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防御塔" sheetId="2" r:id="rId1"/>
    <sheet name="单体输出型模拟" sheetId="1" r:id="rId2"/>
  </sheets>
  <definedNames>
    <definedName name="timeFromLastAttack" comment="距离上一次攻击时间">单体输出型模拟!$S$7</definedName>
  </definedNames>
  <calcPr calcId="152511"/>
</workbook>
</file>

<file path=xl/calcChain.xml><?xml version="1.0" encoding="utf-8"?>
<calcChain xmlns="http://schemas.openxmlformats.org/spreadsheetml/2006/main">
  <c r="D4" i="1" l="1"/>
  <c r="H15" i="1"/>
  <c r="C15" i="1" s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5" i="1"/>
  <c r="S7" i="1"/>
  <c r="E15" i="1" s="1"/>
  <c r="B4" i="1"/>
  <c r="D15" i="1" l="1"/>
  <c r="Q4" i="1"/>
  <c r="F15" i="1" l="1"/>
  <c r="J15" i="1" s="1"/>
  <c r="E16" i="1"/>
  <c r="K15" i="1" l="1"/>
  <c r="G15" i="1"/>
  <c r="I15" i="1" s="1"/>
  <c r="H16" i="1" s="1"/>
  <c r="L15" i="1" l="1"/>
  <c r="M15" i="1"/>
  <c r="C16" i="1"/>
  <c r="D16" i="1" s="1"/>
  <c r="F16" i="1" l="1"/>
  <c r="J16" i="1" s="1"/>
  <c r="E17" i="1"/>
  <c r="K16" i="1" l="1"/>
  <c r="G16" i="1"/>
  <c r="I16" i="1" s="1"/>
  <c r="H17" i="1" s="1"/>
  <c r="L16" i="1" l="1"/>
  <c r="M16" i="1"/>
  <c r="C17" i="1"/>
  <c r="D17" i="1" s="1"/>
  <c r="E18" i="1" l="1"/>
  <c r="F17" i="1"/>
  <c r="J17" i="1" s="1"/>
  <c r="K17" i="1" l="1"/>
  <c r="G17" i="1"/>
  <c r="I17" i="1" s="1"/>
  <c r="L17" i="1" l="1"/>
  <c r="M17" i="1"/>
  <c r="H18" i="1"/>
  <c r="C18" i="1" s="1"/>
  <c r="D18" i="1" s="1"/>
  <c r="E19" i="1" s="1"/>
  <c r="F18" i="1" l="1"/>
  <c r="J18" i="1" s="1"/>
  <c r="K18" i="1" s="1"/>
  <c r="L18" i="1" l="1"/>
  <c r="G18" i="1"/>
  <c r="I18" i="1" s="1"/>
  <c r="H19" i="1" s="1"/>
  <c r="C19" i="1" s="1"/>
  <c r="D19" i="1" s="1"/>
  <c r="M18" i="1" l="1"/>
  <c r="E20" i="1"/>
  <c r="F19" i="1"/>
  <c r="J19" i="1" s="1"/>
  <c r="K19" i="1" l="1"/>
  <c r="G19" i="1"/>
  <c r="I19" i="1" s="1"/>
  <c r="L19" i="1" l="1"/>
  <c r="M19" i="1"/>
  <c r="H20" i="1"/>
  <c r="C20" i="1" s="1"/>
  <c r="D20" i="1" s="1"/>
  <c r="E21" i="1" l="1"/>
  <c r="F20" i="1"/>
  <c r="J20" i="1" s="1"/>
  <c r="K20" i="1" l="1"/>
  <c r="G20" i="1"/>
  <c r="I20" i="1" s="1"/>
  <c r="L20" i="1" l="1"/>
  <c r="M20" i="1"/>
  <c r="H21" i="1"/>
  <c r="C21" i="1" s="1"/>
  <c r="D21" i="1" s="1"/>
  <c r="E22" i="1" l="1"/>
  <c r="F21" i="1"/>
  <c r="J21" i="1" s="1"/>
  <c r="K21" i="1" l="1"/>
  <c r="G21" i="1"/>
  <c r="I21" i="1" s="1"/>
  <c r="L21" i="1" l="1"/>
  <c r="M21" i="1"/>
  <c r="H22" i="1"/>
  <c r="C22" i="1" s="1"/>
  <c r="D22" i="1" s="1"/>
  <c r="E23" i="1" l="1"/>
  <c r="F22" i="1"/>
  <c r="J22" i="1" s="1"/>
  <c r="K22" i="1" l="1"/>
  <c r="G22" i="1"/>
  <c r="I22" i="1" s="1"/>
  <c r="L22" i="1" l="1"/>
  <c r="M22" i="1"/>
  <c r="H23" i="1"/>
  <c r="C23" i="1" s="1"/>
  <c r="D23" i="1" s="1"/>
  <c r="E24" i="1" l="1"/>
  <c r="F23" i="1"/>
  <c r="J23" i="1" s="1"/>
  <c r="K23" i="1" l="1"/>
  <c r="G23" i="1"/>
  <c r="I23" i="1" s="1"/>
  <c r="L23" i="1" l="1"/>
  <c r="M23" i="1"/>
  <c r="H24" i="1"/>
  <c r="C24" i="1" s="1"/>
  <c r="D24" i="1" s="1"/>
  <c r="E25" i="1" l="1"/>
  <c r="F24" i="1"/>
  <c r="J24" i="1" s="1"/>
  <c r="K24" i="1" l="1"/>
  <c r="G24" i="1"/>
  <c r="I24" i="1" s="1"/>
  <c r="L24" i="1" l="1"/>
  <c r="M24" i="1"/>
  <c r="H25" i="1"/>
  <c r="C25" i="1" s="1"/>
  <c r="D25" i="1" s="1"/>
  <c r="E26" i="1" l="1"/>
  <c r="F25" i="1"/>
  <c r="J25" i="1" s="1"/>
  <c r="K25" i="1" l="1"/>
  <c r="G25" i="1"/>
  <c r="I25" i="1" s="1"/>
  <c r="L25" i="1" l="1"/>
  <c r="M25" i="1"/>
  <c r="H26" i="1"/>
  <c r="C26" i="1" s="1"/>
  <c r="D26" i="1" s="1"/>
  <c r="E27" i="1" l="1"/>
  <c r="F26" i="1"/>
  <c r="J26" i="1" s="1"/>
  <c r="K26" i="1" l="1"/>
  <c r="G26" i="1"/>
  <c r="I26" i="1" s="1"/>
  <c r="L26" i="1" l="1"/>
  <c r="M26" i="1"/>
  <c r="H27" i="1"/>
  <c r="C27" i="1" s="1"/>
  <c r="D27" i="1" s="1"/>
  <c r="E28" i="1" l="1"/>
  <c r="F27" i="1"/>
  <c r="J27" i="1" s="1"/>
  <c r="K27" i="1" l="1"/>
  <c r="G27" i="1"/>
  <c r="I27" i="1" s="1"/>
  <c r="L27" i="1" l="1"/>
  <c r="M27" i="1"/>
  <c r="H28" i="1"/>
  <c r="C28" i="1" s="1"/>
  <c r="D28" i="1" s="1"/>
  <c r="E29" i="1" l="1"/>
  <c r="F28" i="1"/>
  <c r="J28" i="1" s="1"/>
  <c r="K28" i="1" l="1"/>
  <c r="G28" i="1"/>
  <c r="I28" i="1" s="1"/>
  <c r="L28" i="1" l="1"/>
  <c r="M28" i="1"/>
  <c r="H29" i="1"/>
  <c r="C29" i="1" s="1"/>
  <c r="D29" i="1" s="1"/>
  <c r="E30" i="1" l="1"/>
  <c r="F29" i="1"/>
  <c r="J29" i="1" s="1"/>
  <c r="K29" i="1" l="1"/>
  <c r="G29" i="1"/>
  <c r="I29" i="1" s="1"/>
  <c r="L29" i="1" l="1"/>
  <c r="M29" i="1"/>
  <c r="H30" i="1"/>
  <c r="C30" i="1" s="1"/>
  <c r="D30" i="1" s="1"/>
  <c r="E31" i="1" l="1"/>
  <c r="F30" i="1"/>
  <c r="J30" i="1" s="1"/>
  <c r="K30" i="1" l="1"/>
  <c r="G30" i="1"/>
  <c r="I30" i="1" s="1"/>
  <c r="L30" i="1" l="1"/>
  <c r="M30" i="1"/>
  <c r="H31" i="1"/>
  <c r="C31" i="1" s="1"/>
  <c r="D31" i="1" s="1"/>
  <c r="E32" i="1" l="1"/>
  <c r="F31" i="1"/>
  <c r="J31" i="1" s="1"/>
  <c r="K31" i="1" l="1"/>
  <c r="G31" i="1"/>
  <c r="I31" i="1" s="1"/>
  <c r="L31" i="1" l="1"/>
  <c r="M31" i="1"/>
  <c r="H32" i="1"/>
  <c r="C32" i="1" s="1"/>
  <c r="D32" i="1" s="1"/>
  <c r="E33" i="1" l="1"/>
  <c r="F32" i="1"/>
  <c r="J32" i="1" s="1"/>
  <c r="K32" i="1" l="1"/>
  <c r="G32" i="1"/>
  <c r="I32" i="1" s="1"/>
  <c r="L32" i="1" l="1"/>
  <c r="M32" i="1"/>
  <c r="H33" i="1"/>
  <c r="C33" i="1" s="1"/>
  <c r="D33" i="1" s="1"/>
  <c r="E34" i="1" l="1"/>
  <c r="F33" i="1"/>
  <c r="J33" i="1" s="1"/>
  <c r="K33" i="1" l="1"/>
  <c r="G33" i="1"/>
  <c r="I33" i="1" s="1"/>
  <c r="L33" i="1" l="1"/>
  <c r="M33" i="1"/>
  <c r="H34" i="1"/>
  <c r="C34" i="1" s="1"/>
  <c r="D34" i="1" s="1"/>
  <c r="E35" i="1" l="1"/>
  <c r="F34" i="1"/>
  <c r="J34" i="1" s="1"/>
  <c r="K34" i="1" l="1"/>
  <c r="G34" i="1"/>
  <c r="I34" i="1" s="1"/>
  <c r="L34" i="1" l="1"/>
  <c r="M34" i="1"/>
  <c r="H35" i="1"/>
  <c r="C35" i="1" s="1"/>
  <c r="D35" i="1" s="1"/>
  <c r="E36" i="1" l="1"/>
  <c r="F35" i="1"/>
  <c r="J35" i="1" s="1"/>
  <c r="K35" i="1" l="1"/>
  <c r="G35" i="1"/>
  <c r="I35" i="1" s="1"/>
  <c r="L35" i="1" l="1"/>
  <c r="M35" i="1"/>
  <c r="H36" i="1"/>
  <c r="C36" i="1" s="1"/>
  <c r="D36" i="1" s="1"/>
  <c r="E37" i="1" l="1"/>
  <c r="F36" i="1"/>
  <c r="J36" i="1" s="1"/>
  <c r="K36" i="1" l="1"/>
  <c r="G36" i="1"/>
  <c r="I36" i="1" s="1"/>
  <c r="L36" i="1" l="1"/>
  <c r="M36" i="1"/>
  <c r="H37" i="1"/>
  <c r="C37" i="1" s="1"/>
  <c r="D37" i="1" s="1"/>
  <c r="E38" i="1" l="1"/>
  <c r="F37" i="1"/>
  <c r="J37" i="1" s="1"/>
  <c r="K37" i="1" l="1"/>
  <c r="G37" i="1"/>
  <c r="I37" i="1" s="1"/>
  <c r="L37" i="1" l="1"/>
  <c r="M37" i="1"/>
  <c r="H38" i="1"/>
  <c r="C38" i="1" s="1"/>
  <c r="D38" i="1" s="1"/>
  <c r="E39" i="1" l="1"/>
  <c r="F38" i="1"/>
  <c r="J38" i="1" s="1"/>
  <c r="K38" i="1" l="1"/>
  <c r="G38" i="1"/>
  <c r="I38" i="1" s="1"/>
  <c r="L38" i="1" l="1"/>
  <c r="M38" i="1"/>
  <c r="H39" i="1"/>
  <c r="C39" i="1" s="1"/>
  <c r="D39" i="1" s="1"/>
  <c r="E40" i="1" l="1"/>
  <c r="F39" i="1"/>
  <c r="J39" i="1" s="1"/>
  <c r="K39" i="1" l="1"/>
  <c r="G39" i="1"/>
  <c r="I39" i="1" s="1"/>
  <c r="L39" i="1" l="1"/>
  <c r="M39" i="1"/>
  <c r="H40" i="1"/>
  <c r="C40" i="1" s="1"/>
  <c r="D40" i="1" s="1"/>
  <c r="E41" i="1" l="1"/>
  <c r="F40" i="1"/>
  <c r="J40" i="1" s="1"/>
  <c r="K40" i="1" l="1"/>
  <c r="G40" i="1"/>
  <c r="I40" i="1" s="1"/>
  <c r="L40" i="1" l="1"/>
  <c r="M40" i="1"/>
  <c r="H41" i="1"/>
  <c r="C41" i="1" s="1"/>
  <c r="D41" i="1" s="1"/>
  <c r="E42" i="1" l="1"/>
  <c r="F41" i="1"/>
  <c r="J41" i="1" s="1"/>
  <c r="K41" i="1" l="1"/>
  <c r="G41" i="1"/>
  <c r="I41" i="1" s="1"/>
  <c r="L41" i="1" l="1"/>
  <c r="M41" i="1"/>
  <c r="H42" i="1"/>
  <c r="C42" i="1" s="1"/>
  <c r="D42" i="1" s="1"/>
  <c r="E43" i="1" l="1"/>
  <c r="F42" i="1"/>
  <c r="J42" i="1" s="1"/>
  <c r="K42" i="1" l="1"/>
  <c r="G42" i="1"/>
  <c r="I42" i="1" s="1"/>
  <c r="L42" i="1" l="1"/>
  <c r="M42" i="1"/>
  <c r="H43" i="1"/>
  <c r="C43" i="1" s="1"/>
  <c r="D43" i="1" s="1"/>
  <c r="E44" i="1" l="1"/>
  <c r="F43" i="1"/>
  <c r="J43" i="1" s="1"/>
  <c r="K43" i="1" l="1"/>
  <c r="G43" i="1"/>
  <c r="I43" i="1" s="1"/>
  <c r="L43" i="1" l="1"/>
  <c r="M43" i="1"/>
  <c r="H44" i="1"/>
  <c r="C44" i="1" s="1"/>
  <c r="D44" i="1" s="1"/>
  <c r="E45" i="1" l="1"/>
  <c r="F44" i="1"/>
  <c r="J44" i="1" s="1"/>
  <c r="K44" i="1" l="1"/>
  <c r="G44" i="1"/>
  <c r="I44" i="1" s="1"/>
  <c r="L44" i="1" l="1"/>
  <c r="M44" i="1"/>
  <c r="H45" i="1"/>
  <c r="C45" i="1" s="1"/>
  <c r="D45" i="1" s="1"/>
  <c r="E46" i="1" l="1"/>
  <c r="F45" i="1"/>
  <c r="J45" i="1" s="1"/>
  <c r="K45" i="1" l="1"/>
  <c r="G45" i="1"/>
  <c r="I45" i="1" s="1"/>
  <c r="L45" i="1" l="1"/>
  <c r="M45" i="1"/>
  <c r="H46" i="1"/>
  <c r="C46" i="1" s="1"/>
  <c r="D46" i="1" s="1"/>
  <c r="E47" i="1" l="1"/>
  <c r="F46" i="1"/>
  <c r="J46" i="1" s="1"/>
  <c r="K46" i="1" l="1"/>
  <c r="G46" i="1"/>
  <c r="I46" i="1" s="1"/>
  <c r="L46" i="1" l="1"/>
  <c r="M46" i="1"/>
  <c r="H47" i="1"/>
  <c r="C47" i="1" s="1"/>
  <c r="D47" i="1" s="1"/>
  <c r="E48" i="1" l="1"/>
  <c r="F47" i="1"/>
  <c r="J47" i="1" s="1"/>
  <c r="K47" i="1" l="1"/>
  <c r="G47" i="1"/>
  <c r="I47" i="1" s="1"/>
  <c r="L47" i="1" l="1"/>
  <c r="M47" i="1"/>
  <c r="H48" i="1"/>
  <c r="C48" i="1" s="1"/>
  <c r="D48" i="1" s="1"/>
  <c r="E49" i="1" l="1"/>
  <c r="F48" i="1"/>
  <c r="J48" i="1" s="1"/>
  <c r="K48" i="1" l="1"/>
  <c r="G48" i="1"/>
  <c r="I48" i="1" s="1"/>
  <c r="L48" i="1" l="1"/>
  <c r="M48" i="1"/>
  <c r="H49" i="1"/>
  <c r="C49" i="1" s="1"/>
  <c r="D49" i="1" s="1"/>
  <c r="E50" i="1" l="1"/>
  <c r="F49" i="1"/>
  <c r="J49" i="1" s="1"/>
  <c r="K49" i="1" l="1"/>
  <c r="G49" i="1"/>
  <c r="I49" i="1" s="1"/>
  <c r="L49" i="1" l="1"/>
  <c r="M49" i="1"/>
  <c r="H50" i="1"/>
  <c r="C50" i="1" s="1"/>
  <c r="D50" i="1" s="1"/>
  <c r="E51" i="1" l="1"/>
  <c r="F50" i="1"/>
  <c r="J50" i="1" s="1"/>
  <c r="K50" i="1" l="1"/>
  <c r="G50" i="1"/>
  <c r="I50" i="1" s="1"/>
  <c r="L50" i="1" l="1"/>
  <c r="M50" i="1"/>
  <c r="H51" i="1"/>
  <c r="C51" i="1" s="1"/>
  <c r="D51" i="1" s="1"/>
  <c r="E52" i="1" l="1"/>
  <c r="F51" i="1"/>
  <c r="J51" i="1" s="1"/>
  <c r="K51" i="1" l="1"/>
  <c r="G51" i="1"/>
  <c r="I51" i="1" s="1"/>
  <c r="L51" i="1" l="1"/>
  <c r="M51" i="1"/>
  <c r="H52" i="1"/>
  <c r="C52" i="1" s="1"/>
  <c r="D52" i="1" s="1"/>
  <c r="E53" i="1" l="1"/>
  <c r="F52" i="1"/>
  <c r="J52" i="1" s="1"/>
  <c r="K52" i="1" l="1"/>
  <c r="G52" i="1"/>
  <c r="I52" i="1" s="1"/>
  <c r="L52" i="1" l="1"/>
  <c r="M52" i="1"/>
  <c r="H53" i="1"/>
  <c r="C53" i="1" s="1"/>
  <c r="D53" i="1" s="1"/>
  <c r="E54" i="1" l="1"/>
  <c r="F53" i="1"/>
  <c r="J53" i="1" s="1"/>
  <c r="K53" i="1" l="1"/>
  <c r="G53" i="1"/>
  <c r="I53" i="1" s="1"/>
  <c r="L53" i="1" l="1"/>
  <c r="M53" i="1"/>
  <c r="H54" i="1"/>
  <c r="C54" i="1" s="1"/>
  <c r="D54" i="1" s="1"/>
  <c r="E55" i="1" l="1"/>
  <c r="F54" i="1"/>
  <c r="J54" i="1" s="1"/>
  <c r="K54" i="1" l="1"/>
  <c r="G54" i="1"/>
  <c r="I54" i="1" s="1"/>
  <c r="L54" i="1" l="1"/>
  <c r="M54" i="1"/>
  <c r="H55" i="1"/>
  <c r="C55" i="1" s="1"/>
  <c r="D55" i="1" s="1"/>
  <c r="E56" i="1" l="1"/>
  <c r="F55" i="1"/>
  <c r="J55" i="1" s="1"/>
  <c r="K55" i="1" l="1"/>
  <c r="G55" i="1"/>
  <c r="I55" i="1" s="1"/>
  <c r="L55" i="1" l="1"/>
  <c r="M55" i="1"/>
  <c r="H56" i="1"/>
  <c r="C56" i="1" s="1"/>
  <c r="D56" i="1" s="1"/>
  <c r="E57" i="1" l="1"/>
  <c r="F56" i="1"/>
  <c r="J56" i="1" s="1"/>
  <c r="K56" i="1" l="1"/>
  <c r="G56" i="1"/>
  <c r="I56" i="1" s="1"/>
  <c r="L56" i="1" l="1"/>
  <c r="M56" i="1"/>
  <c r="H57" i="1"/>
  <c r="C57" i="1" s="1"/>
  <c r="D57" i="1" s="1"/>
  <c r="E58" i="1" l="1"/>
  <c r="F57" i="1"/>
  <c r="J57" i="1" s="1"/>
  <c r="K57" i="1" l="1"/>
  <c r="G57" i="1"/>
  <c r="I57" i="1" s="1"/>
  <c r="L57" i="1" l="1"/>
  <c r="M57" i="1"/>
  <c r="H58" i="1"/>
  <c r="C58" i="1" s="1"/>
  <c r="D58" i="1" s="1"/>
  <c r="E59" i="1" l="1"/>
  <c r="F58" i="1"/>
  <c r="J58" i="1" s="1"/>
  <c r="K58" i="1" l="1"/>
  <c r="G58" i="1"/>
  <c r="I58" i="1" s="1"/>
  <c r="L58" i="1" l="1"/>
  <c r="M58" i="1"/>
  <c r="H59" i="1"/>
  <c r="C59" i="1" s="1"/>
  <c r="D59" i="1" s="1"/>
  <c r="E60" i="1" l="1"/>
  <c r="F59" i="1"/>
  <c r="J59" i="1" s="1"/>
  <c r="K59" i="1" l="1"/>
  <c r="G59" i="1"/>
  <c r="I59" i="1" s="1"/>
  <c r="L59" i="1" l="1"/>
  <c r="M59" i="1"/>
  <c r="H60" i="1"/>
  <c r="C60" i="1" s="1"/>
  <c r="D60" i="1" s="1"/>
  <c r="E61" i="1" l="1"/>
  <c r="F60" i="1"/>
  <c r="J60" i="1" s="1"/>
  <c r="K60" i="1" l="1"/>
  <c r="G60" i="1"/>
  <c r="I60" i="1" s="1"/>
  <c r="L60" i="1" l="1"/>
  <c r="M60" i="1"/>
  <c r="H61" i="1"/>
  <c r="C61" i="1" s="1"/>
  <c r="D61" i="1" s="1"/>
  <c r="E62" i="1" l="1"/>
  <c r="F61" i="1"/>
  <c r="J61" i="1" s="1"/>
  <c r="K61" i="1" l="1"/>
  <c r="G61" i="1"/>
  <c r="I61" i="1" s="1"/>
  <c r="L61" i="1" l="1"/>
  <c r="M61" i="1"/>
  <c r="H62" i="1"/>
  <c r="C62" i="1" s="1"/>
  <c r="D62" i="1" s="1"/>
  <c r="E63" i="1" l="1"/>
  <c r="F62" i="1"/>
  <c r="J62" i="1" s="1"/>
  <c r="K62" i="1" l="1"/>
  <c r="G62" i="1"/>
  <c r="I62" i="1" s="1"/>
  <c r="L62" i="1" l="1"/>
  <c r="M62" i="1"/>
  <c r="H63" i="1"/>
  <c r="C63" i="1" s="1"/>
  <c r="D63" i="1" s="1"/>
  <c r="E64" i="1" l="1"/>
  <c r="F63" i="1"/>
  <c r="J63" i="1" s="1"/>
  <c r="K63" i="1" l="1"/>
  <c r="G63" i="1"/>
  <c r="I63" i="1" s="1"/>
  <c r="L63" i="1" l="1"/>
  <c r="M63" i="1"/>
  <c r="H64" i="1"/>
  <c r="C64" i="1" s="1"/>
  <c r="D64" i="1" s="1"/>
  <c r="E65" i="1" l="1"/>
  <c r="F64" i="1"/>
  <c r="J64" i="1" s="1"/>
  <c r="K64" i="1" l="1"/>
  <c r="G64" i="1"/>
  <c r="I64" i="1" s="1"/>
  <c r="L64" i="1" l="1"/>
  <c r="M64" i="1"/>
  <c r="H65" i="1"/>
  <c r="C65" i="1" s="1"/>
  <c r="D65" i="1" s="1"/>
  <c r="E66" i="1" l="1"/>
  <c r="F65" i="1"/>
  <c r="J65" i="1" s="1"/>
  <c r="K65" i="1" l="1"/>
  <c r="G65" i="1"/>
  <c r="I65" i="1" s="1"/>
  <c r="L65" i="1" l="1"/>
  <c r="M65" i="1"/>
  <c r="H66" i="1"/>
  <c r="C66" i="1" s="1"/>
  <c r="D66" i="1" s="1"/>
  <c r="E67" i="1" l="1"/>
  <c r="F66" i="1"/>
  <c r="J66" i="1" s="1"/>
  <c r="K66" i="1" l="1"/>
  <c r="G66" i="1"/>
  <c r="I66" i="1" s="1"/>
  <c r="L66" i="1" l="1"/>
  <c r="M66" i="1"/>
  <c r="H67" i="1"/>
  <c r="C67" i="1" s="1"/>
  <c r="D67" i="1" s="1"/>
  <c r="E68" i="1" l="1"/>
  <c r="F67" i="1"/>
  <c r="J67" i="1" s="1"/>
  <c r="K67" i="1" l="1"/>
  <c r="G67" i="1"/>
  <c r="I67" i="1" s="1"/>
  <c r="L67" i="1" l="1"/>
  <c r="M67" i="1"/>
  <c r="H68" i="1"/>
  <c r="C68" i="1" s="1"/>
  <c r="D68" i="1" s="1"/>
  <c r="E69" i="1" l="1"/>
  <c r="F68" i="1"/>
  <c r="J68" i="1" s="1"/>
  <c r="K68" i="1" l="1"/>
  <c r="G68" i="1"/>
  <c r="I68" i="1" s="1"/>
  <c r="L68" i="1" l="1"/>
  <c r="M68" i="1"/>
  <c r="H69" i="1"/>
  <c r="C69" i="1" s="1"/>
  <c r="D69" i="1" s="1"/>
  <c r="E70" i="1" l="1"/>
  <c r="F69" i="1"/>
  <c r="J69" i="1" s="1"/>
  <c r="K69" i="1" l="1"/>
  <c r="G69" i="1"/>
  <c r="I69" i="1" s="1"/>
  <c r="L69" i="1" l="1"/>
  <c r="M69" i="1"/>
  <c r="H70" i="1"/>
  <c r="C70" i="1" s="1"/>
  <c r="D70" i="1" s="1"/>
  <c r="E71" i="1" l="1"/>
  <c r="F70" i="1"/>
  <c r="J70" i="1" s="1"/>
  <c r="K70" i="1" l="1"/>
  <c r="G70" i="1"/>
  <c r="I70" i="1" s="1"/>
  <c r="L70" i="1" l="1"/>
  <c r="M70" i="1"/>
  <c r="H71" i="1"/>
  <c r="C71" i="1" s="1"/>
  <c r="D71" i="1" s="1"/>
  <c r="E72" i="1" l="1"/>
  <c r="F71" i="1"/>
  <c r="J71" i="1" s="1"/>
  <c r="K71" i="1" l="1"/>
  <c r="G71" i="1"/>
  <c r="I71" i="1" s="1"/>
  <c r="L71" i="1" l="1"/>
  <c r="M71" i="1"/>
  <c r="H72" i="1"/>
  <c r="C72" i="1" s="1"/>
  <c r="D72" i="1" s="1"/>
  <c r="E73" i="1" l="1"/>
  <c r="F72" i="1"/>
  <c r="J72" i="1" s="1"/>
  <c r="K72" i="1" l="1"/>
  <c r="G72" i="1"/>
  <c r="I72" i="1" s="1"/>
  <c r="L72" i="1" l="1"/>
  <c r="M72" i="1"/>
  <c r="H73" i="1"/>
  <c r="C73" i="1" s="1"/>
  <c r="D73" i="1" s="1"/>
  <c r="E74" i="1" l="1"/>
  <c r="F73" i="1"/>
  <c r="J73" i="1" s="1"/>
  <c r="K73" i="1" l="1"/>
  <c r="G73" i="1"/>
  <c r="I73" i="1" s="1"/>
  <c r="L73" i="1" l="1"/>
  <c r="M73" i="1"/>
  <c r="H74" i="1"/>
  <c r="C74" i="1" s="1"/>
  <c r="D74" i="1" s="1"/>
  <c r="E75" i="1" l="1"/>
  <c r="F74" i="1"/>
  <c r="J74" i="1" s="1"/>
  <c r="K74" i="1" l="1"/>
  <c r="G74" i="1"/>
  <c r="I74" i="1" s="1"/>
  <c r="L74" i="1" l="1"/>
  <c r="M74" i="1"/>
  <c r="H75" i="1"/>
  <c r="C75" i="1" s="1"/>
  <c r="D75" i="1" s="1"/>
  <c r="E76" i="1" l="1"/>
  <c r="F75" i="1"/>
  <c r="J75" i="1" s="1"/>
  <c r="K75" i="1" l="1"/>
  <c r="G75" i="1"/>
  <c r="I75" i="1" s="1"/>
  <c r="L75" i="1" l="1"/>
  <c r="M75" i="1"/>
  <c r="H76" i="1"/>
  <c r="C76" i="1" s="1"/>
  <c r="D76" i="1" s="1"/>
  <c r="E77" i="1" l="1"/>
  <c r="F76" i="1"/>
  <c r="J76" i="1" s="1"/>
  <c r="K76" i="1" l="1"/>
  <c r="G76" i="1"/>
  <c r="I76" i="1" s="1"/>
  <c r="L76" i="1" l="1"/>
  <c r="M76" i="1"/>
  <c r="H77" i="1"/>
  <c r="C77" i="1" s="1"/>
  <c r="D77" i="1" s="1"/>
  <c r="E78" i="1" l="1"/>
  <c r="F77" i="1"/>
  <c r="J77" i="1" s="1"/>
  <c r="K77" i="1" l="1"/>
  <c r="G77" i="1"/>
  <c r="I77" i="1" s="1"/>
  <c r="L77" i="1" l="1"/>
  <c r="M77" i="1"/>
  <c r="H78" i="1"/>
  <c r="C78" i="1" s="1"/>
  <c r="D78" i="1" s="1"/>
  <c r="E79" i="1" l="1"/>
  <c r="F78" i="1"/>
  <c r="J78" i="1" s="1"/>
  <c r="K78" i="1" l="1"/>
  <c r="G78" i="1"/>
  <c r="I78" i="1" s="1"/>
  <c r="L78" i="1" l="1"/>
  <c r="M78" i="1"/>
  <c r="H79" i="1"/>
  <c r="C79" i="1" s="1"/>
  <c r="D79" i="1" s="1"/>
  <c r="E80" i="1" l="1"/>
  <c r="F79" i="1"/>
  <c r="J79" i="1" s="1"/>
  <c r="K79" i="1" l="1"/>
  <c r="G79" i="1"/>
  <c r="I79" i="1" s="1"/>
  <c r="L79" i="1" l="1"/>
  <c r="M79" i="1"/>
  <c r="H80" i="1"/>
  <c r="C80" i="1" s="1"/>
  <c r="D80" i="1" s="1"/>
  <c r="E81" i="1" l="1"/>
  <c r="F80" i="1"/>
  <c r="J80" i="1" s="1"/>
  <c r="K80" i="1" l="1"/>
  <c r="G80" i="1"/>
  <c r="I80" i="1" s="1"/>
  <c r="L80" i="1" l="1"/>
  <c r="M80" i="1"/>
  <c r="H81" i="1"/>
  <c r="C81" i="1" s="1"/>
  <c r="D81" i="1" s="1"/>
  <c r="E82" i="1" l="1"/>
  <c r="F81" i="1"/>
  <c r="J81" i="1" s="1"/>
  <c r="K81" i="1" l="1"/>
  <c r="G81" i="1"/>
  <c r="I81" i="1" s="1"/>
  <c r="L81" i="1" l="1"/>
  <c r="M81" i="1"/>
  <c r="H82" i="1"/>
  <c r="C82" i="1" s="1"/>
  <c r="D82" i="1" s="1"/>
  <c r="E83" i="1" l="1"/>
  <c r="F82" i="1"/>
  <c r="J82" i="1" s="1"/>
  <c r="K82" i="1" l="1"/>
  <c r="G82" i="1"/>
  <c r="I82" i="1" s="1"/>
  <c r="L82" i="1" l="1"/>
  <c r="M82" i="1"/>
  <c r="H83" i="1"/>
  <c r="C83" i="1" s="1"/>
  <c r="D83" i="1" s="1"/>
  <c r="E84" i="1" l="1"/>
  <c r="F83" i="1"/>
  <c r="J83" i="1" s="1"/>
  <c r="K83" i="1" l="1"/>
  <c r="G83" i="1"/>
  <c r="I83" i="1" s="1"/>
  <c r="L83" i="1" l="1"/>
  <c r="M83" i="1"/>
  <c r="H84" i="1"/>
  <c r="C84" i="1" s="1"/>
  <c r="D84" i="1" s="1"/>
  <c r="E85" i="1" l="1"/>
  <c r="F84" i="1"/>
  <c r="J84" i="1" s="1"/>
  <c r="K84" i="1" l="1"/>
  <c r="G84" i="1"/>
  <c r="I84" i="1" s="1"/>
  <c r="L84" i="1" l="1"/>
  <c r="M84" i="1"/>
  <c r="H85" i="1"/>
  <c r="C85" i="1" s="1"/>
  <c r="D85" i="1" s="1"/>
  <c r="E86" i="1" l="1"/>
  <c r="F85" i="1"/>
  <c r="J85" i="1" s="1"/>
  <c r="K85" i="1" l="1"/>
  <c r="G85" i="1"/>
  <c r="I85" i="1" s="1"/>
  <c r="L85" i="1" l="1"/>
  <c r="M85" i="1"/>
  <c r="H86" i="1"/>
  <c r="C86" i="1" s="1"/>
  <c r="D86" i="1" s="1"/>
  <c r="E87" i="1" l="1"/>
  <c r="F86" i="1"/>
  <c r="J86" i="1" s="1"/>
  <c r="K86" i="1" l="1"/>
  <c r="G86" i="1"/>
  <c r="I86" i="1" s="1"/>
  <c r="L86" i="1" l="1"/>
  <c r="M86" i="1"/>
  <c r="H87" i="1"/>
  <c r="C87" i="1" s="1"/>
  <c r="D87" i="1" s="1"/>
  <c r="E88" i="1" l="1"/>
  <c r="F87" i="1"/>
  <c r="J87" i="1" s="1"/>
  <c r="K87" i="1" l="1"/>
  <c r="G87" i="1"/>
  <c r="I87" i="1" s="1"/>
  <c r="L87" i="1" l="1"/>
  <c r="M87" i="1"/>
  <c r="H88" i="1"/>
  <c r="C88" i="1" s="1"/>
  <c r="D88" i="1" s="1"/>
  <c r="E89" i="1" l="1"/>
  <c r="F88" i="1"/>
  <c r="J88" i="1" s="1"/>
  <c r="K88" i="1" l="1"/>
  <c r="G88" i="1"/>
  <c r="I88" i="1" s="1"/>
  <c r="L88" i="1" l="1"/>
  <c r="M88" i="1"/>
  <c r="H89" i="1"/>
  <c r="C89" i="1" s="1"/>
  <c r="D89" i="1" s="1"/>
  <c r="E90" i="1" l="1"/>
  <c r="F89" i="1"/>
  <c r="J89" i="1" s="1"/>
  <c r="K89" i="1" l="1"/>
  <c r="G89" i="1"/>
  <c r="I89" i="1" s="1"/>
  <c r="L89" i="1" l="1"/>
  <c r="M89" i="1"/>
  <c r="H90" i="1"/>
  <c r="C90" i="1" s="1"/>
  <c r="D90" i="1" s="1"/>
  <c r="E91" i="1" l="1"/>
  <c r="F90" i="1"/>
  <c r="J90" i="1" s="1"/>
  <c r="K90" i="1" l="1"/>
  <c r="G90" i="1"/>
  <c r="I90" i="1" s="1"/>
  <c r="L90" i="1" l="1"/>
  <c r="M90" i="1"/>
  <c r="H91" i="1"/>
  <c r="C91" i="1" s="1"/>
  <c r="D91" i="1" s="1"/>
  <c r="E92" i="1" l="1"/>
  <c r="F91" i="1"/>
  <c r="J91" i="1" s="1"/>
  <c r="K91" i="1" l="1"/>
  <c r="G91" i="1"/>
  <c r="I91" i="1" s="1"/>
  <c r="L91" i="1" l="1"/>
  <c r="M91" i="1"/>
  <c r="H92" i="1"/>
  <c r="C92" i="1" s="1"/>
  <c r="D92" i="1" s="1"/>
  <c r="E93" i="1" l="1"/>
  <c r="F92" i="1"/>
  <c r="J92" i="1" s="1"/>
  <c r="K92" i="1" l="1"/>
  <c r="G92" i="1"/>
  <c r="I92" i="1" s="1"/>
  <c r="L92" i="1" l="1"/>
  <c r="M92" i="1"/>
  <c r="H93" i="1"/>
  <c r="C93" i="1" s="1"/>
  <c r="D93" i="1" s="1"/>
  <c r="E94" i="1" l="1"/>
  <c r="F93" i="1"/>
  <c r="J93" i="1" s="1"/>
  <c r="K93" i="1" l="1"/>
  <c r="G93" i="1"/>
  <c r="I93" i="1" s="1"/>
  <c r="L93" i="1" l="1"/>
  <c r="M93" i="1"/>
  <c r="H94" i="1"/>
  <c r="C94" i="1" s="1"/>
  <c r="D94" i="1" s="1"/>
  <c r="E95" i="1" l="1"/>
  <c r="F94" i="1"/>
  <c r="J94" i="1" s="1"/>
  <c r="K94" i="1" l="1"/>
  <c r="G94" i="1"/>
  <c r="I94" i="1" s="1"/>
  <c r="L94" i="1" l="1"/>
  <c r="M94" i="1"/>
  <c r="H95" i="1"/>
  <c r="C95" i="1" s="1"/>
  <c r="D95" i="1" s="1"/>
  <c r="E96" i="1" l="1"/>
  <c r="F95" i="1"/>
  <c r="J95" i="1" s="1"/>
  <c r="K95" i="1" l="1"/>
  <c r="G95" i="1"/>
  <c r="I95" i="1" s="1"/>
  <c r="L95" i="1" l="1"/>
  <c r="M95" i="1"/>
  <c r="H96" i="1"/>
  <c r="C96" i="1" s="1"/>
  <c r="D96" i="1" s="1"/>
  <c r="E97" i="1" l="1"/>
  <c r="F96" i="1"/>
  <c r="J96" i="1" s="1"/>
  <c r="K96" i="1" l="1"/>
  <c r="G96" i="1"/>
  <c r="I96" i="1" s="1"/>
  <c r="L96" i="1" l="1"/>
  <c r="M96" i="1"/>
  <c r="H97" i="1"/>
  <c r="C97" i="1" s="1"/>
  <c r="D97" i="1" s="1"/>
  <c r="E98" i="1" l="1"/>
  <c r="F97" i="1"/>
  <c r="J97" i="1" s="1"/>
  <c r="K97" i="1" l="1"/>
  <c r="G97" i="1"/>
  <c r="I97" i="1" s="1"/>
  <c r="L97" i="1" l="1"/>
  <c r="M97" i="1"/>
  <c r="H98" i="1"/>
  <c r="C98" i="1" s="1"/>
  <c r="D98" i="1" s="1"/>
  <c r="E99" i="1" l="1"/>
  <c r="F98" i="1"/>
  <c r="J98" i="1" s="1"/>
  <c r="K98" i="1" l="1"/>
  <c r="G98" i="1"/>
  <c r="I98" i="1" s="1"/>
  <c r="L98" i="1" l="1"/>
  <c r="M98" i="1"/>
  <c r="H99" i="1"/>
  <c r="C99" i="1" s="1"/>
  <c r="D99" i="1" s="1"/>
  <c r="E100" i="1" l="1"/>
  <c r="F99" i="1"/>
  <c r="J99" i="1" s="1"/>
  <c r="K99" i="1" l="1"/>
  <c r="G99" i="1"/>
  <c r="I99" i="1" s="1"/>
  <c r="L99" i="1" l="1"/>
  <c r="M99" i="1"/>
  <c r="H100" i="1"/>
  <c r="C100" i="1" s="1"/>
  <c r="D100" i="1" s="1"/>
  <c r="E101" i="1" l="1"/>
  <c r="F100" i="1"/>
  <c r="J100" i="1" s="1"/>
  <c r="K100" i="1" l="1"/>
  <c r="G100" i="1"/>
  <c r="I100" i="1" s="1"/>
  <c r="L100" i="1" l="1"/>
  <c r="M100" i="1"/>
  <c r="H101" i="1"/>
  <c r="C101" i="1" s="1"/>
  <c r="D101" i="1" s="1"/>
  <c r="E102" i="1" l="1"/>
  <c r="F101" i="1"/>
  <c r="J101" i="1" s="1"/>
  <c r="K101" i="1" l="1"/>
  <c r="G101" i="1"/>
  <c r="I101" i="1" s="1"/>
  <c r="L101" i="1" l="1"/>
  <c r="M101" i="1"/>
  <c r="H102" i="1"/>
  <c r="C102" i="1" s="1"/>
  <c r="D102" i="1" s="1"/>
  <c r="E103" i="1" l="1"/>
  <c r="F102" i="1"/>
  <c r="J102" i="1" s="1"/>
  <c r="K102" i="1" l="1"/>
  <c r="G102" i="1"/>
  <c r="I102" i="1" s="1"/>
  <c r="L102" i="1" l="1"/>
  <c r="M102" i="1"/>
  <c r="H103" i="1"/>
  <c r="C103" i="1" s="1"/>
  <c r="D103" i="1" s="1"/>
  <c r="E104" i="1" l="1"/>
  <c r="F103" i="1"/>
  <c r="J103" i="1" s="1"/>
  <c r="K103" i="1" l="1"/>
  <c r="G103" i="1"/>
  <c r="I103" i="1" s="1"/>
  <c r="L103" i="1" l="1"/>
  <c r="M103" i="1"/>
  <c r="H104" i="1"/>
  <c r="C104" i="1" s="1"/>
  <c r="D104" i="1" s="1"/>
  <c r="E105" i="1" l="1"/>
  <c r="F104" i="1"/>
  <c r="J104" i="1" s="1"/>
  <c r="K104" i="1" l="1"/>
  <c r="G104" i="1"/>
  <c r="I104" i="1" s="1"/>
  <c r="L104" i="1" l="1"/>
  <c r="M104" i="1"/>
  <c r="H105" i="1"/>
  <c r="C105" i="1" s="1"/>
  <c r="D105" i="1" s="1"/>
  <c r="E106" i="1" l="1"/>
  <c r="F105" i="1"/>
  <c r="J105" i="1" s="1"/>
  <c r="K105" i="1" l="1"/>
  <c r="G105" i="1"/>
  <c r="I105" i="1" s="1"/>
  <c r="L105" i="1" l="1"/>
  <c r="M105" i="1"/>
  <c r="H106" i="1"/>
  <c r="C106" i="1" s="1"/>
  <c r="D106" i="1" s="1"/>
  <c r="E107" i="1" l="1"/>
  <c r="F106" i="1"/>
  <c r="J106" i="1" s="1"/>
  <c r="K106" i="1" l="1"/>
  <c r="G106" i="1"/>
  <c r="I106" i="1" s="1"/>
  <c r="L106" i="1" l="1"/>
  <c r="M106" i="1"/>
  <c r="H107" i="1"/>
  <c r="C107" i="1" s="1"/>
  <c r="D107" i="1" s="1"/>
  <c r="E108" i="1" l="1"/>
  <c r="F107" i="1"/>
  <c r="J107" i="1" s="1"/>
  <c r="K107" i="1" l="1"/>
  <c r="G107" i="1"/>
  <c r="I107" i="1" s="1"/>
  <c r="L107" i="1" l="1"/>
  <c r="M107" i="1"/>
  <c r="H108" i="1"/>
  <c r="C108" i="1" s="1"/>
  <c r="D108" i="1" s="1"/>
  <c r="E109" i="1" l="1"/>
  <c r="F108" i="1"/>
  <c r="J108" i="1" s="1"/>
  <c r="K108" i="1" l="1"/>
  <c r="G108" i="1"/>
  <c r="I108" i="1" s="1"/>
  <c r="L108" i="1" l="1"/>
  <c r="M108" i="1"/>
  <c r="H109" i="1"/>
  <c r="C109" i="1" s="1"/>
  <c r="D109" i="1" s="1"/>
  <c r="E110" i="1" l="1"/>
  <c r="F109" i="1"/>
  <c r="J109" i="1" s="1"/>
  <c r="K109" i="1" l="1"/>
  <c r="G109" i="1"/>
  <c r="I109" i="1" s="1"/>
  <c r="L109" i="1" l="1"/>
  <c r="M109" i="1"/>
  <c r="H110" i="1"/>
  <c r="C110" i="1" s="1"/>
  <c r="D110" i="1" s="1"/>
  <c r="E111" i="1" l="1"/>
  <c r="F110" i="1"/>
  <c r="J110" i="1" s="1"/>
  <c r="K110" i="1" l="1"/>
  <c r="G110" i="1"/>
  <c r="I110" i="1" s="1"/>
  <c r="L110" i="1" l="1"/>
  <c r="M110" i="1"/>
  <c r="H111" i="1"/>
  <c r="C111" i="1" s="1"/>
  <c r="D111" i="1" s="1"/>
  <c r="E112" i="1" l="1"/>
  <c r="F111" i="1"/>
  <c r="J111" i="1" s="1"/>
  <c r="K111" i="1" l="1"/>
  <c r="G111" i="1"/>
  <c r="I111" i="1" s="1"/>
  <c r="L111" i="1" l="1"/>
  <c r="M111" i="1"/>
  <c r="H112" i="1"/>
  <c r="C112" i="1" s="1"/>
  <c r="D112" i="1" s="1"/>
  <c r="E113" i="1" l="1"/>
  <c r="F112" i="1"/>
  <c r="J112" i="1" s="1"/>
  <c r="K112" i="1" l="1"/>
  <c r="G112" i="1"/>
  <c r="I112" i="1" s="1"/>
  <c r="L112" i="1" l="1"/>
  <c r="M112" i="1"/>
  <c r="H113" i="1"/>
  <c r="C113" i="1" s="1"/>
  <c r="D113" i="1" s="1"/>
  <c r="E114" i="1" l="1"/>
  <c r="F113" i="1"/>
  <c r="J113" i="1" s="1"/>
  <c r="K113" i="1" l="1"/>
  <c r="G113" i="1"/>
  <c r="I113" i="1" s="1"/>
  <c r="L113" i="1" l="1"/>
  <c r="M113" i="1"/>
  <c r="H114" i="1"/>
  <c r="C114" i="1" s="1"/>
  <c r="D114" i="1" s="1"/>
  <c r="E115" i="1" l="1"/>
  <c r="F114" i="1"/>
  <c r="J114" i="1" s="1"/>
  <c r="K114" i="1" l="1"/>
  <c r="G114" i="1"/>
  <c r="I114" i="1" s="1"/>
  <c r="L114" i="1" l="1"/>
  <c r="M114" i="1"/>
  <c r="H115" i="1"/>
  <c r="C115" i="1" s="1"/>
  <c r="D115" i="1" s="1"/>
  <c r="E116" i="1" l="1"/>
  <c r="F115" i="1"/>
  <c r="J115" i="1" s="1"/>
  <c r="K115" i="1" l="1"/>
  <c r="G115" i="1"/>
  <c r="I115" i="1" s="1"/>
  <c r="L115" i="1" l="1"/>
  <c r="M115" i="1"/>
  <c r="H116" i="1"/>
  <c r="C116" i="1" s="1"/>
  <c r="D116" i="1" s="1"/>
  <c r="E117" i="1" l="1"/>
  <c r="F116" i="1"/>
  <c r="J116" i="1" s="1"/>
  <c r="K116" i="1" l="1"/>
  <c r="G116" i="1"/>
  <c r="I116" i="1" s="1"/>
  <c r="L116" i="1" l="1"/>
  <c r="M116" i="1"/>
  <c r="H117" i="1"/>
  <c r="C117" i="1" s="1"/>
  <c r="D117" i="1" s="1"/>
  <c r="E118" i="1" l="1"/>
  <c r="F117" i="1"/>
  <c r="J117" i="1" s="1"/>
  <c r="K117" i="1" l="1"/>
  <c r="G117" i="1"/>
  <c r="I117" i="1" s="1"/>
  <c r="L117" i="1" l="1"/>
  <c r="M117" i="1"/>
  <c r="H118" i="1"/>
  <c r="C118" i="1" s="1"/>
  <c r="D118" i="1" s="1"/>
  <c r="E119" i="1" l="1"/>
  <c r="F118" i="1"/>
  <c r="J118" i="1" s="1"/>
  <c r="K118" i="1" l="1"/>
  <c r="G118" i="1"/>
  <c r="I118" i="1" s="1"/>
  <c r="L118" i="1" l="1"/>
  <c r="M118" i="1"/>
  <c r="H119" i="1"/>
  <c r="C119" i="1" s="1"/>
  <c r="D119" i="1" s="1"/>
  <c r="E120" i="1" l="1"/>
  <c r="F119" i="1"/>
  <c r="J119" i="1" s="1"/>
  <c r="K119" i="1" l="1"/>
  <c r="G119" i="1"/>
  <c r="I119" i="1" s="1"/>
  <c r="L119" i="1" l="1"/>
  <c r="M119" i="1"/>
  <c r="H120" i="1"/>
  <c r="C120" i="1" s="1"/>
  <c r="D120" i="1" s="1"/>
  <c r="E121" i="1" l="1"/>
  <c r="F120" i="1"/>
  <c r="J120" i="1" s="1"/>
  <c r="K120" i="1" l="1"/>
  <c r="G120" i="1"/>
  <c r="I120" i="1" s="1"/>
  <c r="L120" i="1" l="1"/>
  <c r="M120" i="1"/>
  <c r="H121" i="1"/>
  <c r="C121" i="1" s="1"/>
  <c r="D121" i="1" s="1"/>
  <c r="E122" i="1" l="1"/>
  <c r="F121" i="1"/>
  <c r="J121" i="1" s="1"/>
  <c r="K121" i="1" l="1"/>
  <c r="G121" i="1"/>
  <c r="I121" i="1" s="1"/>
  <c r="L121" i="1" l="1"/>
  <c r="M121" i="1"/>
  <c r="H122" i="1"/>
  <c r="C122" i="1" s="1"/>
  <c r="D122" i="1" s="1"/>
  <c r="E123" i="1" l="1"/>
  <c r="F122" i="1"/>
  <c r="J122" i="1" s="1"/>
  <c r="K122" i="1" l="1"/>
  <c r="G122" i="1"/>
  <c r="I122" i="1" s="1"/>
  <c r="L122" i="1" l="1"/>
  <c r="M122" i="1"/>
  <c r="H123" i="1"/>
  <c r="C123" i="1" s="1"/>
  <c r="D123" i="1" s="1"/>
  <c r="E124" i="1" l="1"/>
  <c r="F123" i="1"/>
  <c r="J123" i="1" s="1"/>
  <c r="K123" i="1" l="1"/>
  <c r="G123" i="1"/>
  <c r="I123" i="1" s="1"/>
  <c r="L123" i="1" l="1"/>
  <c r="M123" i="1"/>
  <c r="H124" i="1"/>
  <c r="C124" i="1" s="1"/>
  <c r="D124" i="1" s="1"/>
  <c r="E125" i="1" l="1"/>
  <c r="F124" i="1"/>
  <c r="J124" i="1" s="1"/>
  <c r="K124" i="1" l="1"/>
  <c r="G124" i="1"/>
  <c r="I124" i="1" s="1"/>
  <c r="L124" i="1" l="1"/>
  <c r="M124" i="1"/>
  <c r="H125" i="1"/>
  <c r="C125" i="1" s="1"/>
  <c r="D125" i="1" s="1"/>
  <c r="E126" i="1" l="1"/>
  <c r="F125" i="1"/>
  <c r="J125" i="1" s="1"/>
  <c r="K125" i="1" l="1"/>
  <c r="G125" i="1"/>
  <c r="I125" i="1" s="1"/>
  <c r="L125" i="1" l="1"/>
  <c r="M125" i="1"/>
  <c r="H126" i="1"/>
  <c r="C126" i="1" s="1"/>
  <c r="D126" i="1" s="1"/>
  <c r="E127" i="1" l="1"/>
  <c r="F126" i="1"/>
  <c r="J126" i="1" s="1"/>
  <c r="K126" i="1" l="1"/>
  <c r="G126" i="1"/>
  <c r="I126" i="1" s="1"/>
  <c r="L126" i="1" l="1"/>
  <c r="M126" i="1"/>
  <c r="H127" i="1"/>
  <c r="C127" i="1" s="1"/>
  <c r="D127" i="1" s="1"/>
  <c r="E128" i="1" l="1"/>
  <c r="F127" i="1"/>
  <c r="J127" i="1" s="1"/>
  <c r="K127" i="1" l="1"/>
  <c r="G127" i="1"/>
  <c r="I127" i="1" s="1"/>
  <c r="L127" i="1" l="1"/>
  <c r="M127" i="1"/>
  <c r="H128" i="1"/>
  <c r="C128" i="1" s="1"/>
  <c r="D128" i="1" s="1"/>
  <c r="E129" i="1" l="1"/>
  <c r="F128" i="1"/>
  <c r="J128" i="1" s="1"/>
  <c r="K128" i="1" l="1"/>
  <c r="G128" i="1"/>
  <c r="I128" i="1" s="1"/>
  <c r="L128" i="1" l="1"/>
  <c r="M128" i="1"/>
  <c r="H129" i="1"/>
  <c r="C129" i="1" s="1"/>
  <c r="D129" i="1" s="1"/>
  <c r="E130" i="1" l="1"/>
  <c r="F129" i="1"/>
  <c r="J129" i="1" s="1"/>
  <c r="K129" i="1" l="1"/>
  <c r="G129" i="1"/>
  <c r="I129" i="1" s="1"/>
  <c r="L129" i="1" l="1"/>
  <c r="M129" i="1"/>
  <c r="H130" i="1"/>
  <c r="C130" i="1" s="1"/>
  <c r="D130" i="1" s="1"/>
  <c r="E131" i="1" l="1"/>
  <c r="F130" i="1"/>
  <c r="J130" i="1" s="1"/>
  <c r="K130" i="1" l="1"/>
  <c r="G130" i="1"/>
  <c r="I130" i="1" s="1"/>
  <c r="L130" i="1" l="1"/>
  <c r="M130" i="1"/>
  <c r="H131" i="1"/>
  <c r="C131" i="1" s="1"/>
  <c r="D131" i="1" s="1"/>
  <c r="E132" i="1" l="1"/>
  <c r="F131" i="1"/>
  <c r="J131" i="1" s="1"/>
  <c r="K131" i="1" l="1"/>
  <c r="G131" i="1"/>
  <c r="I131" i="1" s="1"/>
  <c r="L131" i="1" l="1"/>
  <c r="M131" i="1"/>
  <c r="H132" i="1"/>
  <c r="C132" i="1" s="1"/>
  <c r="D132" i="1" s="1"/>
  <c r="E133" i="1" l="1"/>
  <c r="F132" i="1"/>
  <c r="J132" i="1" s="1"/>
  <c r="K132" i="1" l="1"/>
  <c r="G132" i="1"/>
  <c r="I132" i="1" s="1"/>
  <c r="L132" i="1" l="1"/>
  <c r="M132" i="1"/>
  <c r="H133" i="1"/>
  <c r="C133" i="1" s="1"/>
  <c r="D133" i="1" s="1"/>
  <c r="E134" i="1" l="1"/>
  <c r="F133" i="1"/>
  <c r="J133" i="1" s="1"/>
  <c r="K133" i="1" l="1"/>
  <c r="G133" i="1"/>
  <c r="I133" i="1" s="1"/>
  <c r="L133" i="1" l="1"/>
  <c r="M133" i="1"/>
  <c r="H134" i="1"/>
  <c r="C134" i="1" s="1"/>
  <c r="D134" i="1" s="1"/>
  <c r="E135" i="1" l="1"/>
  <c r="F134" i="1"/>
  <c r="J134" i="1" s="1"/>
  <c r="K134" i="1" l="1"/>
  <c r="G134" i="1"/>
  <c r="I134" i="1" s="1"/>
  <c r="L134" i="1" l="1"/>
  <c r="M134" i="1"/>
  <c r="H135" i="1"/>
  <c r="C135" i="1" s="1"/>
  <c r="D135" i="1" s="1"/>
  <c r="E136" i="1" l="1"/>
  <c r="F135" i="1"/>
  <c r="J135" i="1" s="1"/>
  <c r="K135" i="1" l="1"/>
  <c r="G135" i="1"/>
  <c r="I135" i="1" s="1"/>
  <c r="L135" i="1" l="1"/>
  <c r="M135" i="1"/>
  <c r="H136" i="1"/>
  <c r="C136" i="1" s="1"/>
  <c r="D136" i="1" s="1"/>
  <c r="E137" i="1" l="1"/>
  <c r="F136" i="1"/>
  <c r="J136" i="1" s="1"/>
  <c r="K136" i="1" l="1"/>
  <c r="G136" i="1"/>
  <c r="I136" i="1" s="1"/>
  <c r="L136" i="1" l="1"/>
  <c r="M136" i="1"/>
  <c r="H137" i="1"/>
  <c r="C137" i="1" s="1"/>
  <c r="D137" i="1" s="1"/>
  <c r="E138" i="1" l="1"/>
  <c r="F137" i="1"/>
  <c r="J137" i="1" s="1"/>
  <c r="K137" i="1" l="1"/>
  <c r="G137" i="1"/>
  <c r="I137" i="1" s="1"/>
  <c r="L137" i="1" l="1"/>
  <c r="M137" i="1"/>
  <c r="H138" i="1"/>
  <c r="C138" i="1" s="1"/>
  <c r="D138" i="1" s="1"/>
  <c r="E139" i="1" l="1"/>
  <c r="F138" i="1"/>
  <c r="J138" i="1" s="1"/>
  <c r="K138" i="1" l="1"/>
  <c r="G138" i="1"/>
  <c r="I138" i="1" s="1"/>
  <c r="L138" i="1" l="1"/>
  <c r="M138" i="1"/>
  <c r="H139" i="1"/>
  <c r="C139" i="1" s="1"/>
  <c r="D139" i="1" s="1"/>
  <c r="E140" i="1" l="1"/>
  <c r="F139" i="1"/>
  <c r="J139" i="1" s="1"/>
  <c r="K139" i="1" l="1"/>
  <c r="G139" i="1"/>
  <c r="I139" i="1" s="1"/>
  <c r="L139" i="1" l="1"/>
  <c r="M139" i="1"/>
  <c r="H140" i="1"/>
  <c r="C140" i="1" s="1"/>
  <c r="D140" i="1" s="1"/>
  <c r="E141" i="1" l="1"/>
  <c r="F140" i="1"/>
  <c r="J140" i="1" s="1"/>
  <c r="K140" i="1" l="1"/>
  <c r="G140" i="1"/>
  <c r="I140" i="1" s="1"/>
  <c r="L140" i="1" l="1"/>
  <c r="M140" i="1"/>
  <c r="H141" i="1"/>
  <c r="C141" i="1" s="1"/>
  <c r="D141" i="1" s="1"/>
  <c r="E142" i="1" l="1"/>
  <c r="F141" i="1"/>
  <c r="J141" i="1" s="1"/>
  <c r="K141" i="1" l="1"/>
  <c r="G141" i="1"/>
  <c r="I141" i="1" s="1"/>
  <c r="L141" i="1" l="1"/>
  <c r="M141" i="1"/>
  <c r="H142" i="1"/>
  <c r="C142" i="1" s="1"/>
  <c r="D142" i="1" s="1"/>
  <c r="E143" i="1" l="1"/>
  <c r="F142" i="1"/>
  <c r="J142" i="1" s="1"/>
  <c r="K142" i="1" l="1"/>
  <c r="G142" i="1"/>
  <c r="I142" i="1" s="1"/>
  <c r="L142" i="1" l="1"/>
  <c r="M142" i="1"/>
  <c r="H143" i="1"/>
  <c r="C143" i="1" s="1"/>
  <c r="D143" i="1" s="1"/>
  <c r="E144" i="1" l="1"/>
  <c r="F143" i="1"/>
  <c r="J143" i="1" s="1"/>
  <c r="K143" i="1" l="1"/>
  <c r="G143" i="1"/>
  <c r="I143" i="1" s="1"/>
  <c r="L143" i="1" l="1"/>
  <c r="M143" i="1"/>
  <c r="H144" i="1"/>
  <c r="C144" i="1" s="1"/>
  <c r="D144" i="1" s="1"/>
  <c r="E145" i="1" l="1"/>
  <c r="F144" i="1"/>
  <c r="J144" i="1" s="1"/>
  <c r="K144" i="1" l="1"/>
  <c r="G144" i="1"/>
  <c r="I144" i="1" s="1"/>
  <c r="L144" i="1" l="1"/>
  <c r="M144" i="1"/>
  <c r="H145" i="1"/>
  <c r="C145" i="1" s="1"/>
  <c r="D145" i="1" s="1"/>
  <c r="E146" i="1" l="1"/>
  <c r="F145" i="1"/>
  <c r="J145" i="1" s="1"/>
  <c r="K145" i="1" l="1"/>
  <c r="G145" i="1"/>
  <c r="I145" i="1" s="1"/>
  <c r="L145" i="1" l="1"/>
  <c r="M145" i="1"/>
  <c r="H146" i="1"/>
  <c r="C146" i="1" s="1"/>
  <c r="D146" i="1" s="1"/>
  <c r="E147" i="1" l="1"/>
  <c r="F146" i="1"/>
  <c r="J146" i="1" s="1"/>
  <c r="K146" i="1" l="1"/>
  <c r="G146" i="1"/>
  <c r="I146" i="1" s="1"/>
  <c r="L146" i="1" l="1"/>
  <c r="M146" i="1"/>
  <c r="H147" i="1"/>
  <c r="C147" i="1" s="1"/>
  <c r="D147" i="1" s="1"/>
  <c r="E148" i="1" l="1"/>
  <c r="F147" i="1"/>
  <c r="J147" i="1" s="1"/>
  <c r="K147" i="1" l="1"/>
  <c r="G147" i="1"/>
  <c r="I147" i="1" s="1"/>
  <c r="L147" i="1" l="1"/>
  <c r="M147" i="1"/>
  <c r="H148" i="1"/>
  <c r="C148" i="1" s="1"/>
  <c r="D148" i="1" s="1"/>
  <c r="E149" i="1" l="1"/>
  <c r="F148" i="1"/>
  <c r="J148" i="1" s="1"/>
  <c r="K148" i="1" l="1"/>
  <c r="G148" i="1"/>
  <c r="I148" i="1" s="1"/>
  <c r="L148" i="1" l="1"/>
  <c r="M148" i="1"/>
  <c r="H149" i="1"/>
  <c r="C149" i="1" s="1"/>
  <c r="D149" i="1" s="1"/>
  <c r="E150" i="1" l="1"/>
  <c r="F149" i="1"/>
  <c r="J149" i="1" s="1"/>
  <c r="K149" i="1" l="1"/>
  <c r="G149" i="1"/>
  <c r="I149" i="1" s="1"/>
  <c r="L149" i="1" l="1"/>
  <c r="M149" i="1"/>
  <c r="H150" i="1"/>
  <c r="C150" i="1" s="1"/>
  <c r="D150" i="1" s="1"/>
  <c r="E151" i="1" l="1"/>
  <c r="F150" i="1"/>
  <c r="J150" i="1" s="1"/>
  <c r="K150" i="1" l="1"/>
  <c r="G150" i="1"/>
  <c r="I150" i="1" s="1"/>
  <c r="L150" i="1" l="1"/>
  <c r="M150" i="1"/>
  <c r="H151" i="1"/>
  <c r="C151" i="1" s="1"/>
  <c r="D151" i="1" s="1"/>
  <c r="E152" i="1" l="1"/>
  <c r="F151" i="1"/>
  <c r="J151" i="1" s="1"/>
  <c r="K151" i="1" l="1"/>
  <c r="G151" i="1"/>
  <c r="I151" i="1" s="1"/>
  <c r="L151" i="1" l="1"/>
  <c r="M151" i="1"/>
  <c r="H152" i="1"/>
  <c r="C152" i="1" s="1"/>
  <c r="D152" i="1" s="1"/>
  <c r="E153" i="1" l="1"/>
  <c r="F152" i="1"/>
  <c r="J152" i="1" s="1"/>
  <c r="K152" i="1" l="1"/>
  <c r="G152" i="1"/>
  <c r="I152" i="1" s="1"/>
  <c r="L152" i="1" l="1"/>
  <c r="M152" i="1"/>
  <c r="H153" i="1"/>
  <c r="C153" i="1" s="1"/>
  <c r="D153" i="1" s="1"/>
  <c r="E154" i="1" l="1"/>
  <c r="F153" i="1"/>
  <c r="J153" i="1" s="1"/>
  <c r="K153" i="1" l="1"/>
  <c r="G153" i="1"/>
  <c r="I153" i="1" s="1"/>
  <c r="L153" i="1" l="1"/>
  <c r="M153" i="1"/>
  <c r="H154" i="1"/>
  <c r="C154" i="1" s="1"/>
  <c r="D154" i="1" s="1"/>
  <c r="E155" i="1" l="1"/>
  <c r="F154" i="1"/>
  <c r="J154" i="1" s="1"/>
  <c r="K154" i="1" l="1"/>
  <c r="G154" i="1"/>
  <c r="I154" i="1" s="1"/>
  <c r="L154" i="1" l="1"/>
  <c r="M154" i="1"/>
  <c r="H155" i="1"/>
  <c r="C155" i="1" s="1"/>
  <c r="D155" i="1" s="1"/>
  <c r="E156" i="1" l="1"/>
  <c r="F155" i="1"/>
  <c r="J155" i="1" s="1"/>
  <c r="K155" i="1" l="1"/>
  <c r="G155" i="1"/>
  <c r="I155" i="1" s="1"/>
  <c r="L155" i="1" l="1"/>
  <c r="M155" i="1"/>
  <c r="H156" i="1"/>
  <c r="C156" i="1" s="1"/>
  <c r="D156" i="1" s="1"/>
  <c r="E157" i="1" l="1"/>
  <c r="F156" i="1"/>
  <c r="J156" i="1" s="1"/>
  <c r="K156" i="1" l="1"/>
  <c r="G156" i="1"/>
  <c r="I156" i="1" s="1"/>
  <c r="L156" i="1" l="1"/>
  <c r="M156" i="1"/>
  <c r="H157" i="1"/>
  <c r="C157" i="1" s="1"/>
  <c r="D157" i="1" s="1"/>
  <c r="E158" i="1" l="1"/>
  <c r="F157" i="1"/>
  <c r="J157" i="1" s="1"/>
  <c r="K157" i="1" l="1"/>
  <c r="G157" i="1"/>
  <c r="I157" i="1" s="1"/>
  <c r="L157" i="1" l="1"/>
  <c r="M157" i="1"/>
  <c r="H158" i="1"/>
  <c r="C158" i="1" s="1"/>
  <c r="D158" i="1" s="1"/>
  <c r="E159" i="1" l="1"/>
  <c r="F158" i="1"/>
  <c r="J158" i="1" s="1"/>
  <c r="K158" i="1" l="1"/>
  <c r="G158" i="1"/>
  <c r="I158" i="1" s="1"/>
  <c r="L158" i="1" l="1"/>
  <c r="M158" i="1"/>
  <c r="H159" i="1"/>
  <c r="C159" i="1" s="1"/>
  <c r="D159" i="1" s="1"/>
  <c r="E160" i="1" l="1"/>
  <c r="F159" i="1"/>
  <c r="J159" i="1" s="1"/>
  <c r="K159" i="1" l="1"/>
  <c r="G159" i="1"/>
  <c r="I159" i="1" s="1"/>
  <c r="L159" i="1" l="1"/>
  <c r="M159" i="1"/>
  <c r="H160" i="1"/>
  <c r="C160" i="1" s="1"/>
  <c r="D160" i="1" s="1"/>
  <c r="E161" i="1" l="1"/>
  <c r="F160" i="1"/>
  <c r="J160" i="1" s="1"/>
  <c r="K160" i="1" l="1"/>
  <c r="G160" i="1"/>
  <c r="I160" i="1" s="1"/>
  <c r="L160" i="1" l="1"/>
  <c r="M160" i="1"/>
  <c r="H161" i="1"/>
  <c r="C161" i="1" s="1"/>
  <c r="D161" i="1" s="1"/>
  <c r="E162" i="1" l="1"/>
  <c r="F161" i="1"/>
  <c r="J161" i="1" s="1"/>
  <c r="K161" i="1" l="1"/>
  <c r="G161" i="1"/>
  <c r="I161" i="1" s="1"/>
  <c r="L161" i="1" l="1"/>
  <c r="M161" i="1"/>
  <c r="H162" i="1"/>
  <c r="C162" i="1" s="1"/>
  <c r="D162" i="1" s="1"/>
  <c r="E163" i="1" l="1"/>
  <c r="F162" i="1"/>
  <c r="J162" i="1" s="1"/>
  <c r="K162" i="1" l="1"/>
  <c r="G162" i="1"/>
  <c r="I162" i="1" s="1"/>
  <c r="L162" i="1" l="1"/>
  <c r="M162" i="1"/>
  <c r="H163" i="1"/>
  <c r="C163" i="1" s="1"/>
  <c r="D163" i="1" s="1"/>
  <c r="E164" i="1" l="1"/>
  <c r="F163" i="1"/>
  <c r="J163" i="1" s="1"/>
  <c r="K163" i="1" l="1"/>
  <c r="G163" i="1"/>
  <c r="I163" i="1" s="1"/>
  <c r="L163" i="1" l="1"/>
  <c r="M163" i="1"/>
  <c r="H164" i="1"/>
  <c r="C164" i="1" s="1"/>
  <c r="D164" i="1" s="1"/>
  <c r="E165" i="1" l="1"/>
  <c r="F164" i="1"/>
  <c r="J164" i="1" s="1"/>
  <c r="K164" i="1" l="1"/>
  <c r="G164" i="1"/>
  <c r="I164" i="1" s="1"/>
  <c r="L164" i="1" l="1"/>
  <c r="M164" i="1"/>
  <c r="H165" i="1"/>
  <c r="C165" i="1" s="1"/>
  <c r="D165" i="1" s="1"/>
  <c r="E166" i="1" l="1"/>
  <c r="F165" i="1"/>
  <c r="J165" i="1" s="1"/>
  <c r="K165" i="1" l="1"/>
  <c r="G165" i="1"/>
  <c r="I165" i="1" s="1"/>
  <c r="L165" i="1" l="1"/>
  <c r="M165" i="1"/>
  <c r="H166" i="1"/>
  <c r="C166" i="1" s="1"/>
  <c r="D166" i="1" s="1"/>
  <c r="E167" i="1" s="1"/>
  <c r="F166" i="1" l="1"/>
  <c r="J166" i="1" s="1"/>
  <c r="K166" i="1" l="1"/>
  <c r="G166" i="1"/>
  <c r="I166" i="1" s="1"/>
  <c r="H167" i="1" s="1"/>
  <c r="C167" i="1" s="1"/>
  <c r="D167" i="1" s="1"/>
  <c r="L166" i="1" l="1"/>
  <c r="M166" i="1"/>
  <c r="F167" i="1"/>
  <c r="J167" i="1" s="1"/>
  <c r="E168" i="1"/>
  <c r="K167" i="1" l="1"/>
  <c r="G167" i="1"/>
  <c r="I167" i="1" s="1"/>
  <c r="L167" i="1" l="1"/>
  <c r="M167" i="1"/>
  <c r="H168" i="1"/>
  <c r="C168" i="1" s="1"/>
  <c r="D168" i="1" s="1"/>
  <c r="E169" i="1" l="1"/>
  <c r="F168" i="1"/>
  <c r="J168" i="1" s="1"/>
  <c r="G168" i="1" l="1"/>
  <c r="I168" i="1" s="1"/>
  <c r="K168" i="1"/>
  <c r="L168" i="1" l="1"/>
  <c r="M168" i="1"/>
  <c r="H169" i="1"/>
  <c r="C169" i="1" s="1"/>
  <c r="D169" i="1" s="1"/>
  <c r="F169" i="1" l="1"/>
  <c r="J169" i="1" s="1"/>
  <c r="E170" i="1"/>
  <c r="G169" i="1" l="1"/>
  <c r="I169" i="1" s="1"/>
  <c r="K169" i="1"/>
  <c r="L169" i="1" l="1"/>
  <c r="M169" i="1"/>
  <c r="H170" i="1"/>
  <c r="C170" i="1" s="1"/>
  <c r="D170" i="1" s="1"/>
  <c r="F170" i="1" l="1"/>
  <c r="J170" i="1" s="1"/>
  <c r="E171" i="1"/>
  <c r="G170" i="1" l="1"/>
  <c r="I170" i="1" s="1"/>
  <c r="K170" i="1"/>
  <c r="L170" i="1" l="1"/>
  <c r="M170" i="1"/>
  <c r="H171" i="1"/>
  <c r="C171" i="1" s="1"/>
  <c r="D171" i="1" s="1"/>
  <c r="F171" i="1" l="1"/>
  <c r="J171" i="1" s="1"/>
  <c r="E172" i="1"/>
  <c r="K171" i="1" l="1"/>
  <c r="G171" i="1"/>
  <c r="I171" i="1" s="1"/>
  <c r="L171" i="1" l="1"/>
  <c r="M171" i="1"/>
  <c r="H172" i="1"/>
  <c r="C172" i="1" s="1"/>
  <c r="D172" i="1" s="1"/>
  <c r="F172" i="1" l="1"/>
  <c r="J172" i="1" s="1"/>
  <c r="E173" i="1"/>
  <c r="G172" i="1" l="1"/>
  <c r="I172" i="1" s="1"/>
  <c r="K172" i="1"/>
  <c r="L172" i="1" l="1"/>
  <c r="M172" i="1"/>
  <c r="H173" i="1"/>
  <c r="C173" i="1" s="1"/>
  <c r="D173" i="1" s="1"/>
  <c r="E174" i="1" l="1"/>
  <c r="F173" i="1"/>
  <c r="J173" i="1" s="1"/>
  <c r="K173" i="1" l="1"/>
  <c r="G173" i="1"/>
  <c r="I173" i="1" s="1"/>
  <c r="L173" i="1" l="1"/>
  <c r="M173" i="1"/>
  <c r="H174" i="1"/>
  <c r="C174" i="1" s="1"/>
  <c r="D174" i="1" s="1"/>
  <c r="E175" i="1" l="1"/>
  <c r="F174" i="1"/>
  <c r="J174" i="1" s="1"/>
  <c r="K174" i="1" l="1"/>
  <c r="G174" i="1"/>
  <c r="I174" i="1" s="1"/>
  <c r="L174" i="1" l="1"/>
  <c r="M174" i="1"/>
  <c r="H175" i="1"/>
  <c r="C175" i="1" s="1"/>
  <c r="D175" i="1" s="1"/>
  <c r="E176" i="1" l="1"/>
  <c r="F175" i="1"/>
  <c r="J175" i="1" s="1"/>
  <c r="G175" i="1" l="1"/>
  <c r="I175" i="1" s="1"/>
  <c r="K175" i="1"/>
  <c r="L175" i="1" l="1"/>
  <c r="M175" i="1"/>
  <c r="H176" i="1"/>
  <c r="C176" i="1" s="1"/>
  <c r="D176" i="1" s="1"/>
  <c r="E177" i="1" l="1"/>
  <c r="F176" i="1"/>
  <c r="J176" i="1" s="1"/>
  <c r="G176" i="1" l="1"/>
  <c r="I176" i="1" s="1"/>
  <c r="K176" i="1"/>
  <c r="L176" i="1" l="1"/>
  <c r="M176" i="1"/>
  <c r="H177" i="1"/>
  <c r="C177" i="1" s="1"/>
  <c r="D177" i="1" s="1"/>
  <c r="E178" i="1" l="1"/>
  <c r="F177" i="1"/>
  <c r="J177" i="1" s="1"/>
  <c r="G177" i="1" l="1"/>
  <c r="I177" i="1" s="1"/>
  <c r="K177" i="1"/>
  <c r="L177" i="1" l="1"/>
  <c r="M177" i="1"/>
  <c r="H178" i="1"/>
  <c r="C178" i="1" s="1"/>
  <c r="D178" i="1" s="1"/>
  <c r="E179" i="1" l="1"/>
  <c r="F178" i="1"/>
  <c r="J178" i="1" s="1"/>
  <c r="G178" i="1" l="1"/>
  <c r="I178" i="1" s="1"/>
  <c r="K178" i="1"/>
  <c r="L178" i="1" l="1"/>
  <c r="M178" i="1"/>
  <c r="H179" i="1"/>
  <c r="C179" i="1" s="1"/>
  <c r="D179" i="1" s="1"/>
  <c r="E180" i="1" l="1"/>
  <c r="F179" i="1"/>
  <c r="J179" i="1" s="1"/>
  <c r="G179" i="1" l="1"/>
  <c r="I179" i="1" s="1"/>
  <c r="K179" i="1"/>
  <c r="L179" i="1" l="1"/>
  <c r="M179" i="1"/>
  <c r="H180" i="1"/>
  <c r="C180" i="1" s="1"/>
  <c r="D180" i="1" s="1"/>
  <c r="E181" i="1" l="1"/>
  <c r="F180" i="1"/>
  <c r="J180" i="1" s="1"/>
  <c r="K180" i="1" l="1"/>
  <c r="G180" i="1"/>
  <c r="I180" i="1" s="1"/>
  <c r="L180" i="1" l="1"/>
  <c r="M180" i="1"/>
  <c r="H181" i="1"/>
  <c r="C181" i="1" s="1"/>
  <c r="D181" i="1" s="1"/>
  <c r="E182" i="1" l="1"/>
  <c r="F181" i="1"/>
  <c r="J181" i="1" s="1"/>
  <c r="K181" i="1" l="1"/>
  <c r="G181" i="1"/>
  <c r="I181" i="1" s="1"/>
  <c r="L181" i="1" l="1"/>
  <c r="M181" i="1"/>
  <c r="H182" i="1"/>
  <c r="C182" i="1" s="1"/>
  <c r="D182" i="1" s="1"/>
  <c r="E183" i="1" l="1"/>
  <c r="F182" i="1"/>
  <c r="J182" i="1" s="1"/>
  <c r="K182" i="1" l="1"/>
  <c r="G182" i="1"/>
  <c r="I182" i="1" s="1"/>
  <c r="L182" i="1" l="1"/>
  <c r="M182" i="1"/>
  <c r="H183" i="1"/>
  <c r="C183" i="1" s="1"/>
  <c r="D183" i="1" s="1"/>
  <c r="E184" i="1" l="1"/>
  <c r="F183" i="1"/>
  <c r="J183" i="1" s="1"/>
  <c r="K183" i="1" l="1"/>
  <c r="G183" i="1"/>
  <c r="I183" i="1" s="1"/>
  <c r="L183" i="1" l="1"/>
  <c r="M183" i="1"/>
  <c r="H184" i="1"/>
  <c r="C184" i="1" s="1"/>
  <c r="D184" i="1" s="1"/>
  <c r="E185" i="1" l="1"/>
  <c r="F184" i="1"/>
  <c r="J184" i="1" s="1"/>
  <c r="K184" i="1" l="1"/>
  <c r="G184" i="1"/>
  <c r="I184" i="1" s="1"/>
  <c r="L184" i="1" l="1"/>
  <c r="M184" i="1"/>
  <c r="H185" i="1"/>
  <c r="C185" i="1" s="1"/>
  <c r="D185" i="1" s="1"/>
  <c r="E186" i="1" l="1"/>
  <c r="F185" i="1"/>
  <c r="J185" i="1" s="1"/>
  <c r="K185" i="1" l="1"/>
  <c r="G185" i="1"/>
  <c r="I185" i="1" s="1"/>
  <c r="L185" i="1" l="1"/>
  <c r="M185" i="1"/>
  <c r="H186" i="1"/>
  <c r="C186" i="1" s="1"/>
  <c r="D186" i="1" s="1"/>
  <c r="F186" i="1" l="1"/>
  <c r="J186" i="1" s="1"/>
  <c r="E187" i="1"/>
  <c r="K186" i="1" l="1"/>
  <c r="G186" i="1"/>
  <c r="I186" i="1" s="1"/>
  <c r="L186" i="1" l="1"/>
  <c r="M186" i="1"/>
  <c r="H187" i="1"/>
  <c r="C187" i="1" s="1"/>
  <c r="D187" i="1" s="1"/>
  <c r="F187" i="1" l="1"/>
  <c r="J187" i="1" s="1"/>
  <c r="E188" i="1"/>
  <c r="K187" i="1" l="1"/>
  <c r="G187" i="1"/>
  <c r="I187" i="1" s="1"/>
  <c r="L187" i="1" l="1"/>
  <c r="M187" i="1"/>
  <c r="H188" i="1"/>
  <c r="C188" i="1" s="1"/>
  <c r="D188" i="1" s="1"/>
  <c r="F188" i="1" l="1"/>
  <c r="J188" i="1" s="1"/>
  <c r="E189" i="1"/>
  <c r="K188" i="1" l="1"/>
  <c r="G188" i="1"/>
  <c r="I188" i="1" s="1"/>
  <c r="L188" i="1" l="1"/>
  <c r="M188" i="1"/>
  <c r="H189" i="1"/>
  <c r="C189" i="1" s="1"/>
  <c r="D189" i="1" s="1"/>
  <c r="E190" i="1" l="1"/>
  <c r="F189" i="1"/>
  <c r="J189" i="1" s="1"/>
  <c r="K189" i="1" l="1"/>
  <c r="G189" i="1"/>
  <c r="I189" i="1" s="1"/>
  <c r="L189" i="1" l="1"/>
  <c r="M189" i="1"/>
  <c r="H190" i="1"/>
  <c r="C190" i="1" s="1"/>
  <c r="D190" i="1" s="1"/>
  <c r="E191" i="1" l="1"/>
  <c r="F190" i="1"/>
  <c r="J190" i="1" s="1"/>
  <c r="K190" i="1" l="1"/>
  <c r="G190" i="1"/>
  <c r="I190" i="1" s="1"/>
  <c r="L190" i="1" l="1"/>
  <c r="M190" i="1"/>
  <c r="H191" i="1"/>
  <c r="C191" i="1" s="1"/>
  <c r="D191" i="1" s="1"/>
  <c r="F191" i="1" l="1"/>
  <c r="J191" i="1" s="1"/>
  <c r="E192" i="1"/>
  <c r="K191" i="1" l="1"/>
  <c r="G191" i="1"/>
  <c r="I191" i="1" s="1"/>
  <c r="L191" i="1" l="1"/>
  <c r="M191" i="1"/>
  <c r="H192" i="1"/>
  <c r="C192" i="1" s="1"/>
  <c r="D192" i="1" s="1"/>
  <c r="F192" i="1" l="1"/>
  <c r="J192" i="1" s="1"/>
  <c r="E193" i="1"/>
  <c r="K192" i="1" l="1"/>
  <c r="G192" i="1"/>
  <c r="I192" i="1" s="1"/>
  <c r="L192" i="1" l="1"/>
  <c r="M192" i="1"/>
  <c r="H193" i="1"/>
  <c r="C193" i="1" s="1"/>
  <c r="D193" i="1" s="1"/>
  <c r="F193" i="1" l="1"/>
  <c r="J193" i="1" s="1"/>
  <c r="E194" i="1"/>
  <c r="K193" i="1" l="1"/>
  <c r="G193" i="1"/>
  <c r="I193" i="1" s="1"/>
  <c r="L193" i="1" l="1"/>
  <c r="M193" i="1"/>
  <c r="H194" i="1"/>
  <c r="C194" i="1" s="1"/>
  <c r="D194" i="1" s="1"/>
  <c r="F194" i="1" l="1"/>
  <c r="J194" i="1" s="1"/>
  <c r="E195" i="1"/>
  <c r="K194" i="1" l="1"/>
  <c r="G194" i="1"/>
  <c r="I194" i="1" s="1"/>
  <c r="L194" i="1" l="1"/>
  <c r="M194" i="1"/>
  <c r="H195" i="1"/>
  <c r="C195" i="1" s="1"/>
  <c r="D195" i="1" s="1"/>
  <c r="E196" i="1" l="1"/>
  <c r="F195" i="1"/>
  <c r="J195" i="1" s="1"/>
  <c r="K195" i="1" l="1"/>
  <c r="G195" i="1"/>
  <c r="I195" i="1" s="1"/>
  <c r="L195" i="1" l="1"/>
  <c r="M195" i="1"/>
  <c r="H196" i="1"/>
  <c r="C196" i="1" s="1"/>
  <c r="D196" i="1" s="1"/>
  <c r="E197" i="1" l="1"/>
  <c r="F196" i="1"/>
  <c r="J196" i="1" s="1"/>
  <c r="K196" i="1" l="1"/>
  <c r="G196" i="1"/>
  <c r="I196" i="1" s="1"/>
  <c r="L196" i="1" l="1"/>
  <c r="M196" i="1"/>
  <c r="H197" i="1"/>
  <c r="C197" i="1" s="1"/>
  <c r="D197" i="1" s="1"/>
  <c r="F197" i="1" l="1"/>
  <c r="J197" i="1" s="1"/>
  <c r="E198" i="1"/>
  <c r="K197" i="1" l="1"/>
  <c r="G197" i="1"/>
  <c r="I197" i="1" s="1"/>
  <c r="L197" i="1" l="1"/>
  <c r="M197" i="1"/>
  <c r="H198" i="1"/>
  <c r="C198" i="1" s="1"/>
  <c r="D198" i="1" s="1"/>
  <c r="F198" i="1" l="1"/>
  <c r="J198" i="1" s="1"/>
  <c r="E199" i="1"/>
  <c r="K198" i="1" l="1"/>
  <c r="G198" i="1"/>
  <c r="I198" i="1" s="1"/>
  <c r="L198" i="1" l="1"/>
  <c r="M198" i="1"/>
  <c r="H199" i="1"/>
  <c r="C199" i="1" s="1"/>
  <c r="D199" i="1" s="1"/>
  <c r="E200" i="1" l="1"/>
  <c r="F199" i="1"/>
  <c r="J199" i="1" s="1"/>
  <c r="K199" i="1" l="1"/>
  <c r="G199" i="1"/>
  <c r="I199" i="1" s="1"/>
  <c r="L199" i="1" l="1"/>
  <c r="M199" i="1"/>
  <c r="H200" i="1"/>
  <c r="C200" i="1" s="1"/>
  <c r="D200" i="1" s="1"/>
  <c r="F200" i="1" l="1"/>
  <c r="J200" i="1" s="1"/>
  <c r="E201" i="1"/>
  <c r="K200" i="1" l="1"/>
  <c r="G200" i="1"/>
  <c r="I200" i="1" s="1"/>
  <c r="L200" i="1" l="1"/>
  <c r="M200" i="1"/>
  <c r="H201" i="1"/>
  <c r="C201" i="1" s="1"/>
  <c r="D201" i="1" s="1"/>
  <c r="E202" i="1" l="1"/>
  <c r="F201" i="1"/>
  <c r="J201" i="1" s="1"/>
  <c r="K201" i="1" l="1"/>
  <c r="G201" i="1"/>
  <c r="I201" i="1" s="1"/>
  <c r="L201" i="1" l="1"/>
  <c r="M201" i="1"/>
  <c r="H202" i="1"/>
  <c r="C202" i="1" s="1"/>
  <c r="D202" i="1" s="1"/>
  <c r="E203" i="1" l="1"/>
  <c r="F202" i="1"/>
  <c r="J202" i="1" s="1"/>
  <c r="K202" i="1" l="1"/>
  <c r="G202" i="1"/>
  <c r="I202" i="1" s="1"/>
  <c r="L202" i="1" l="1"/>
  <c r="M202" i="1"/>
  <c r="H203" i="1"/>
  <c r="C203" i="1" s="1"/>
  <c r="D203" i="1" s="1"/>
  <c r="E204" i="1" l="1"/>
  <c r="F203" i="1"/>
  <c r="J203" i="1" s="1"/>
  <c r="K203" i="1" l="1"/>
  <c r="G203" i="1"/>
  <c r="I203" i="1" s="1"/>
  <c r="L203" i="1" l="1"/>
  <c r="M203" i="1"/>
  <c r="H204" i="1"/>
  <c r="C204" i="1" s="1"/>
  <c r="D204" i="1" s="1"/>
  <c r="F204" i="1" l="1"/>
  <c r="J204" i="1" s="1"/>
  <c r="E205" i="1"/>
  <c r="K204" i="1" l="1"/>
  <c r="G204" i="1"/>
  <c r="I204" i="1" s="1"/>
  <c r="L204" i="1" l="1"/>
  <c r="M204" i="1"/>
  <c r="H205" i="1"/>
  <c r="C205" i="1" s="1"/>
  <c r="D205" i="1" s="1"/>
  <c r="F205" i="1" l="1"/>
  <c r="J205" i="1" s="1"/>
  <c r="E206" i="1"/>
  <c r="K205" i="1" l="1"/>
  <c r="G205" i="1"/>
  <c r="I205" i="1" s="1"/>
  <c r="L205" i="1" l="1"/>
  <c r="M205" i="1"/>
  <c r="H206" i="1"/>
  <c r="C206" i="1" s="1"/>
  <c r="D206" i="1" s="1"/>
  <c r="E207" i="1" l="1"/>
  <c r="F206" i="1"/>
  <c r="J206" i="1" s="1"/>
  <c r="K206" i="1" l="1"/>
  <c r="G206" i="1"/>
  <c r="I206" i="1" s="1"/>
  <c r="L206" i="1" l="1"/>
  <c r="M206" i="1"/>
  <c r="H207" i="1"/>
  <c r="C207" i="1" s="1"/>
  <c r="D207" i="1" s="1"/>
  <c r="E208" i="1" l="1"/>
  <c r="F207" i="1"/>
  <c r="J207" i="1" s="1"/>
  <c r="K207" i="1" l="1"/>
  <c r="G207" i="1"/>
  <c r="I207" i="1" s="1"/>
  <c r="L207" i="1" l="1"/>
  <c r="M207" i="1"/>
  <c r="H208" i="1"/>
  <c r="C208" i="1" s="1"/>
  <c r="D208" i="1" s="1"/>
  <c r="E209" i="1" l="1"/>
  <c r="F208" i="1"/>
  <c r="J208" i="1" s="1"/>
  <c r="K208" i="1" l="1"/>
  <c r="G208" i="1"/>
  <c r="I208" i="1" s="1"/>
  <c r="L208" i="1" l="1"/>
  <c r="M208" i="1"/>
  <c r="H209" i="1"/>
  <c r="C209" i="1" s="1"/>
  <c r="D209" i="1" s="1"/>
  <c r="E210" i="1" l="1"/>
  <c r="F209" i="1"/>
  <c r="J209" i="1" s="1"/>
  <c r="K209" i="1" l="1"/>
  <c r="G209" i="1"/>
  <c r="I209" i="1" s="1"/>
  <c r="L209" i="1" l="1"/>
  <c r="M209" i="1"/>
  <c r="H210" i="1"/>
  <c r="C210" i="1" s="1"/>
  <c r="D210" i="1" s="1"/>
  <c r="E211" i="1" l="1"/>
  <c r="F210" i="1"/>
  <c r="J210" i="1" s="1"/>
  <c r="K210" i="1" l="1"/>
  <c r="G210" i="1"/>
  <c r="I210" i="1" s="1"/>
  <c r="L210" i="1" l="1"/>
  <c r="M210" i="1"/>
  <c r="H211" i="1"/>
  <c r="C211" i="1" s="1"/>
  <c r="D211" i="1" s="1"/>
  <c r="E212" i="1" l="1"/>
  <c r="F211" i="1"/>
  <c r="J211" i="1" s="1"/>
  <c r="K211" i="1" l="1"/>
  <c r="G211" i="1"/>
  <c r="I211" i="1" s="1"/>
  <c r="L211" i="1" l="1"/>
  <c r="M211" i="1"/>
  <c r="H212" i="1"/>
  <c r="C212" i="1" s="1"/>
  <c r="D212" i="1" s="1"/>
  <c r="E213" i="1" l="1"/>
  <c r="F212" i="1"/>
  <c r="J212" i="1" s="1"/>
  <c r="K212" i="1" l="1"/>
  <c r="G212" i="1"/>
  <c r="I212" i="1" s="1"/>
  <c r="L212" i="1" l="1"/>
  <c r="M212" i="1"/>
  <c r="H213" i="1"/>
  <c r="C213" i="1" s="1"/>
  <c r="D213" i="1" s="1"/>
  <c r="E214" i="1" l="1"/>
  <c r="F213" i="1"/>
  <c r="J213" i="1" s="1"/>
  <c r="K213" i="1" l="1"/>
  <c r="G213" i="1"/>
  <c r="I213" i="1" s="1"/>
  <c r="L213" i="1" l="1"/>
  <c r="M213" i="1"/>
  <c r="H214" i="1"/>
  <c r="C214" i="1" s="1"/>
  <c r="D214" i="1" s="1"/>
  <c r="E215" i="1" l="1"/>
  <c r="F214" i="1"/>
  <c r="J214" i="1" s="1"/>
  <c r="K214" i="1" l="1"/>
  <c r="G214" i="1"/>
  <c r="I214" i="1" s="1"/>
  <c r="L214" i="1" l="1"/>
  <c r="M214" i="1"/>
  <c r="H215" i="1"/>
  <c r="C215" i="1" s="1"/>
  <c r="D215" i="1" s="1"/>
  <c r="E216" i="1" l="1"/>
  <c r="F215" i="1"/>
  <c r="J215" i="1" s="1"/>
  <c r="K215" i="1" l="1"/>
  <c r="G215" i="1"/>
  <c r="I215" i="1" s="1"/>
  <c r="L215" i="1" l="1"/>
  <c r="M215" i="1"/>
  <c r="H216" i="1"/>
  <c r="C216" i="1" s="1"/>
  <c r="D216" i="1" s="1"/>
  <c r="E217" i="1" l="1"/>
  <c r="F216" i="1"/>
  <c r="J216" i="1" s="1"/>
  <c r="K216" i="1" l="1"/>
  <c r="G216" i="1"/>
  <c r="I216" i="1" s="1"/>
  <c r="L216" i="1" l="1"/>
  <c r="M216" i="1"/>
  <c r="H217" i="1"/>
  <c r="C217" i="1" s="1"/>
  <c r="D217" i="1" s="1"/>
  <c r="E218" i="1" l="1"/>
  <c r="F217" i="1"/>
  <c r="J217" i="1" s="1"/>
  <c r="K217" i="1" l="1"/>
  <c r="G217" i="1"/>
  <c r="I217" i="1" s="1"/>
  <c r="L217" i="1" l="1"/>
  <c r="M217" i="1"/>
  <c r="H218" i="1"/>
  <c r="C218" i="1" s="1"/>
  <c r="D218" i="1" s="1"/>
  <c r="E219" i="1" l="1"/>
  <c r="F218" i="1"/>
  <c r="J218" i="1" s="1"/>
  <c r="K218" i="1" l="1"/>
  <c r="G218" i="1"/>
  <c r="I218" i="1" s="1"/>
  <c r="L218" i="1" l="1"/>
  <c r="M218" i="1"/>
  <c r="H219" i="1"/>
  <c r="C219" i="1" s="1"/>
  <c r="D219" i="1" s="1"/>
  <c r="E220" i="1" l="1"/>
  <c r="F219" i="1"/>
  <c r="J219" i="1" s="1"/>
  <c r="K219" i="1" l="1"/>
  <c r="G219" i="1"/>
  <c r="I219" i="1" s="1"/>
  <c r="L219" i="1" l="1"/>
  <c r="M219" i="1"/>
  <c r="H220" i="1"/>
  <c r="C220" i="1" s="1"/>
  <c r="D220" i="1" s="1"/>
  <c r="E221" i="1" l="1"/>
  <c r="F220" i="1"/>
  <c r="J220" i="1" s="1"/>
  <c r="K220" i="1" l="1"/>
  <c r="G220" i="1"/>
  <c r="I220" i="1" s="1"/>
  <c r="L220" i="1" l="1"/>
  <c r="M220" i="1"/>
  <c r="H221" i="1"/>
  <c r="C221" i="1" s="1"/>
  <c r="D221" i="1" s="1"/>
  <c r="E222" i="1" l="1"/>
  <c r="F221" i="1"/>
  <c r="J221" i="1" s="1"/>
  <c r="K221" i="1" l="1"/>
  <c r="G221" i="1"/>
  <c r="I221" i="1" s="1"/>
  <c r="L221" i="1" l="1"/>
  <c r="M221" i="1"/>
  <c r="H222" i="1"/>
  <c r="C222" i="1" s="1"/>
  <c r="D222" i="1" s="1"/>
  <c r="E223" i="1" l="1"/>
  <c r="F222" i="1"/>
  <c r="J222" i="1" s="1"/>
  <c r="K222" i="1" l="1"/>
  <c r="G222" i="1"/>
  <c r="I222" i="1" s="1"/>
  <c r="L222" i="1" l="1"/>
  <c r="M222" i="1"/>
  <c r="H223" i="1"/>
  <c r="C223" i="1" s="1"/>
  <c r="D223" i="1" s="1"/>
  <c r="E224" i="1" l="1"/>
  <c r="F223" i="1"/>
  <c r="J223" i="1" s="1"/>
  <c r="K223" i="1" l="1"/>
  <c r="G223" i="1"/>
  <c r="I223" i="1" s="1"/>
  <c r="L223" i="1" l="1"/>
  <c r="M223" i="1"/>
  <c r="H224" i="1"/>
  <c r="C224" i="1" s="1"/>
  <c r="D224" i="1" s="1"/>
  <c r="E225" i="1" l="1"/>
  <c r="F224" i="1"/>
  <c r="J224" i="1" s="1"/>
  <c r="K224" i="1" l="1"/>
  <c r="G224" i="1"/>
  <c r="I224" i="1" s="1"/>
  <c r="L224" i="1" l="1"/>
  <c r="M224" i="1"/>
  <c r="H225" i="1"/>
  <c r="C225" i="1" s="1"/>
  <c r="D225" i="1" s="1"/>
  <c r="E226" i="1" l="1"/>
  <c r="F225" i="1"/>
  <c r="J225" i="1" s="1"/>
  <c r="K225" i="1" l="1"/>
  <c r="G225" i="1"/>
  <c r="I225" i="1" s="1"/>
  <c r="L225" i="1" l="1"/>
  <c r="M225" i="1"/>
  <c r="H226" i="1"/>
  <c r="C226" i="1" s="1"/>
  <c r="D226" i="1" s="1"/>
  <c r="E227" i="1" l="1"/>
  <c r="F226" i="1"/>
  <c r="J226" i="1" s="1"/>
  <c r="K226" i="1" l="1"/>
  <c r="G226" i="1"/>
  <c r="I226" i="1" s="1"/>
  <c r="L226" i="1" l="1"/>
  <c r="M226" i="1"/>
  <c r="H227" i="1"/>
  <c r="C227" i="1" s="1"/>
  <c r="D227" i="1" s="1"/>
  <c r="E228" i="1" l="1"/>
  <c r="F227" i="1"/>
  <c r="J227" i="1" s="1"/>
  <c r="K227" i="1" l="1"/>
  <c r="G227" i="1"/>
  <c r="I227" i="1" s="1"/>
  <c r="L227" i="1" l="1"/>
  <c r="M227" i="1"/>
  <c r="H228" i="1"/>
  <c r="C228" i="1" s="1"/>
  <c r="D228" i="1" s="1"/>
  <c r="E229" i="1" l="1"/>
  <c r="F228" i="1"/>
  <c r="J228" i="1" s="1"/>
  <c r="K228" i="1" l="1"/>
  <c r="G228" i="1"/>
  <c r="I228" i="1" s="1"/>
  <c r="L228" i="1" l="1"/>
  <c r="M228" i="1"/>
  <c r="H229" i="1"/>
  <c r="C229" i="1" s="1"/>
  <c r="D229" i="1" s="1"/>
  <c r="E230" i="1" l="1"/>
  <c r="F229" i="1"/>
  <c r="J229" i="1" s="1"/>
  <c r="K229" i="1" l="1"/>
  <c r="G229" i="1"/>
  <c r="I229" i="1" s="1"/>
  <c r="L229" i="1" l="1"/>
  <c r="M229" i="1"/>
  <c r="H230" i="1"/>
  <c r="C230" i="1" s="1"/>
  <c r="D230" i="1" s="1"/>
  <c r="E231" i="1" l="1"/>
  <c r="F230" i="1"/>
  <c r="J230" i="1" s="1"/>
  <c r="K230" i="1" l="1"/>
  <c r="G230" i="1"/>
  <c r="I230" i="1" s="1"/>
  <c r="L230" i="1" l="1"/>
  <c r="M230" i="1"/>
  <c r="H231" i="1"/>
  <c r="C231" i="1" s="1"/>
  <c r="D231" i="1" s="1"/>
  <c r="E232" i="1" l="1"/>
  <c r="F231" i="1"/>
  <c r="J231" i="1" s="1"/>
  <c r="K231" i="1" l="1"/>
  <c r="G231" i="1"/>
  <c r="I231" i="1" s="1"/>
  <c r="L231" i="1" l="1"/>
  <c r="M231" i="1"/>
  <c r="H232" i="1"/>
  <c r="C232" i="1" s="1"/>
  <c r="D232" i="1" s="1"/>
  <c r="E233" i="1" l="1"/>
  <c r="F232" i="1"/>
  <c r="J232" i="1" s="1"/>
  <c r="K232" i="1" l="1"/>
  <c r="G232" i="1"/>
  <c r="I232" i="1" s="1"/>
  <c r="L232" i="1" l="1"/>
  <c r="M232" i="1"/>
  <c r="H233" i="1"/>
  <c r="C233" i="1" s="1"/>
  <c r="D233" i="1" s="1"/>
  <c r="E234" i="1" l="1"/>
  <c r="F233" i="1"/>
  <c r="J233" i="1" s="1"/>
  <c r="K233" i="1" l="1"/>
  <c r="G233" i="1"/>
  <c r="I233" i="1" s="1"/>
  <c r="L233" i="1" l="1"/>
  <c r="M233" i="1"/>
  <c r="H234" i="1"/>
  <c r="C234" i="1" s="1"/>
  <c r="D234" i="1" s="1"/>
  <c r="E235" i="1" l="1"/>
  <c r="F234" i="1"/>
  <c r="J234" i="1" s="1"/>
  <c r="K234" i="1" l="1"/>
  <c r="G234" i="1"/>
  <c r="I234" i="1" s="1"/>
  <c r="L234" i="1" l="1"/>
  <c r="M234" i="1"/>
  <c r="H235" i="1"/>
  <c r="C235" i="1" s="1"/>
  <c r="D235" i="1" s="1"/>
  <c r="E236" i="1" l="1"/>
  <c r="F235" i="1"/>
  <c r="J235" i="1" s="1"/>
  <c r="K235" i="1" l="1"/>
  <c r="G235" i="1"/>
  <c r="I235" i="1" s="1"/>
  <c r="L235" i="1" l="1"/>
  <c r="M235" i="1"/>
  <c r="H236" i="1"/>
  <c r="C236" i="1" s="1"/>
  <c r="D236" i="1" s="1"/>
  <c r="E237" i="1" l="1"/>
  <c r="F236" i="1"/>
  <c r="J236" i="1" s="1"/>
  <c r="K236" i="1" l="1"/>
  <c r="G236" i="1"/>
  <c r="I236" i="1" s="1"/>
  <c r="L236" i="1" l="1"/>
  <c r="M236" i="1"/>
  <c r="H237" i="1"/>
  <c r="C237" i="1" s="1"/>
  <c r="D237" i="1" s="1"/>
  <c r="E238" i="1" l="1"/>
  <c r="F237" i="1"/>
  <c r="J237" i="1" s="1"/>
  <c r="K237" i="1" l="1"/>
  <c r="G237" i="1"/>
  <c r="I237" i="1" s="1"/>
  <c r="L237" i="1" l="1"/>
  <c r="M237" i="1"/>
  <c r="H238" i="1"/>
  <c r="C238" i="1" s="1"/>
  <c r="D238" i="1" s="1"/>
  <c r="E239" i="1" l="1"/>
  <c r="F238" i="1"/>
  <c r="J238" i="1" s="1"/>
  <c r="K238" i="1" l="1"/>
  <c r="G238" i="1"/>
  <c r="I238" i="1" s="1"/>
  <c r="L238" i="1" l="1"/>
  <c r="M238" i="1"/>
  <c r="H239" i="1"/>
  <c r="C239" i="1" s="1"/>
  <c r="D239" i="1" s="1"/>
  <c r="E240" i="1" l="1"/>
  <c r="F239" i="1"/>
  <c r="J239" i="1" s="1"/>
  <c r="K239" i="1" l="1"/>
  <c r="G239" i="1"/>
  <c r="I239" i="1" s="1"/>
  <c r="L239" i="1" l="1"/>
  <c r="M239" i="1"/>
  <c r="H240" i="1"/>
  <c r="C240" i="1" s="1"/>
  <c r="D240" i="1" s="1"/>
  <c r="E241" i="1" l="1"/>
  <c r="F240" i="1"/>
  <c r="J240" i="1" s="1"/>
  <c r="K240" i="1" l="1"/>
  <c r="G240" i="1"/>
  <c r="I240" i="1" s="1"/>
  <c r="L240" i="1" l="1"/>
  <c r="M240" i="1"/>
  <c r="H241" i="1"/>
  <c r="C241" i="1" s="1"/>
  <c r="D241" i="1" s="1"/>
  <c r="F241" i="1" l="1"/>
  <c r="J241" i="1" s="1"/>
  <c r="E242" i="1"/>
  <c r="K241" i="1" l="1"/>
  <c r="G241" i="1"/>
  <c r="I241" i="1" s="1"/>
  <c r="L241" i="1" l="1"/>
  <c r="M241" i="1"/>
  <c r="H242" i="1"/>
  <c r="C242" i="1" s="1"/>
  <c r="D242" i="1" s="1"/>
  <c r="E243" i="1" l="1"/>
  <c r="F242" i="1"/>
  <c r="J242" i="1" s="1"/>
  <c r="K242" i="1" l="1"/>
  <c r="G242" i="1"/>
  <c r="I242" i="1" s="1"/>
  <c r="L242" i="1" l="1"/>
  <c r="M242" i="1"/>
  <c r="H243" i="1"/>
  <c r="C243" i="1" s="1"/>
  <c r="D243" i="1" s="1"/>
  <c r="E244" i="1" l="1"/>
  <c r="F243" i="1"/>
  <c r="J243" i="1" s="1"/>
  <c r="K243" i="1" l="1"/>
  <c r="G243" i="1"/>
  <c r="I243" i="1" s="1"/>
  <c r="L243" i="1" l="1"/>
  <c r="M243" i="1"/>
  <c r="H244" i="1"/>
  <c r="C244" i="1" s="1"/>
  <c r="D244" i="1" s="1"/>
  <c r="E245" i="1" l="1"/>
  <c r="F244" i="1"/>
  <c r="J244" i="1" s="1"/>
  <c r="K244" i="1" l="1"/>
  <c r="G244" i="1"/>
  <c r="I244" i="1" s="1"/>
  <c r="L244" i="1" l="1"/>
  <c r="M244" i="1"/>
  <c r="H245" i="1"/>
  <c r="C245" i="1" s="1"/>
  <c r="D245" i="1" s="1"/>
  <c r="E246" i="1" l="1"/>
  <c r="F245" i="1"/>
  <c r="J245" i="1" s="1"/>
  <c r="K245" i="1" l="1"/>
  <c r="G245" i="1"/>
  <c r="I245" i="1" s="1"/>
  <c r="L245" i="1" l="1"/>
  <c r="M245" i="1"/>
  <c r="H246" i="1"/>
  <c r="C246" i="1" s="1"/>
  <c r="D246" i="1" s="1"/>
  <c r="E247" i="1" l="1"/>
  <c r="F246" i="1"/>
  <c r="J246" i="1" s="1"/>
  <c r="K246" i="1" l="1"/>
  <c r="G246" i="1"/>
  <c r="I246" i="1" s="1"/>
  <c r="L246" i="1" l="1"/>
  <c r="M246" i="1"/>
  <c r="H247" i="1"/>
  <c r="C247" i="1" s="1"/>
  <c r="D247" i="1" s="1"/>
  <c r="E248" i="1" l="1"/>
  <c r="F247" i="1"/>
  <c r="J247" i="1" s="1"/>
  <c r="K247" i="1" l="1"/>
  <c r="G247" i="1"/>
  <c r="I247" i="1" s="1"/>
  <c r="L247" i="1" l="1"/>
  <c r="M247" i="1"/>
  <c r="H248" i="1"/>
  <c r="C248" i="1" s="1"/>
  <c r="D248" i="1" s="1"/>
  <c r="E249" i="1" l="1"/>
  <c r="F248" i="1"/>
  <c r="J248" i="1" s="1"/>
  <c r="K248" i="1" l="1"/>
  <c r="G248" i="1"/>
  <c r="I248" i="1" s="1"/>
  <c r="L248" i="1" l="1"/>
  <c r="M248" i="1"/>
  <c r="H249" i="1"/>
  <c r="C249" i="1" s="1"/>
  <c r="D249" i="1" s="1"/>
  <c r="E250" i="1" l="1"/>
  <c r="F249" i="1"/>
  <c r="J249" i="1" s="1"/>
  <c r="K249" i="1" l="1"/>
  <c r="G249" i="1"/>
  <c r="I249" i="1" s="1"/>
  <c r="L249" i="1" l="1"/>
  <c r="M249" i="1"/>
  <c r="H250" i="1"/>
  <c r="C250" i="1" s="1"/>
  <c r="D250" i="1" s="1"/>
  <c r="E251" i="1" l="1"/>
  <c r="F250" i="1"/>
  <c r="J250" i="1" s="1"/>
  <c r="K250" i="1" l="1"/>
  <c r="G250" i="1"/>
  <c r="I250" i="1" s="1"/>
  <c r="L250" i="1" l="1"/>
  <c r="M250" i="1"/>
  <c r="H251" i="1"/>
  <c r="C251" i="1" s="1"/>
  <c r="D251" i="1" s="1"/>
  <c r="E252" i="1" l="1"/>
  <c r="F251" i="1"/>
  <c r="J251" i="1" s="1"/>
  <c r="K251" i="1" l="1"/>
  <c r="G251" i="1"/>
  <c r="I251" i="1" s="1"/>
  <c r="L251" i="1" l="1"/>
  <c r="M251" i="1"/>
  <c r="H252" i="1"/>
  <c r="C252" i="1" s="1"/>
  <c r="D252" i="1" s="1"/>
  <c r="E253" i="1" l="1"/>
  <c r="F252" i="1"/>
  <c r="J252" i="1" s="1"/>
  <c r="K252" i="1" l="1"/>
  <c r="G252" i="1"/>
  <c r="I252" i="1" s="1"/>
  <c r="L252" i="1" l="1"/>
  <c r="M252" i="1"/>
  <c r="H253" i="1"/>
  <c r="C253" i="1" s="1"/>
  <c r="D253" i="1" s="1"/>
  <c r="E254" i="1" l="1"/>
  <c r="F253" i="1"/>
  <c r="J253" i="1" s="1"/>
  <c r="K253" i="1" l="1"/>
  <c r="G253" i="1"/>
  <c r="I253" i="1" s="1"/>
  <c r="L253" i="1" l="1"/>
  <c r="M253" i="1"/>
  <c r="H254" i="1"/>
  <c r="C254" i="1" s="1"/>
  <c r="D254" i="1" s="1"/>
  <c r="E255" i="1" l="1"/>
  <c r="F254" i="1"/>
  <c r="J254" i="1" s="1"/>
  <c r="K254" i="1" l="1"/>
  <c r="G254" i="1"/>
  <c r="I254" i="1" s="1"/>
  <c r="L254" i="1" l="1"/>
  <c r="M254" i="1"/>
  <c r="H255" i="1"/>
  <c r="C255" i="1" s="1"/>
  <c r="D255" i="1" s="1"/>
  <c r="E256" i="1" l="1"/>
  <c r="F255" i="1"/>
  <c r="J255" i="1" s="1"/>
  <c r="K255" i="1" l="1"/>
  <c r="G255" i="1"/>
  <c r="I255" i="1" s="1"/>
  <c r="L255" i="1" l="1"/>
  <c r="M255" i="1"/>
  <c r="H256" i="1"/>
  <c r="C256" i="1" s="1"/>
  <c r="D256" i="1" s="1"/>
  <c r="E257" i="1" l="1"/>
  <c r="F256" i="1"/>
  <c r="J256" i="1" s="1"/>
  <c r="K256" i="1" l="1"/>
  <c r="G256" i="1"/>
  <c r="I256" i="1" s="1"/>
  <c r="L256" i="1" l="1"/>
  <c r="M256" i="1"/>
  <c r="H257" i="1"/>
  <c r="C257" i="1" s="1"/>
  <c r="D257" i="1" s="1"/>
  <c r="F257" i="1" l="1"/>
  <c r="J257" i="1" s="1"/>
  <c r="E258" i="1"/>
  <c r="K257" i="1" l="1"/>
  <c r="G257" i="1"/>
  <c r="I257" i="1" s="1"/>
  <c r="L257" i="1" l="1"/>
  <c r="M257" i="1"/>
  <c r="H258" i="1"/>
  <c r="C258" i="1" s="1"/>
  <c r="D258" i="1" s="1"/>
  <c r="E259" i="1" l="1"/>
  <c r="F258" i="1"/>
  <c r="J258" i="1" s="1"/>
  <c r="K258" i="1" l="1"/>
  <c r="G258" i="1"/>
  <c r="I258" i="1" s="1"/>
  <c r="L258" i="1" l="1"/>
  <c r="M258" i="1"/>
  <c r="H259" i="1"/>
  <c r="C259" i="1" s="1"/>
  <c r="D259" i="1" s="1"/>
  <c r="E260" i="1" l="1"/>
  <c r="F259" i="1"/>
  <c r="J259" i="1" s="1"/>
  <c r="K259" i="1" l="1"/>
  <c r="G259" i="1"/>
  <c r="I259" i="1" s="1"/>
  <c r="L259" i="1" l="1"/>
  <c r="M259" i="1"/>
  <c r="H260" i="1"/>
  <c r="C260" i="1" s="1"/>
  <c r="D260" i="1" s="1"/>
  <c r="E261" i="1" l="1"/>
  <c r="F260" i="1"/>
  <c r="J260" i="1" s="1"/>
  <c r="K260" i="1" l="1"/>
  <c r="G260" i="1"/>
  <c r="I260" i="1" s="1"/>
  <c r="L260" i="1" l="1"/>
  <c r="M260" i="1"/>
  <c r="H261" i="1"/>
  <c r="C261" i="1" s="1"/>
  <c r="D261" i="1" s="1"/>
  <c r="E262" i="1" l="1"/>
  <c r="F261" i="1"/>
  <c r="J261" i="1" s="1"/>
  <c r="K261" i="1" l="1"/>
  <c r="G261" i="1"/>
  <c r="I261" i="1" s="1"/>
  <c r="L261" i="1" l="1"/>
  <c r="M261" i="1"/>
  <c r="H262" i="1"/>
  <c r="C262" i="1" s="1"/>
  <c r="D262" i="1" s="1"/>
  <c r="E263" i="1" l="1"/>
  <c r="F262" i="1"/>
  <c r="J262" i="1" s="1"/>
  <c r="K262" i="1" l="1"/>
  <c r="G262" i="1"/>
  <c r="I262" i="1" s="1"/>
  <c r="L262" i="1" l="1"/>
  <c r="M262" i="1"/>
  <c r="H263" i="1"/>
  <c r="C263" i="1" s="1"/>
  <c r="D263" i="1" s="1"/>
  <c r="E264" i="1" l="1"/>
  <c r="F263" i="1"/>
  <c r="J263" i="1" s="1"/>
  <c r="K263" i="1" l="1"/>
  <c r="G263" i="1"/>
  <c r="I263" i="1" s="1"/>
  <c r="L263" i="1" l="1"/>
  <c r="M263" i="1"/>
  <c r="H264" i="1"/>
  <c r="C264" i="1" s="1"/>
  <c r="D264" i="1" s="1"/>
  <c r="E265" i="1" l="1"/>
  <c r="F264" i="1"/>
  <c r="J264" i="1" s="1"/>
  <c r="K264" i="1" l="1"/>
  <c r="G264" i="1"/>
  <c r="I264" i="1" s="1"/>
  <c r="L264" i="1" l="1"/>
  <c r="M264" i="1"/>
  <c r="H265" i="1"/>
  <c r="C265" i="1" s="1"/>
  <c r="D265" i="1" s="1"/>
  <c r="E266" i="1" l="1"/>
  <c r="F265" i="1"/>
  <c r="J265" i="1" s="1"/>
  <c r="K265" i="1" l="1"/>
  <c r="G265" i="1"/>
  <c r="I265" i="1" s="1"/>
  <c r="L265" i="1" l="1"/>
  <c r="M265" i="1"/>
  <c r="H266" i="1"/>
  <c r="C266" i="1" s="1"/>
  <c r="D266" i="1" s="1"/>
  <c r="E267" i="1" l="1"/>
  <c r="F266" i="1"/>
  <c r="J266" i="1" s="1"/>
  <c r="K266" i="1" l="1"/>
  <c r="G266" i="1"/>
  <c r="I266" i="1" s="1"/>
  <c r="L266" i="1" l="1"/>
  <c r="M266" i="1"/>
  <c r="H267" i="1"/>
  <c r="C267" i="1" s="1"/>
  <c r="D267" i="1" s="1"/>
  <c r="E268" i="1" l="1"/>
  <c r="F267" i="1"/>
  <c r="J267" i="1" s="1"/>
  <c r="K267" i="1" l="1"/>
  <c r="G267" i="1"/>
  <c r="I267" i="1" s="1"/>
  <c r="L267" i="1" l="1"/>
  <c r="M267" i="1"/>
  <c r="H268" i="1"/>
  <c r="C268" i="1" s="1"/>
  <c r="D268" i="1" s="1"/>
  <c r="E269" i="1" l="1"/>
  <c r="F268" i="1"/>
  <c r="J268" i="1" s="1"/>
  <c r="K268" i="1" l="1"/>
  <c r="G268" i="1"/>
  <c r="I268" i="1" s="1"/>
  <c r="L268" i="1" l="1"/>
  <c r="M268" i="1"/>
  <c r="H269" i="1"/>
  <c r="C269" i="1" s="1"/>
  <c r="D269" i="1" s="1"/>
  <c r="E270" i="1" l="1"/>
  <c r="F269" i="1"/>
  <c r="J269" i="1" s="1"/>
  <c r="K269" i="1" l="1"/>
  <c r="G269" i="1"/>
  <c r="I269" i="1" s="1"/>
  <c r="L269" i="1" l="1"/>
  <c r="M269" i="1"/>
  <c r="H270" i="1"/>
  <c r="C270" i="1" s="1"/>
  <c r="D270" i="1" s="1"/>
  <c r="E271" i="1" l="1"/>
  <c r="F270" i="1"/>
  <c r="J270" i="1" s="1"/>
  <c r="K270" i="1" l="1"/>
  <c r="G270" i="1"/>
  <c r="I270" i="1" s="1"/>
  <c r="L270" i="1" l="1"/>
  <c r="M270" i="1"/>
  <c r="H271" i="1"/>
  <c r="C271" i="1" s="1"/>
  <c r="D271" i="1" s="1"/>
  <c r="E272" i="1" l="1"/>
  <c r="F271" i="1"/>
  <c r="J271" i="1" s="1"/>
  <c r="K271" i="1" l="1"/>
  <c r="G271" i="1"/>
  <c r="I271" i="1" s="1"/>
  <c r="L271" i="1" l="1"/>
  <c r="M271" i="1"/>
  <c r="H272" i="1"/>
  <c r="C272" i="1" s="1"/>
  <c r="D272" i="1" s="1"/>
  <c r="E273" i="1" l="1"/>
  <c r="F272" i="1"/>
  <c r="J272" i="1" s="1"/>
  <c r="K272" i="1" l="1"/>
  <c r="G272" i="1"/>
  <c r="I272" i="1" s="1"/>
  <c r="L272" i="1" l="1"/>
  <c r="M272" i="1"/>
  <c r="H273" i="1"/>
  <c r="C273" i="1" s="1"/>
  <c r="D273" i="1" s="1"/>
  <c r="E274" i="1" l="1"/>
  <c r="F273" i="1"/>
  <c r="J273" i="1" s="1"/>
  <c r="K273" i="1" l="1"/>
  <c r="G273" i="1"/>
  <c r="I273" i="1" s="1"/>
  <c r="L273" i="1" l="1"/>
  <c r="M273" i="1"/>
  <c r="H274" i="1"/>
  <c r="C274" i="1" s="1"/>
  <c r="D274" i="1" s="1"/>
  <c r="E275" i="1" l="1"/>
  <c r="F274" i="1"/>
  <c r="J274" i="1" s="1"/>
  <c r="K274" i="1" l="1"/>
  <c r="G274" i="1"/>
  <c r="I274" i="1" s="1"/>
  <c r="L274" i="1" l="1"/>
  <c r="M274" i="1"/>
  <c r="H275" i="1"/>
  <c r="C275" i="1" s="1"/>
  <c r="D275" i="1" s="1"/>
  <c r="E276" i="1" l="1"/>
  <c r="F275" i="1"/>
  <c r="J275" i="1" s="1"/>
  <c r="K275" i="1" l="1"/>
  <c r="G275" i="1"/>
  <c r="I275" i="1" s="1"/>
  <c r="L275" i="1" l="1"/>
  <c r="M275" i="1"/>
  <c r="H276" i="1"/>
  <c r="C276" i="1" s="1"/>
  <c r="D276" i="1" s="1"/>
  <c r="E277" i="1" l="1"/>
  <c r="F276" i="1"/>
  <c r="J276" i="1" s="1"/>
  <c r="K276" i="1" l="1"/>
  <c r="G276" i="1"/>
  <c r="I276" i="1" s="1"/>
  <c r="L276" i="1" l="1"/>
  <c r="M276" i="1"/>
  <c r="H277" i="1"/>
  <c r="C277" i="1" s="1"/>
  <c r="D277" i="1" s="1"/>
  <c r="E278" i="1" l="1"/>
  <c r="F277" i="1"/>
  <c r="J277" i="1" s="1"/>
  <c r="K277" i="1" l="1"/>
  <c r="G277" i="1"/>
  <c r="I277" i="1" s="1"/>
  <c r="L277" i="1" l="1"/>
  <c r="M277" i="1"/>
  <c r="H278" i="1"/>
  <c r="C278" i="1" s="1"/>
  <c r="D278" i="1" s="1"/>
  <c r="E279" i="1" l="1"/>
  <c r="F278" i="1"/>
  <c r="J278" i="1" s="1"/>
  <c r="K278" i="1" l="1"/>
  <c r="G278" i="1"/>
  <c r="I278" i="1" s="1"/>
  <c r="L278" i="1" l="1"/>
  <c r="M278" i="1"/>
  <c r="H279" i="1"/>
  <c r="C279" i="1" s="1"/>
  <c r="D279" i="1" s="1"/>
  <c r="F279" i="1" l="1"/>
  <c r="J279" i="1" s="1"/>
  <c r="E280" i="1"/>
  <c r="K279" i="1" l="1"/>
  <c r="G279" i="1"/>
  <c r="I279" i="1" s="1"/>
  <c r="L279" i="1" l="1"/>
  <c r="M279" i="1"/>
  <c r="H280" i="1"/>
  <c r="C280" i="1" s="1"/>
  <c r="D280" i="1" s="1"/>
  <c r="F280" i="1" l="1"/>
  <c r="J280" i="1" s="1"/>
  <c r="E281" i="1"/>
  <c r="K280" i="1" l="1"/>
  <c r="G280" i="1"/>
  <c r="I280" i="1" s="1"/>
  <c r="L280" i="1" l="1"/>
  <c r="M280" i="1"/>
  <c r="H281" i="1"/>
  <c r="C281" i="1" s="1"/>
  <c r="D281" i="1" s="1"/>
  <c r="F281" i="1" l="1"/>
  <c r="J281" i="1" s="1"/>
  <c r="E282" i="1"/>
  <c r="K281" i="1" l="1"/>
  <c r="G281" i="1"/>
  <c r="I281" i="1" s="1"/>
  <c r="L281" i="1" l="1"/>
  <c r="M281" i="1"/>
  <c r="H282" i="1"/>
  <c r="C282" i="1" s="1"/>
  <c r="D282" i="1" s="1"/>
  <c r="F282" i="1" l="1"/>
  <c r="J282" i="1" s="1"/>
  <c r="E283" i="1"/>
  <c r="K282" i="1" l="1"/>
  <c r="G282" i="1"/>
  <c r="I282" i="1" s="1"/>
  <c r="L282" i="1" l="1"/>
  <c r="M282" i="1"/>
  <c r="H283" i="1"/>
  <c r="C283" i="1" s="1"/>
  <c r="D283" i="1" s="1"/>
  <c r="F283" i="1" l="1"/>
  <c r="J283" i="1" s="1"/>
  <c r="E284" i="1"/>
  <c r="K283" i="1" l="1"/>
  <c r="G283" i="1"/>
  <c r="I283" i="1" s="1"/>
  <c r="L283" i="1" l="1"/>
  <c r="M283" i="1"/>
  <c r="H284" i="1"/>
  <c r="C284" i="1" s="1"/>
  <c r="D284" i="1" s="1"/>
  <c r="F284" i="1" l="1"/>
  <c r="J284" i="1" s="1"/>
  <c r="E285" i="1"/>
  <c r="K284" i="1" l="1"/>
  <c r="G284" i="1"/>
  <c r="I284" i="1" s="1"/>
  <c r="L284" i="1" l="1"/>
  <c r="M284" i="1"/>
  <c r="H285" i="1"/>
  <c r="C285" i="1" s="1"/>
  <c r="D285" i="1" s="1"/>
  <c r="F285" i="1" l="1"/>
  <c r="J285" i="1" s="1"/>
  <c r="E286" i="1"/>
  <c r="K285" i="1" l="1"/>
  <c r="G285" i="1"/>
  <c r="I285" i="1" s="1"/>
  <c r="L285" i="1" l="1"/>
  <c r="M285" i="1"/>
  <c r="H286" i="1"/>
  <c r="C286" i="1" s="1"/>
  <c r="D286" i="1" s="1"/>
  <c r="F286" i="1" l="1"/>
  <c r="J286" i="1" s="1"/>
  <c r="E287" i="1"/>
  <c r="K286" i="1" l="1"/>
  <c r="G286" i="1"/>
  <c r="I286" i="1" s="1"/>
  <c r="L286" i="1" l="1"/>
  <c r="M286" i="1"/>
  <c r="H287" i="1"/>
  <c r="C287" i="1" s="1"/>
  <c r="D287" i="1" s="1"/>
  <c r="F287" i="1" l="1"/>
  <c r="J287" i="1" s="1"/>
  <c r="E288" i="1"/>
  <c r="K287" i="1" l="1"/>
  <c r="G287" i="1"/>
  <c r="I287" i="1" s="1"/>
  <c r="L287" i="1" l="1"/>
  <c r="M287" i="1"/>
  <c r="H288" i="1"/>
  <c r="C288" i="1" s="1"/>
  <c r="D288" i="1" s="1"/>
  <c r="F288" i="1" l="1"/>
  <c r="J288" i="1" s="1"/>
  <c r="E289" i="1"/>
  <c r="K288" i="1" l="1"/>
  <c r="G288" i="1"/>
  <c r="I288" i="1" s="1"/>
  <c r="L288" i="1" l="1"/>
  <c r="M288" i="1"/>
  <c r="H289" i="1"/>
  <c r="C289" i="1" s="1"/>
  <c r="D289" i="1" s="1"/>
  <c r="F289" i="1" l="1"/>
  <c r="J289" i="1" s="1"/>
  <c r="E290" i="1"/>
  <c r="K289" i="1" l="1"/>
  <c r="G289" i="1"/>
  <c r="I289" i="1" s="1"/>
  <c r="L289" i="1" l="1"/>
  <c r="M289" i="1"/>
  <c r="H290" i="1"/>
  <c r="C290" i="1" s="1"/>
  <c r="D290" i="1" s="1"/>
  <c r="F290" i="1" l="1"/>
  <c r="J290" i="1" s="1"/>
  <c r="E291" i="1"/>
  <c r="K290" i="1" l="1"/>
  <c r="G290" i="1"/>
  <c r="I290" i="1" s="1"/>
  <c r="L290" i="1" l="1"/>
  <c r="M290" i="1"/>
  <c r="H291" i="1"/>
  <c r="C291" i="1" s="1"/>
  <c r="D291" i="1" s="1"/>
  <c r="F291" i="1" l="1"/>
  <c r="J291" i="1" s="1"/>
  <c r="E292" i="1"/>
  <c r="K291" i="1" l="1"/>
  <c r="G291" i="1"/>
  <c r="I291" i="1" s="1"/>
  <c r="L291" i="1" l="1"/>
  <c r="M291" i="1"/>
  <c r="H292" i="1"/>
  <c r="C292" i="1" s="1"/>
  <c r="D292" i="1" s="1"/>
  <c r="F292" i="1" l="1"/>
  <c r="J292" i="1" s="1"/>
  <c r="E293" i="1"/>
  <c r="K292" i="1" l="1"/>
  <c r="G292" i="1"/>
  <c r="I292" i="1" s="1"/>
  <c r="L292" i="1" l="1"/>
  <c r="M292" i="1"/>
  <c r="H293" i="1"/>
  <c r="C293" i="1" s="1"/>
  <c r="D293" i="1" s="1"/>
  <c r="F293" i="1" l="1"/>
  <c r="J293" i="1" s="1"/>
  <c r="E294" i="1"/>
  <c r="K293" i="1" l="1"/>
  <c r="G293" i="1"/>
  <c r="I293" i="1" s="1"/>
  <c r="L293" i="1" l="1"/>
  <c r="M293" i="1"/>
  <c r="H294" i="1"/>
  <c r="C294" i="1" s="1"/>
  <c r="D294" i="1" s="1"/>
  <c r="F294" i="1" l="1"/>
  <c r="J294" i="1" s="1"/>
  <c r="E295" i="1"/>
  <c r="K294" i="1" l="1"/>
  <c r="G294" i="1"/>
  <c r="I294" i="1" s="1"/>
  <c r="L294" i="1" l="1"/>
  <c r="M294" i="1"/>
  <c r="H295" i="1"/>
  <c r="C295" i="1" s="1"/>
  <c r="D295" i="1" s="1"/>
  <c r="F295" i="1" l="1"/>
  <c r="J295" i="1" s="1"/>
  <c r="E296" i="1"/>
  <c r="K295" i="1" l="1"/>
  <c r="G295" i="1"/>
  <c r="I295" i="1" s="1"/>
  <c r="L295" i="1" l="1"/>
  <c r="M295" i="1"/>
  <c r="H296" i="1"/>
  <c r="C296" i="1" s="1"/>
  <c r="D296" i="1" s="1"/>
  <c r="F296" i="1" l="1"/>
  <c r="J296" i="1" s="1"/>
  <c r="E297" i="1"/>
  <c r="K296" i="1" l="1"/>
  <c r="G296" i="1"/>
  <c r="I296" i="1" s="1"/>
  <c r="L296" i="1" l="1"/>
  <c r="M296" i="1"/>
  <c r="H297" i="1"/>
  <c r="C297" i="1" s="1"/>
  <c r="D297" i="1" s="1"/>
  <c r="F297" i="1" l="1"/>
  <c r="J297" i="1" s="1"/>
  <c r="E298" i="1"/>
  <c r="K297" i="1" l="1"/>
  <c r="G297" i="1"/>
  <c r="I297" i="1" s="1"/>
  <c r="L297" i="1" l="1"/>
  <c r="M297" i="1"/>
  <c r="H298" i="1"/>
  <c r="C298" i="1" s="1"/>
  <c r="D298" i="1" s="1"/>
  <c r="F298" i="1" l="1"/>
  <c r="J298" i="1" s="1"/>
  <c r="E299" i="1"/>
  <c r="K298" i="1" l="1"/>
  <c r="G298" i="1"/>
  <c r="I298" i="1" s="1"/>
  <c r="L298" i="1" l="1"/>
  <c r="M298" i="1"/>
  <c r="H299" i="1"/>
  <c r="C299" i="1" s="1"/>
  <c r="D299" i="1" s="1"/>
  <c r="F299" i="1" l="1"/>
  <c r="J299" i="1" s="1"/>
  <c r="E300" i="1"/>
  <c r="K299" i="1" l="1"/>
  <c r="G299" i="1"/>
  <c r="I299" i="1" s="1"/>
  <c r="L299" i="1" l="1"/>
  <c r="M299" i="1"/>
  <c r="H300" i="1"/>
  <c r="C300" i="1" s="1"/>
  <c r="D300" i="1" s="1"/>
  <c r="E301" i="1" l="1"/>
  <c r="F300" i="1"/>
  <c r="J300" i="1" s="1"/>
  <c r="K300" i="1" l="1"/>
  <c r="G300" i="1"/>
  <c r="I300" i="1" s="1"/>
  <c r="L300" i="1" l="1"/>
  <c r="M300" i="1"/>
  <c r="H301" i="1"/>
  <c r="C301" i="1" s="1"/>
  <c r="D301" i="1" s="1"/>
  <c r="F301" i="1" l="1"/>
  <c r="J301" i="1" s="1"/>
  <c r="E302" i="1"/>
  <c r="K301" i="1" l="1"/>
  <c r="G301" i="1"/>
  <c r="I301" i="1" s="1"/>
  <c r="L301" i="1" l="1"/>
  <c r="M301" i="1"/>
  <c r="H302" i="1"/>
  <c r="C302" i="1" s="1"/>
  <c r="D302" i="1" s="1"/>
  <c r="F302" i="1" l="1"/>
  <c r="J302" i="1" s="1"/>
  <c r="E303" i="1"/>
  <c r="K302" i="1" l="1"/>
  <c r="G302" i="1"/>
  <c r="I302" i="1" s="1"/>
  <c r="L302" i="1" l="1"/>
  <c r="M302" i="1"/>
  <c r="H303" i="1"/>
  <c r="C303" i="1" s="1"/>
  <c r="D303" i="1" s="1"/>
  <c r="F303" i="1" l="1"/>
  <c r="J303" i="1" s="1"/>
  <c r="E304" i="1"/>
  <c r="K303" i="1" l="1"/>
  <c r="G303" i="1"/>
  <c r="I303" i="1" s="1"/>
  <c r="L303" i="1" l="1"/>
  <c r="M303" i="1"/>
  <c r="H304" i="1"/>
  <c r="C304" i="1" s="1"/>
  <c r="D304" i="1" s="1"/>
  <c r="F304" i="1" l="1"/>
  <c r="J304" i="1" s="1"/>
  <c r="E305" i="1"/>
  <c r="K304" i="1" l="1"/>
  <c r="G304" i="1"/>
  <c r="I304" i="1" s="1"/>
  <c r="L304" i="1" l="1"/>
  <c r="M304" i="1"/>
  <c r="H305" i="1"/>
  <c r="C305" i="1" s="1"/>
  <c r="D305" i="1" s="1"/>
  <c r="F305" i="1" l="1"/>
  <c r="J305" i="1" s="1"/>
  <c r="E306" i="1"/>
  <c r="K305" i="1" l="1"/>
  <c r="G305" i="1"/>
  <c r="I305" i="1" s="1"/>
  <c r="L305" i="1" l="1"/>
  <c r="M305" i="1"/>
  <c r="H306" i="1"/>
  <c r="C306" i="1" s="1"/>
  <c r="D306" i="1" s="1"/>
  <c r="F306" i="1" l="1"/>
  <c r="J306" i="1" s="1"/>
  <c r="E307" i="1"/>
  <c r="K306" i="1" l="1"/>
  <c r="G306" i="1"/>
  <c r="I306" i="1" s="1"/>
  <c r="L306" i="1" l="1"/>
  <c r="M306" i="1"/>
  <c r="H307" i="1"/>
  <c r="C307" i="1" s="1"/>
  <c r="D307" i="1" s="1"/>
  <c r="F307" i="1" l="1"/>
  <c r="J307" i="1" s="1"/>
  <c r="E308" i="1"/>
  <c r="K307" i="1" l="1"/>
  <c r="G307" i="1"/>
  <c r="I307" i="1" s="1"/>
  <c r="L307" i="1" l="1"/>
  <c r="M307" i="1"/>
  <c r="H308" i="1"/>
  <c r="C308" i="1" s="1"/>
  <c r="D308" i="1" s="1"/>
  <c r="F308" i="1" l="1"/>
  <c r="J308" i="1" s="1"/>
  <c r="E309" i="1"/>
  <c r="K308" i="1" l="1"/>
  <c r="G308" i="1"/>
  <c r="I308" i="1" s="1"/>
  <c r="L308" i="1" l="1"/>
  <c r="M308" i="1"/>
  <c r="H309" i="1"/>
  <c r="C309" i="1" s="1"/>
  <c r="D309" i="1" s="1"/>
  <c r="F309" i="1" l="1"/>
  <c r="J309" i="1" s="1"/>
  <c r="E310" i="1"/>
  <c r="K309" i="1" l="1"/>
  <c r="G309" i="1"/>
  <c r="I309" i="1" s="1"/>
  <c r="L309" i="1" l="1"/>
  <c r="M309" i="1"/>
  <c r="H310" i="1"/>
  <c r="C310" i="1" s="1"/>
  <c r="D310" i="1" s="1"/>
  <c r="F310" i="1" l="1"/>
  <c r="J310" i="1" s="1"/>
  <c r="E311" i="1"/>
  <c r="K310" i="1" l="1"/>
  <c r="G310" i="1"/>
  <c r="I310" i="1" s="1"/>
  <c r="L310" i="1" l="1"/>
  <c r="M310" i="1"/>
  <c r="H311" i="1"/>
  <c r="C311" i="1" s="1"/>
  <c r="D311" i="1" s="1"/>
  <c r="F311" i="1" l="1"/>
  <c r="J311" i="1" s="1"/>
  <c r="E312" i="1"/>
  <c r="K311" i="1" l="1"/>
  <c r="G311" i="1"/>
  <c r="I311" i="1" s="1"/>
  <c r="L311" i="1" l="1"/>
  <c r="M311" i="1"/>
  <c r="H312" i="1"/>
  <c r="C312" i="1" s="1"/>
  <c r="D312" i="1" s="1"/>
  <c r="F312" i="1" l="1"/>
  <c r="J312" i="1" s="1"/>
  <c r="E313" i="1"/>
  <c r="K312" i="1" l="1"/>
  <c r="G312" i="1"/>
  <c r="I312" i="1" s="1"/>
  <c r="L312" i="1" l="1"/>
  <c r="M312" i="1"/>
  <c r="H313" i="1"/>
  <c r="C313" i="1" s="1"/>
  <c r="D313" i="1" s="1"/>
  <c r="F313" i="1" l="1"/>
  <c r="J313" i="1" s="1"/>
  <c r="E314" i="1"/>
  <c r="K313" i="1" l="1"/>
  <c r="G313" i="1"/>
  <c r="I313" i="1" s="1"/>
  <c r="L313" i="1" l="1"/>
  <c r="M313" i="1"/>
  <c r="H314" i="1"/>
  <c r="C314" i="1" s="1"/>
  <c r="D314" i="1" s="1"/>
  <c r="F314" i="1" l="1"/>
  <c r="J314" i="1" s="1"/>
  <c r="E315" i="1"/>
  <c r="K314" i="1" l="1"/>
  <c r="G314" i="1"/>
  <c r="I314" i="1" s="1"/>
  <c r="L314" i="1" l="1"/>
  <c r="M314" i="1"/>
  <c r="H315" i="1"/>
  <c r="C315" i="1" s="1"/>
  <c r="D315" i="1" s="1"/>
  <c r="F315" i="1" l="1"/>
  <c r="J315" i="1" s="1"/>
  <c r="E316" i="1"/>
  <c r="K315" i="1" l="1"/>
  <c r="G315" i="1"/>
  <c r="I315" i="1" s="1"/>
  <c r="L315" i="1" l="1"/>
  <c r="M315" i="1"/>
  <c r="H316" i="1"/>
  <c r="C316" i="1" s="1"/>
  <c r="D316" i="1" s="1"/>
  <c r="F316" i="1" l="1"/>
  <c r="J316" i="1" s="1"/>
  <c r="E317" i="1"/>
  <c r="K316" i="1" l="1"/>
  <c r="G316" i="1"/>
  <c r="I316" i="1" s="1"/>
  <c r="L316" i="1" l="1"/>
  <c r="M316" i="1"/>
  <c r="H317" i="1"/>
  <c r="C317" i="1" s="1"/>
  <c r="D317" i="1" s="1"/>
  <c r="F317" i="1" l="1"/>
  <c r="J317" i="1" s="1"/>
  <c r="E318" i="1"/>
  <c r="K317" i="1" l="1"/>
  <c r="G317" i="1"/>
  <c r="I317" i="1" s="1"/>
  <c r="L317" i="1" l="1"/>
  <c r="M317" i="1"/>
  <c r="H318" i="1"/>
  <c r="C318" i="1" s="1"/>
  <c r="D318" i="1" s="1"/>
  <c r="F318" i="1" l="1"/>
  <c r="J318" i="1" s="1"/>
  <c r="E319" i="1"/>
  <c r="K318" i="1" l="1"/>
  <c r="G318" i="1"/>
  <c r="I318" i="1" s="1"/>
  <c r="L318" i="1" l="1"/>
  <c r="M318" i="1"/>
  <c r="H319" i="1"/>
  <c r="C319" i="1" s="1"/>
  <c r="D319" i="1" s="1"/>
  <c r="F319" i="1" l="1"/>
  <c r="J319" i="1" s="1"/>
  <c r="E320" i="1"/>
  <c r="K319" i="1" l="1"/>
  <c r="G319" i="1"/>
  <c r="I319" i="1" s="1"/>
  <c r="L319" i="1" l="1"/>
  <c r="M319" i="1"/>
  <c r="H320" i="1"/>
  <c r="C320" i="1" s="1"/>
  <c r="D320" i="1" s="1"/>
  <c r="F320" i="1" l="1"/>
  <c r="J320" i="1" s="1"/>
  <c r="E321" i="1"/>
  <c r="K320" i="1" l="1"/>
  <c r="G320" i="1"/>
  <c r="I320" i="1" s="1"/>
  <c r="L320" i="1" l="1"/>
  <c r="M320" i="1"/>
  <c r="H321" i="1"/>
  <c r="C321" i="1" s="1"/>
  <c r="D321" i="1" s="1"/>
  <c r="E322" i="1" l="1"/>
  <c r="F321" i="1"/>
  <c r="J321" i="1" s="1"/>
  <c r="K321" i="1" l="1"/>
  <c r="G321" i="1"/>
  <c r="I321" i="1" s="1"/>
  <c r="L321" i="1" l="1"/>
  <c r="M321" i="1"/>
  <c r="H322" i="1"/>
  <c r="C322" i="1" s="1"/>
  <c r="D322" i="1" s="1"/>
  <c r="F322" i="1" l="1"/>
  <c r="J322" i="1" s="1"/>
  <c r="E323" i="1"/>
  <c r="K322" i="1" l="1"/>
  <c r="G322" i="1"/>
  <c r="I322" i="1" s="1"/>
  <c r="L322" i="1" l="1"/>
  <c r="M322" i="1"/>
  <c r="H323" i="1"/>
  <c r="C323" i="1" s="1"/>
  <c r="D323" i="1" s="1"/>
  <c r="E324" i="1" l="1"/>
  <c r="F323" i="1"/>
  <c r="J323" i="1" s="1"/>
  <c r="K323" i="1" l="1"/>
  <c r="G323" i="1"/>
  <c r="I323" i="1" s="1"/>
  <c r="L323" i="1" l="1"/>
  <c r="M323" i="1"/>
  <c r="H324" i="1"/>
  <c r="C324" i="1" s="1"/>
  <c r="D324" i="1" s="1"/>
  <c r="F324" i="1" l="1"/>
  <c r="J324" i="1" s="1"/>
  <c r="E325" i="1"/>
  <c r="G324" i="1" l="1"/>
  <c r="I324" i="1" s="1"/>
  <c r="K324" i="1"/>
  <c r="L324" i="1" l="1"/>
  <c r="M324" i="1"/>
  <c r="H325" i="1"/>
  <c r="C325" i="1" s="1"/>
  <c r="D325" i="1" s="1"/>
  <c r="F325" i="1" l="1"/>
  <c r="J325" i="1" s="1"/>
  <c r="E326" i="1"/>
  <c r="K325" i="1" l="1"/>
  <c r="G325" i="1"/>
  <c r="I325" i="1" s="1"/>
  <c r="L325" i="1" l="1"/>
  <c r="M325" i="1"/>
  <c r="H326" i="1"/>
  <c r="C326" i="1" s="1"/>
  <c r="D326" i="1" s="1"/>
  <c r="F326" i="1" l="1"/>
  <c r="J326" i="1" s="1"/>
  <c r="E327" i="1"/>
  <c r="K326" i="1" l="1"/>
  <c r="G326" i="1"/>
  <c r="I326" i="1" s="1"/>
  <c r="L326" i="1" l="1"/>
  <c r="M326" i="1"/>
  <c r="H327" i="1"/>
  <c r="C327" i="1" s="1"/>
  <c r="D327" i="1" s="1"/>
  <c r="F327" i="1" l="1"/>
  <c r="J327" i="1" s="1"/>
  <c r="E328" i="1"/>
  <c r="K327" i="1" l="1"/>
  <c r="G327" i="1"/>
  <c r="I327" i="1" s="1"/>
  <c r="L327" i="1" l="1"/>
  <c r="M327" i="1"/>
  <c r="H328" i="1"/>
  <c r="C328" i="1" s="1"/>
  <c r="D328" i="1" s="1"/>
  <c r="E329" i="1" l="1"/>
  <c r="F328" i="1"/>
  <c r="J328" i="1" s="1"/>
  <c r="G328" i="1" l="1"/>
  <c r="I328" i="1" s="1"/>
  <c r="K328" i="1"/>
  <c r="L328" i="1" l="1"/>
  <c r="M328" i="1"/>
  <c r="H329" i="1"/>
  <c r="C329" i="1" s="1"/>
  <c r="D329" i="1" s="1"/>
  <c r="F329" i="1" l="1"/>
  <c r="J329" i="1" s="1"/>
  <c r="E330" i="1"/>
  <c r="K329" i="1" l="1"/>
  <c r="G329" i="1"/>
  <c r="I329" i="1" s="1"/>
  <c r="L329" i="1" l="1"/>
  <c r="M329" i="1"/>
  <c r="H330" i="1"/>
  <c r="C330" i="1" s="1"/>
  <c r="D330" i="1" s="1"/>
  <c r="F330" i="1" l="1"/>
  <c r="J330" i="1" s="1"/>
  <c r="E331" i="1"/>
  <c r="K330" i="1" l="1"/>
  <c r="G330" i="1"/>
  <c r="I330" i="1" s="1"/>
  <c r="L330" i="1" l="1"/>
  <c r="M330" i="1"/>
  <c r="H331" i="1"/>
  <c r="C331" i="1" s="1"/>
  <c r="D331" i="1" s="1"/>
  <c r="F331" i="1" l="1"/>
  <c r="J331" i="1" s="1"/>
  <c r="E332" i="1"/>
  <c r="K331" i="1" l="1"/>
  <c r="G331" i="1"/>
  <c r="I331" i="1" s="1"/>
  <c r="L331" i="1" l="1"/>
  <c r="M331" i="1"/>
  <c r="H332" i="1"/>
  <c r="C332" i="1" s="1"/>
  <c r="D332" i="1" s="1"/>
  <c r="E333" i="1" l="1"/>
  <c r="F332" i="1"/>
  <c r="J332" i="1" s="1"/>
  <c r="K332" i="1" l="1"/>
  <c r="G332" i="1"/>
  <c r="I332" i="1" s="1"/>
  <c r="L332" i="1" l="1"/>
  <c r="M332" i="1"/>
  <c r="H333" i="1"/>
  <c r="C333" i="1" s="1"/>
  <c r="D333" i="1" s="1"/>
  <c r="F333" i="1" l="1"/>
  <c r="J333" i="1" s="1"/>
  <c r="E334" i="1"/>
  <c r="K333" i="1" l="1"/>
  <c r="G333" i="1"/>
  <c r="I333" i="1" s="1"/>
  <c r="L333" i="1" l="1"/>
  <c r="M333" i="1"/>
  <c r="H334" i="1"/>
  <c r="C334" i="1" s="1"/>
  <c r="D334" i="1" s="1"/>
  <c r="F334" i="1" l="1"/>
  <c r="J334" i="1" s="1"/>
  <c r="E335" i="1"/>
  <c r="K334" i="1" l="1"/>
  <c r="G334" i="1"/>
  <c r="I334" i="1" s="1"/>
  <c r="L334" i="1" l="1"/>
  <c r="M334" i="1"/>
  <c r="H335" i="1"/>
  <c r="C335" i="1" s="1"/>
  <c r="D335" i="1" s="1"/>
  <c r="F335" i="1" l="1"/>
  <c r="J335" i="1" s="1"/>
  <c r="E336" i="1"/>
  <c r="G335" i="1" l="1"/>
  <c r="I335" i="1" s="1"/>
  <c r="K335" i="1"/>
  <c r="L335" i="1" l="1"/>
  <c r="M335" i="1"/>
  <c r="H336" i="1"/>
  <c r="C336" i="1" s="1"/>
  <c r="D336" i="1" s="1"/>
  <c r="F336" i="1" l="1"/>
  <c r="J336" i="1" s="1"/>
  <c r="E337" i="1"/>
  <c r="K336" i="1" l="1"/>
  <c r="G336" i="1"/>
  <c r="I336" i="1" s="1"/>
  <c r="L336" i="1" l="1"/>
  <c r="M336" i="1"/>
  <c r="H337" i="1"/>
  <c r="C337" i="1" s="1"/>
  <c r="D337" i="1" s="1"/>
  <c r="F337" i="1" l="1"/>
  <c r="J337" i="1" s="1"/>
  <c r="E338" i="1"/>
  <c r="K337" i="1" l="1"/>
  <c r="G337" i="1"/>
  <c r="I337" i="1" s="1"/>
  <c r="L337" i="1" l="1"/>
  <c r="M337" i="1"/>
  <c r="H338" i="1"/>
  <c r="C338" i="1" s="1"/>
  <c r="D338" i="1" s="1"/>
  <c r="F338" i="1" l="1"/>
  <c r="J338" i="1" s="1"/>
  <c r="E339" i="1"/>
  <c r="K338" i="1" l="1"/>
  <c r="G338" i="1"/>
  <c r="I338" i="1" s="1"/>
  <c r="L338" i="1" l="1"/>
  <c r="M338" i="1"/>
  <c r="H339" i="1"/>
  <c r="C339" i="1" s="1"/>
  <c r="D339" i="1" s="1"/>
  <c r="F339" i="1" l="1"/>
  <c r="J339" i="1" s="1"/>
  <c r="E340" i="1"/>
  <c r="K339" i="1" l="1"/>
  <c r="G339" i="1"/>
  <c r="I339" i="1" s="1"/>
  <c r="L339" i="1" l="1"/>
  <c r="M339" i="1"/>
  <c r="H340" i="1"/>
  <c r="C340" i="1" s="1"/>
  <c r="D340" i="1" s="1"/>
  <c r="F340" i="1" l="1"/>
  <c r="J340" i="1" s="1"/>
  <c r="E341" i="1"/>
  <c r="K340" i="1" l="1"/>
  <c r="G340" i="1"/>
  <c r="I340" i="1" s="1"/>
  <c r="L340" i="1" l="1"/>
  <c r="M340" i="1"/>
  <c r="H341" i="1"/>
  <c r="C341" i="1" s="1"/>
  <c r="D341" i="1" s="1"/>
  <c r="F341" i="1" l="1"/>
  <c r="J341" i="1" s="1"/>
  <c r="E342" i="1"/>
  <c r="K341" i="1" l="1"/>
  <c r="G341" i="1"/>
  <c r="I341" i="1" s="1"/>
  <c r="L341" i="1" l="1"/>
  <c r="M341" i="1"/>
  <c r="H342" i="1"/>
  <c r="C342" i="1" s="1"/>
  <c r="D342" i="1" s="1"/>
  <c r="F342" i="1" l="1"/>
  <c r="J342" i="1" s="1"/>
  <c r="E343" i="1"/>
  <c r="K342" i="1" l="1"/>
  <c r="G342" i="1"/>
  <c r="I342" i="1" s="1"/>
  <c r="L342" i="1" l="1"/>
  <c r="M342" i="1"/>
  <c r="H343" i="1"/>
  <c r="C343" i="1" s="1"/>
  <c r="D343" i="1" s="1"/>
  <c r="E344" i="1" l="1"/>
  <c r="F343" i="1"/>
  <c r="J343" i="1" s="1"/>
  <c r="G343" i="1" l="1"/>
  <c r="I343" i="1" s="1"/>
  <c r="K343" i="1"/>
  <c r="L343" i="1" l="1"/>
  <c r="M343" i="1"/>
  <c r="H344" i="1"/>
  <c r="C344" i="1" s="1"/>
  <c r="D344" i="1" s="1"/>
  <c r="F344" i="1" l="1"/>
  <c r="J344" i="1" s="1"/>
  <c r="E345" i="1"/>
  <c r="K344" i="1" l="1"/>
  <c r="G344" i="1"/>
  <c r="I344" i="1" s="1"/>
  <c r="L344" i="1" l="1"/>
  <c r="M344" i="1"/>
  <c r="H345" i="1"/>
  <c r="C345" i="1" s="1"/>
  <c r="D345" i="1" s="1"/>
  <c r="F345" i="1" l="1"/>
  <c r="J345" i="1" s="1"/>
  <c r="E346" i="1"/>
  <c r="G345" i="1" l="1"/>
  <c r="I345" i="1" s="1"/>
  <c r="K345" i="1"/>
  <c r="L345" i="1" l="1"/>
  <c r="M345" i="1"/>
  <c r="H346" i="1"/>
  <c r="C346" i="1" s="1"/>
  <c r="D346" i="1" s="1"/>
  <c r="F346" i="1" l="1"/>
  <c r="J346" i="1" s="1"/>
  <c r="E347" i="1"/>
  <c r="K346" i="1" l="1"/>
  <c r="G346" i="1"/>
  <c r="I346" i="1" s="1"/>
  <c r="L346" i="1" l="1"/>
  <c r="M346" i="1"/>
  <c r="H347" i="1"/>
  <c r="C347" i="1" s="1"/>
  <c r="D347" i="1" s="1"/>
  <c r="F347" i="1" l="1"/>
  <c r="J347" i="1" s="1"/>
  <c r="E348" i="1"/>
  <c r="K347" i="1" l="1"/>
  <c r="G347" i="1"/>
  <c r="I347" i="1" s="1"/>
  <c r="L347" i="1" l="1"/>
  <c r="M347" i="1"/>
  <c r="H348" i="1"/>
  <c r="C348" i="1" s="1"/>
  <c r="D348" i="1" s="1"/>
  <c r="E349" i="1" l="1"/>
  <c r="F348" i="1"/>
  <c r="J348" i="1" s="1"/>
  <c r="K348" i="1" l="1"/>
  <c r="G348" i="1"/>
  <c r="I348" i="1" s="1"/>
  <c r="L348" i="1" l="1"/>
  <c r="M348" i="1"/>
  <c r="H349" i="1"/>
  <c r="C349" i="1" s="1"/>
  <c r="D349" i="1" s="1"/>
  <c r="E350" i="1" l="1"/>
  <c r="F349" i="1"/>
  <c r="J349" i="1" s="1"/>
  <c r="K349" i="1" l="1"/>
  <c r="G349" i="1"/>
  <c r="I349" i="1" s="1"/>
  <c r="L349" i="1" l="1"/>
  <c r="M349" i="1"/>
  <c r="H350" i="1"/>
  <c r="C350" i="1" s="1"/>
  <c r="D350" i="1" s="1"/>
  <c r="F350" i="1" l="1"/>
  <c r="J350" i="1" s="1"/>
  <c r="E351" i="1"/>
  <c r="K350" i="1" l="1"/>
  <c r="G350" i="1"/>
  <c r="I350" i="1" s="1"/>
  <c r="L350" i="1" l="1"/>
  <c r="M350" i="1"/>
  <c r="H351" i="1"/>
  <c r="C351" i="1" s="1"/>
  <c r="D351" i="1" s="1"/>
  <c r="F351" i="1" l="1"/>
  <c r="J351" i="1" s="1"/>
  <c r="E352" i="1"/>
  <c r="K351" i="1" l="1"/>
  <c r="G351" i="1"/>
  <c r="I351" i="1" s="1"/>
  <c r="L351" i="1" l="1"/>
  <c r="M351" i="1"/>
  <c r="H352" i="1"/>
  <c r="C352" i="1" s="1"/>
  <c r="D352" i="1" s="1"/>
  <c r="F352" i="1" l="1"/>
  <c r="J352" i="1" s="1"/>
  <c r="E353" i="1"/>
  <c r="G352" i="1" l="1"/>
  <c r="I352" i="1" s="1"/>
  <c r="K352" i="1"/>
  <c r="L352" i="1" l="1"/>
  <c r="M352" i="1"/>
  <c r="H353" i="1"/>
  <c r="C353" i="1" s="1"/>
  <c r="D353" i="1" s="1"/>
  <c r="F353" i="1" l="1"/>
  <c r="J353" i="1" s="1"/>
  <c r="E354" i="1"/>
  <c r="K353" i="1" l="1"/>
  <c r="G353" i="1"/>
  <c r="I353" i="1" s="1"/>
  <c r="L353" i="1" l="1"/>
  <c r="M353" i="1"/>
  <c r="H354" i="1"/>
  <c r="C354" i="1" s="1"/>
  <c r="D354" i="1" s="1"/>
  <c r="E355" i="1" l="1"/>
  <c r="F354" i="1"/>
  <c r="J354" i="1" s="1"/>
  <c r="K354" i="1" l="1"/>
  <c r="G354" i="1"/>
  <c r="I354" i="1" s="1"/>
  <c r="L354" i="1" l="1"/>
  <c r="M354" i="1"/>
  <c r="H355" i="1"/>
  <c r="C355" i="1" s="1"/>
  <c r="D355" i="1" s="1"/>
  <c r="F355" i="1" l="1"/>
  <c r="J355" i="1" s="1"/>
  <c r="E356" i="1"/>
  <c r="K355" i="1" l="1"/>
  <c r="G355" i="1"/>
  <c r="I355" i="1" s="1"/>
  <c r="L355" i="1" l="1"/>
  <c r="M355" i="1"/>
  <c r="H356" i="1"/>
  <c r="C356" i="1" s="1"/>
  <c r="D356" i="1" s="1"/>
  <c r="F356" i="1" l="1"/>
  <c r="J356" i="1" s="1"/>
  <c r="E357" i="1"/>
  <c r="K356" i="1" l="1"/>
  <c r="G356" i="1"/>
  <c r="I356" i="1" s="1"/>
  <c r="L356" i="1" l="1"/>
  <c r="M356" i="1"/>
  <c r="H357" i="1"/>
  <c r="C357" i="1" s="1"/>
  <c r="D357" i="1" s="1"/>
  <c r="F357" i="1" l="1"/>
  <c r="J357" i="1" s="1"/>
  <c r="E358" i="1"/>
  <c r="K357" i="1" l="1"/>
  <c r="G357" i="1"/>
  <c r="I357" i="1" s="1"/>
  <c r="L357" i="1" l="1"/>
  <c r="M357" i="1"/>
  <c r="H358" i="1"/>
  <c r="C358" i="1" s="1"/>
  <c r="D358" i="1" s="1"/>
  <c r="F358" i="1" l="1"/>
  <c r="J358" i="1" s="1"/>
  <c r="E359" i="1"/>
  <c r="G358" i="1" l="1"/>
  <c r="I358" i="1" s="1"/>
  <c r="K358" i="1"/>
  <c r="L358" i="1" l="1"/>
  <c r="M358" i="1"/>
  <c r="H359" i="1"/>
  <c r="C359" i="1" s="1"/>
  <c r="D359" i="1" s="1"/>
  <c r="F359" i="1" l="1"/>
  <c r="J359" i="1" s="1"/>
  <c r="E360" i="1"/>
  <c r="K359" i="1" l="1"/>
  <c r="G359" i="1"/>
  <c r="I359" i="1" s="1"/>
  <c r="L359" i="1" l="1"/>
  <c r="M359" i="1"/>
  <c r="H360" i="1"/>
  <c r="C360" i="1" s="1"/>
  <c r="D360" i="1" s="1"/>
  <c r="E361" i="1" l="1"/>
  <c r="F360" i="1"/>
  <c r="J360" i="1" s="1"/>
  <c r="K360" i="1" l="1"/>
  <c r="G360" i="1"/>
  <c r="I360" i="1" s="1"/>
  <c r="L360" i="1" l="1"/>
  <c r="M360" i="1"/>
  <c r="H361" i="1"/>
  <c r="C361" i="1" s="1"/>
  <c r="D361" i="1" s="1"/>
  <c r="E362" i="1" l="1"/>
  <c r="F361" i="1"/>
  <c r="J361" i="1" s="1"/>
  <c r="G361" i="1" l="1"/>
  <c r="I361" i="1" s="1"/>
  <c r="K361" i="1"/>
  <c r="L361" i="1" l="1"/>
  <c r="M361" i="1"/>
  <c r="H362" i="1"/>
  <c r="C362" i="1" s="1"/>
  <c r="D362" i="1" s="1"/>
  <c r="F362" i="1" l="1"/>
  <c r="J362" i="1" s="1"/>
  <c r="E363" i="1"/>
  <c r="G362" i="1" l="1"/>
  <c r="I362" i="1" s="1"/>
  <c r="K362" i="1"/>
  <c r="L362" i="1" l="1"/>
  <c r="M362" i="1"/>
  <c r="H363" i="1"/>
  <c r="C363" i="1" s="1"/>
  <c r="D363" i="1" s="1"/>
  <c r="F363" i="1" l="1"/>
  <c r="J363" i="1" s="1"/>
  <c r="E364" i="1"/>
  <c r="K363" i="1" l="1"/>
  <c r="G363" i="1"/>
  <c r="I363" i="1" s="1"/>
  <c r="L363" i="1" l="1"/>
  <c r="M363" i="1"/>
  <c r="H364" i="1"/>
  <c r="C364" i="1" s="1"/>
  <c r="D364" i="1" s="1"/>
  <c r="F364" i="1" l="1"/>
  <c r="J364" i="1" s="1"/>
  <c r="E365" i="1"/>
  <c r="G364" i="1" l="1"/>
  <c r="I364" i="1" s="1"/>
  <c r="K364" i="1"/>
  <c r="L364" i="1" l="1"/>
  <c r="M364" i="1"/>
  <c r="H365" i="1"/>
  <c r="C365" i="1" s="1"/>
  <c r="D365" i="1" s="1"/>
  <c r="F365" i="1" l="1"/>
  <c r="J365" i="1" s="1"/>
  <c r="E366" i="1"/>
  <c r="G365" i="1" l="1"/>
  <c r="I365" i="1" s="1"/>
  <c r="K365" i="1"/>
  <c r="L365" i="1" l="1"/>
  <c r="M365" i="1"/>
  <c r="H366" i="1"/>
  <c r="C366" i="1" s="1"/>
  <c r="D366" i="1" s="1"/>
  <c r="F366" i="1" l="1"/>
  <c r="J366" i="1" s="1"/>
  <c r="E367" i="1"/>
  <c r="G366" i="1" l="1"/>
  <c r="I366" i="1" s="1"/>
  <c r="K366" i="1"/>
  <c r="L366" i="1" l="1"/>
  <c r="M366" i="1"/>
  <c r="H367" i="1"/>
  <c r="C367" i="1" s="1"/>
  <c r="D367" i="1" s="1"/>
  <c r="F367" i="1" l="1"/>
  <c r="J367" i="1" s="1"/>
  <c r="E368" i="1"/>
  <c r="G367" i="1" l="1"/>
  <c r="I367" i="1" s="1"/>
  <c r="K367" i="1"/>
  <c r="L367" i="1" l="1"/>
  <c r="M367" i="1"/>
  <c r="H368" i="1"/>
  <c r="C368" i="1" s="1"/>
  <c r="D368" i="1" s="1"/>
  <c r="F368" i="1" l="1"/>
  <c r="J368" i="1" s="1"/>
  <c r="E369" i="1"/>
  <c r="G368" i="1" l="1"/>
  <c r="I368" i="1" s="1"/>
  <c r="K368" i="1"/>
  <c r="L368" i="1" l="1"/>
  <c r="M368" i="1"/>
  <c r="H369" i="1"/>
  <c r="C369" i="1" s="1"/>
  <c r="D369" i="1" s="1"/>
  <c r="F369" i="1" l="1"/>
  <c r="J369" i="1" s="1"/>
  <c r="E370" i="1"/>
  <c r="G369" i="1" l="1"/>
  <c r="I369" i="1" s="1"/>
  <c r="K369" i="1"/>
  <c r="L369" i="1" l="1"/>
  <c r="M369" i="1"/>
  <c r="H370" i="1"/>
  <c r="C370" i="1" s="1"/>
  <c r="D370" i="1" s="1"/>
  <c r="E371" i="1" l="1"/>
  <c r="F370" i="1"/>
  <c r="J370" i="1" s="1"/>
  <c r="G370" i="1" l="1"/>
  <c r="I370" i="1" s="1"/>
  <c r="K370" i="1"/>
  <c r="L370" i="1" l="1"/>
  <c r="M370" i="1"/>
  <c r="H371" i="1"/>
  <c r="C371" i="1" s="1"/>
  <c r="D371" i="1" s="1"/>
  <c r="F371" i="1" l="1"/>
  <c r="J371" i="1" s="1"/>
  <c r="E372" i="1"/>
  <c r="G371" i="1" l="1"/>
  <c r="I371" i="1" s="1"/>
  <c r="K371" i="1"/>
  <c r="L371" i="1" l="1"/>
  <c r="M371" i="1"/>
  <c r="H372" i="1"/>
  <c r="C372" i="1" s="1"/>
  <c r="D372" i="1" s="1"/>
  <c r="F372" i="1" l="1"/>
  <c r="J372" i="1" s="1"/>
  <c r="E373" i="1"/>
  <c r="G372" i="1" l="1"/>
  <c r="I372" i="1" s="1"/>
  <c r="K372" i="1"/>
  <c r="L372" i="1" l="1"/>
  <c r="M372" i="1"/>
  <c r="H373" i="1"/>
  <c r="C373" i="1" s="1"/>
  <c r="D373" i="1" s="1"/>
  <c r="F373" i="1" l="1"/>
  <c r="J373" i="1" s="1"/>
  <c r="E374" i="1"/>
  <c r="G373" i="1" l="1"/>
  <c r="I373" i="1" s="1"/>
  <c r="K373" i="1"/>
  <c r="L373" i="1" l="1"/>
  <c r="M373" i="1"/>
  <c r="H374" i="1"/>
  <c r="C374" i="1" s="1"/>
  <c r="D374" i="1" s="1"/>
  <c r="F374" i="1" l="1"/>
  <c r="J374" i="1" s="1"/>
  <c r="E375" i="1"/>
  <c r="G374" i="1" l="1"/>
  <c r="I374" i="1" s="1"/>
  <c r="K374" i="1"/>
  <c r="L374" i="1" l="1"/>
  <c r="M374" i="1"/>
  <c r="H375" i="1"/>
  <c r="C375" i="1" s="1"/>
  <c r="D375" i="1" s="1"/>
  <c r="E376" i="1" l="1"/>
  <c r="F375" i="1"/>
  <c r="J375" i="1" s="1"/>
  <c r="G375" i="1" l="1"/>
  <c r="I375" i="1" s="1"/>
  <c r="K375" i="1"/>
  <c r="L375" i="1" l="1"/>
  <c r="M375" i="1"/>
  <c r="H376" i="1"/>
  <c r="C376" i="1" s="1"/>
  <c r="D376" i="1" s="1"/>
  <c r="E377" i="1" l="1"/>
  <c r="F376" i="1"/>
  <c r="J376" i="1" s="1"/>
  <c r="G376" i="1" l="1"/>
  <c r="I376" i="1" s="1"/>
  <c r="K376" i="1"/>
  <c r="L376" i="1" l="1"/>
  <c r="M376" i="1"/>
  <c r="H377" i="1"/>
  <c r="C377" i="1" s="1"/>
  <c r="D377" i="1" s="1"/>
  <c r="F377" i="1" l="1"/>
  <c r="J377" i="1" s="1"/>
  <c r="E378" i="1"/>
  <c r="G377" i="1" l="1"/>
  <c r="I377" i="1" s="1"/>
  <c r="K377" i="1"/>
  <c r="L377" i="1" l="1"/>
  <c r="M377" i="1"/>
  <c r="H378" i="1"/>
  <c r="C378" i="1" s="1"/>
  <c r="D378" i="1" s="1"/>
  <c r="E379" i="1" l="1"/>
  <c r="F378" i="1"/>
  <c r="J378" i="1" s="1"/>
  <c r="G378" i="1" l="1"/>
  <c r="I378" i="1" s="1"/>
  <c r="K378" i="1"/>
  <c r="L378" i="1" l="1"/>
  <c r="M378" i="1"/>
  <c r="H379" i="1"/>
  <c r="C379" i="1" s="1"/>
  <c r="D379" i="1" s="1"/>
  <c r="F379" i="1" l="1"/>
  <c r="J379" i="1" s="1"/>
  <c r="E380" i="1"/>
  <c r="G379" i="1" l="1"/>
  <c r="I379" i="1" s="1"/>
  <c r="K379" i="1"/>
  <c r="L379" i="1" l="1"/>
  <c r="M379" i="1"/>
  <c r="H380" i="1"/>
  <c r="C380" i="1" s="1"/>
  <c r="D380" i="1" s="1"/>
  <c r="F380" i="1" l="1"/>
  <c r="J380" i="1" s="1"/>
  <c r="E381" i="1"/>
  <c r="G380" i="1" l="1"/>
  <c r="I380" i="1" s="1"/>
  <c r="K380" i="1"/>
  <c r="L380" i="1" l="1"/>
  <c r="M380" i="1"/>
  <c r="H381" i="1"/>
  <c r="C381" i="1" s="1"/>
  <c r="D381" i="1" s="1"/>
  <c r="F381" i="1" l="1"/>
  <c r="J381" i="1" s="1"/>
  <c r="E382" i="1"/>
  <c r="G381" i="1" l="1"/>
  <c r="I381" i="1" s="1"/>
  <c r="K381" i="1"/>
  <c r="L381" i="1" l="1"/>
  <c r="M381" i="1"/>
  <c r="H382" i="1"/>
  <c r="C382" i="1" s="1"/>
  <c r="D382" i="1" s="1"/>
  <c r="F382" i="1" l="1"/>
  <c r="J382" i="1" s="1"/>
  <c r="E383" i="1"/>
  <c r="G382" i="1" l="1"/>
  <c r="I382" i="1" s="1"/>
  <c r="K382" i="1"/>
  <c r="L382" i="1" l="1"/>
  <c r="M382" i="1"/>
  <c r="H383" i="1"/>
  <c r="C383" i="1" s="1"/>
  <c r="D383" i="1" s="1"/>
  <c r="E384" i="1" l="1"/>
  <c r="F383" i="1"/>
  <c r="J383" i="1" s="1"/>
  <c r="K383" i="1" l="1"/>
  <c r="G383" i="1"/>
  <c r="I383" i="1" s="1"/>
  <c r="L383" i="1" l="1"/>
  <c r="M383" i="1"/>
  <c r="H384" i="1"/>
  <c r="C384" i="1" s="1"/>
  <c r="D384" i="1" s="1"/>
  <c r="F384" i="1" l="1"/>
  <c r="J384" i="1" s="1"/>
  <c r="E385" i="1"/>
  <c r="G384" i="1" l="1"/>
  <c r="I384" i="1" s="1"/>
  <c r="K384" i="1"/>
  <c r="L384" i="1" l="1"/>
  <c r="M384" i="1"/>
  <c r="H385" i="1"/>
  <c r="C385" i="1" s="1"/>
  <c r="D385" i="1" s="1"/>
  <c r="E386" i="1" l="1"/>
  <c r="F385" i="1"/>
  <c r="J385" i="1" s="1"/>
  <c r="G385" i="1" l="1"/>
  <c r="I385" i="1" s="1"/>
  <c r="K385" i="1"/>
  <c r="L385" i="1" l="1"/>
  <c r="M385" i="1"/>
  <c r="H386" i="1"/>
  <c r="C386" i="1" s="1"/>
  <c r="D386" i="1" s="1"/>
  <c r="F386" i="1" l="1"/>
  <c r="J386" i="1" s="1"/>
  <c r="E387" i="1"/>
  <c r="G386" i="1" l="1"/>
  <c r="I386" i="1" s="1"/>
  <c r="K386" i="1"/>
  <c r="L386" i="1" l="1"/>
  <c r="M386" i="1"/>
  <c r="H387" i="1"/>
  <c r="C387" i="1" s="1"/>
  <c r="D387" i="1" s="1"/>
  <c r="F387" i="1" l="1"/>
  <c r="J387" i="1" s="1"/>
  <c r="E388" i="1"/>
  <c r="G387" i="1" l="1"/>
  <c r="I387" i="1" s="1"/>
  <c r="K387" i="1"/>
  <c r="L387" i="1" l="1"/>
  <c r="M387" i="1"/>
  <c r="H388" i="1"/>
  <c r="C388" i="1" s="1"/>
  <c r="D388" i="1" s="1"/>
  <c r="F388" i="1" l="1"/>
  <c r="J388" i="1" s="1"/>
  <c r="E389" i="1"/>
  <c r="G388" i="1" l="1"/>
  <c r="I388" i="1" s="1"/>
  <c r="K388" i="1"/>
  <c r="L388" i="1" l="1"/>
  <c r="M388" i="1"/>
  <c r="H389" i="1"/>
  <c r="C389" i="1" s="1"/>
  <c r="D389" i="1" s="1"/>
  <c r="F389" i="1" l="1"/>
  <c r="J389" i="1" s="1"/>
  <c r="E390" i="1"/>
  <c r="G389" i="1" l="1"/>
  <c r="I389" i="1" s="1"/>
  <c r="K389" i="1"/>
  <c r="L389" i="1" l="1"/>
  <c r="M389" i="1"/>
  <c r="H390" i="1"/>
  <c r="C390" i="1" s="1"/>
  <c r="D390" i="1" s="1"/>
  <c r="E391" i="1" l="1"/>
  <c r="F390" i="1"/>
  <c r="J390" i="1" s="1"/>
  <c r="K390" i="1" l="1"/>
  <c r="G390" i="1"/>
  <c r="I390" i="1" s="1"/>
  <c r="L390" i="1" l="1"/>
  <c r="M390" i="1"/>
  <c r="H391" i="1"/>
  <c r="C391" i="1" s="1"/>
  <c r="D391" i="1" s="1"/>
  <c r="F391" i="1" l="1"/>
  <c r="J391" i="1" s="1"/>
  <c r="E392" i="1"/>
  <c r="K391" i="1" l="1"/>
  <c r="G391" i="1"/>
  <c r="I391" i="1" s="1"/>
  <c r="L391" i="1" l="1"/>
  <c r="M391" i="1"/>
  <c r="H392" i="1"/>
  <c r="C392" i="1" s="1"/>
  <c r="D392" i="1" s="1"/>
  <c r="E393" i="1" l="1"/>
  <c r="F392" i="1"/>
  <c r="J392" i="1" s="1"/>
  <c r="G392" i="1" l="1"/>
  <c r="I392" i="1" s="1"/>
  <c r="K392" i="1"/>
  <c r="L392" i="1" l="1"/>
  <c r="M392" i="1"/>
  <c r="H393" i="1"/>
  <c r="C393" i="1" s="1"/>
  <c r="D393" i="1" s="1"/>
  <c r="F393" i="1" l="1"/>
  <c r="J393" i="1" s="1"/>
  <c r="E394" i="1"/>
  <c r="G393" i="1" l="1"/>
  <c r="I393" i="1" s="1"/>
  <c r="K393" i="1"/>
  <c r="L393" i="1" l="1"/>
  <c r="M393" i="1"/>
  <c r="H394" i="1"/>
  <c r="C394" i="1" s="1"/>
  <c r="D394" i="1" s="1"/>
  <c r="F394" i="1" l="1"/>
  <c r="J394" i="1" s="1"/>
  <c r="E395" i="1"/>
  <c r="G394" i="1" l="1"/>
  <c r="I394" i="1" s="1"/>
  <c r="K394" i="1"/>
  <c r="L394" i="1" l="1"/>
  <c r="M394" i="1"/>
  <c r="H395" i="1"/>
  <c r="C395" i="1" s="1"/>
  <c r="D395" i="1" s="1"/>
  <c r="E396" i="1" l="1"/>
  <c r="F395" i="1"/>
  <c r="J395" i="1" s="1"/>
  <c r="G395" i="1" l="1"/>
  <c r="I395" i="1" s="1"/>
  <c r="K395" i="1"/>
  <c r="L395" i="1" l="1"/>
  <c r="M395" i="1"/>
  <c r="H396" i="1"/>
  <c r="C396" i="1" s="1"/>
  <c r="D396" i="1" s="1"/>
  <c r="F396" i="1" l="1"/>
  <c r="J396" i="1" s="1"/>
  <c r="E397" i="1"/>
  <c r="G396" i="1" l="1"/>
  <c r="I396" i="1" s="1"/>
  <c r="K396" i="1"/>
  <c r="L396" i="1" l="1"/>
  <c r="M396" i="1"/>
  <c r="H397" i="1"/>
  <c r="C397" i="1" s="1"/>
  <c r="D397" i="1" s="1"/>
  <c r="F397" i="1" l="1"/>
  <c r="J397" i="1" s="1"/>
  <c r="E398" i="1"/>
  <c r="G397" i="1" l="1"/>
  <c r="I397" i="1" s="1"/>
  <c r="K397" i="1"/>
  <c r="L397" i="1" l="1"/>
  <c r="M397" i="1"/>
  <c r="H398" i="1"/>
  <c r="C398" i="1" s="1"/>
  <c r="D398" i="1" s="1"/>
  <c r="E399" i="1" l="1"/>
  <c r="F398" i="1"/>
  <c r="J398" i="1" s="1"/>
  <c r="G398" i="1" l="1"/>
  <c r="I398" i="1" s="1"/>
  <c r="K398" i="1"/>
  <c r="L398" i="1" l="1"/>
  <c r="M398" i="1"/>
  <c r="H399" i="1"/>
  <c r="C399" i="1" s="1"/>
  <c r="D399" i="1" s="1"/>
  <c r="F399" i="1" l="1"/>
  <c r="J399" i="1" s="1"/>
  <c r="E400" i="1"/>
  <c r="K399" i="1" l="1"/>
  <c r="G399" i="1"/>
  <c r="I399" i="1" s="1"/>
  <c r="L399" i="1" l="1"/>
  <c r="M399" i="1"/>
  <c r="H400" i="1"/>
  <c r="C400" i="1" s="1"/>
  <c r="D400" i="1" s="1"/>
  <c r="F400" i="1" l="1"/>
  <c r="J400" i="1" s="1"/>
  <c r="E401" i="1"/>
  <c r="G400" i="1" l="1"/>
  <c r="I400" i="1" s="1"/>
  <c r="K400" i="1"/>
  <c r="L400" i="1" l="1"/>
  <c r="M400" i="1"/>
  <c r="H401" i="1"/>
  <c r="C401" i="1" s="1"/>
  <c r="D401" i="1" s="1"/>
  <c r="F401" i="1" l="1"/>
  <c r="J401" i="1" s="1"/>
  <c r="E402" i="1"/>
  <c r="G401" i="1" l="1"/>
  <c r="I401" i="1" s="1"/>
  <c r="K401" i="1"/>
  <c r="L401" i="1" l="1"/>
  <c r="M401" i="1"/>
  <c r="H402" i="1"/>
  <c r="C402" i="1" s="1"/>
  <c r="D402" i="1" s="1"/>
  <c r="F402" i="1" l="1"/>
  <c r="J402" i="1" s="1"/>
  <c r="E403" i="1"/>
  <c r="G402" i="1" l="1"/>
  <c r="I402" i="1" s="1"/>
  <c r="K402" i="1"/>
  <c r="L402" i="1" l="1"/>
  <c r="M402" i="1"/>
  <c r="H403" i="1"/>
  <c r="C403" i="1" s="1"/>
  <c r="D403" i="1" s="1"/>
  <c r="F403" i="1" l="1"/>
  <c r="J403" i="1" s="1"/>
  <c r="E404" i="1"/>
  <c r="G403" i="1" l="1"/>
  <c r="I403" i="1" s="1"/>
  <c r="K403" i="1"/>
  <c r="L403" i="1" l="1"/>
  <c r="M403" i="1"/>
  <c r="H404" i="1"/>
  <c r="C404" i="1" s="1"/>
  <c r="D404" i="1" s="1"/>
  <c r="F404" i="1" l="1"/>
  <c r="J404" i="1" s="1"/>
  <c r="E405" i="1"/>
  <c r="K404" i="1" l="1"/>
  <c r="G404" i="1"/>
  <c r="I404" i="1" s="1"/>
  <c r="L404" i="1" l="1"/>
  <c r="M404" i="1"/>
  <c r="H405" i="1"/>
  <c r="C405" i="1" s="1"/>
  <c r="D405" i="1" s="1"/>
  <c r="F405" i="1" l="1"/>
  <c r="J405" i="1" s="1"/>
  <c r="E406" i="1"/>
  <c r="G405" i="1" l="1"/>
  <c r="I405" i="1" s="1"/>
  <c r="K405" i="1"/>
  <c r="L405" i="1" l="1"/>
  <c r="M405" i="1"/>
  <c r="H406" i="1"/>
  <c r="C406" i="1" s="1"/>
  <c r="D406" i="1" s="1"/>
  <c r="F406" i="1" l="1"/>
  <c r="J406" i="1" s="1"/>
  <c r="E407" i="1"/>
  <c r="G406" i="1" l="1"/>
  <c r="I406" i="1" s="1"/>
  <c r="K406" i="1"/>
  <c r="L406" i="1" l="1"/>
  <c r="M406" i="1"/>
  <c r="H407" i="1"/>
  <c r="C407" i="1" s="1"/>
  <c r="D407" i="1" s="1"/>
  <c r="E408" i="1" l="1"/>
  <c r="F407" i="1"/>
  <c r="J407" i="1" s="1"/>
  <c r="K407" i="1" l="1"/>
  <c r="G407" i="1"/>
  <c r="I407" i="1" s="1"/>
  <c r="L407" i="1" l="1"/>
  <c r="M407" i="1"/>
  <c r="H408" i="1"/>
  <c r="C408" i="1" s="1"/>
  <c r="D408" i="1" s="1"/>
  <c r="F408" i="1" l="1"/>
  <c r="J408" i="1" s="1"/>
  <c r="E409" i="1"/>
  <c r="K408" i="1" l="1"/>
  <c r="G408" i="1"/>
  <c r="I408" i="1" s="1"/>
  <c r="L408" i="1" l="1"/>
  <c r="M408" i="1"/>
  <c r="H409" i="1"/>
  <c r="C409" i="1" s="1"/>
  <c r="D409" i="1" s="1"/>
  <c r="F409" i="1" l="1"/>
  <c r="J409" i="1" s="1"/>
  <c r="E410" i="1"/>
  <c r="G409" i="1" l="1"/>
  <c r="I409" i="1" s="1"/>
  <c r="K409" i="1"/>
  <c r="L409" i="1" l="1"/>
  <c r="M409" i="1"/>
  <c r="H410" i="1"/>
  <c r="C410" i="1" s="1"/>
  <c r="D410" i="1" s="1"/>
  <c r="F410" i="1" l="1"/>
  <c r="J410" i="1" s="1"/>
  <c r="E411" i="1"/>
  <c r="G410" i="1" l="1"/>
  <c r="I410" i="1" s="1"/>
  <c r="K410" i="1"/>
  <c r="L410" i="1" l="1"/>
  <c r="M410" i="1"/>
  <c r="H411" i="1"/>
  <c r="C411" i="1" s="1"/>
  <c r="D411" i="1" s="1"/>
  <c r="F411" i="1" l="1"/>
  <c r="J411" i="1" s="1"/>
  <c r="E412" i="1"/>
  <c r="G411" i="1" l="1"/>
  <c r="I411" i="1" s="1"/>
  <c r="K411" i="1"/>
  <c r="L411" i="1" l="1"/>
  <c r="M411" i="1"/>
  <c r="H412" i="1"/>
  <c r="C412" i="1" s="1"/>
  <c r="D412" i="1" s="1"/>
  <c r="F412" i="1" l="1"/>
  <c r="J412" i="1" s="1"/>
  <c r="E413" i="1"/>
  <c r="G412" i="1" l="1"/>
  <c r="I412" i="1" s="1"/>
  <c r="K412" i="1"/>
  <c r="L412" i="1" l="1"/>
  <c r="M412" i="1"/>
  <c r="H413" i="1"/>
  <c r="C413" i="1" s="1"/>
  <c r="D413" i="1" s="1"/>
  <c r="E414" i="1" l="1"/>
  <c r="F413" i="1"/>
  <c r="J413" i="1" s="1"/>
  <c r="G413" i="1" l="1"/>
  <c r="I413" i="1" s="1"/>
  <c r="K413" i="1"/>
  <c r="L413" i="1" l="1"/>
  <c r="M413" i="1"/>
  <c r="H414" i="1"/>
  <c r="C414" i="1" s="1"/>
  <c r="D414" i="1" s="1"/>
  <c r="E415" i="1" l="1"/>
  <c r="F414" i="1"/>
  <c r="J414" i="1" s="1"/>
  <c r="G414" i="1" l="1"/>
  <c r="I414" i="1" s="1"/>
  <c r="K414" i="1"/>
  <c r="L414" i="1" l="1"/>
  <c r="M414" i="1"/>
  <c r="H415" i="1"/>
  <c r="C415" i="1" s="1"/>
  <c r="D415" i="1" s="1"/>
  <c r="F415" i="1" l="1"/>
  <c r="J415" i="1" s="1"/>
  <c r="E416" i="1"/>
  <c r="G415" i="1" l="1"/>
  <c r="I415" i="1" s="1"/>
  <c r="K415" i="1"/>
  <c r="L415" i="1" l="1"/>
  <c r="M415" i="1"/>
  <c r="H416" i="1"/>
  <c r="C416" i="1" s="1"/>
  <c r="D416" i="1" s="1"/>
  <c r="F416" i="1" l="1"/>
  <c r="J416" i="1" s="1"/>
  <c r="E417" i="1"/>
  <c r="G416" i="1" l="1"/>
  <c r="I416" i="1" s="1"/>
  <c r="K416" i="1"/>
  <c r="L416" i="1" l="1"/>
  <c r="M416" i="1"/>
  <c r="H417" i="1"/>
  <c r="C417" i="1" s="1"/>
  <c r="D417" i="1" s="1"/>
  <c r="E418" i="1" l="1"/>
  <c r="F417" i="1"/>
  <c r="J417" i="1" s="1"/>
  <c r="G417" i="1" l="1"/>
  <c r="I417" i="1" s="1"/>
  <c r="K417" i="1"/>
  <c r="L417" i="1" l="1"/>
  <c r="M417" i="1"/>
  <c r="H418" i="1"/>
  <c r="C418" i="1" s="1"/>
  <c r="D418" i="1" s="1"/>
  <c r="E419" i="1" l="1"/>
  <c r="F418" i="1"/>
  <c r="J418" i="1" s="1"/>
  <c r="G418" i="1" l="1"/>
  <c r="I418" i="1" s="1"/>
  <c r="K418" i="1"/>
  <c r="L418" i="1" l="1"/>
  <c r="M418" i="1"/>
  <c r="H419" i="1"/>
  <c r="C419" i="1" s="1"/>
  <c r="D419" i="1" s="1"/>
  <c r="F419" i="1" l="1"/>
  <c r="J419" i="1" s="1"/>
  <c r="E420" i="1"/>
  <c r="G419" i="1" l="1"/>
  <c r="I419" i="1" s="1"/>
  <c r="K419" i="1"/>
  <c r="L419" i="1" l="1"/>
  <c r="M419" i="1"/>
  <c r="H420" i="1"/>
  <c r="C420" i="1" s="1"/>
  <c r="D420" i="1" s="1"/>
  <c r="F420" i="1" l="1"/>
  <c r="J420" i="1" s="1"/>
  <c r="E421" i="1"/>
  <c r="K420" i="1" l="1"/>
  <c r="G420" i="1"/>
  <c r="I420" i="1" s="1"/>
  <c r="L420" i="1" l="1"/>
  <c r="M420" i="1"/>
  <c r="H421" i="1"/>
  <c r="C421" i="1" s="1"/>
  <c r="D421" i="1" s="1"/>
  <c r="F421" i="1" l="1"/>
  <c r="J421" i="1" s="1"/>
  <c r="E422" i="1"/>
  <c r="K421" i="1" l="1"/>
  <c r="G421" i="1"/>
  <c r="I421" i="1" s="1"/>
  <c r="L421" i="1" l="1"/>
  <c r="M421" i="1"/>
  <c r="H422" i="1"/>
  <c r="C422" i="1" s="1"/>
  <c r="D422" i="1" s="1"/>
  <c r="E423" i="1" l="1"/>
  <c r="F422" i="1"/>
  <c r="J422" i="1" s="1"/>
  <c r="G422" i="1" l="1"/>
  <c r="I422" i="1" s="1"/>
  <c r="K422" i="1"/>
  <c r="L422" i="1" l="1"/>
  <c r="M422" i="1"/>
  <c r="H423" i="1"/>
  <c r="C423" i="1" s="1"/>
  <c r="D423" i="1" s="1"/>
  <c r="F423" i="1" l="1"/>
  <c r="J423" i="1" s="1"/>
  <c r="E424" i="1"/>
  <c r="K423" i="1" l="1"/>
  <c r="G423" i="1"/>
  <c r="I423" i="1" s="1"/>
  <c r="L423" i="1" l="1"/>
  <c r="M423" i="1"/>
  <c r="H424" i="1"/>
  <c r="C424" i="1" s="1"/>
  <c r="D424" i="1" s="1"/>
  <c r="F424" i="1" l="1"/>
  <c r="J424" i="1" s="1"/>
  <c r="E425" i="1"/>
  <c r="K424" i="1" l="1"/>
  <c r="G424" i="1"/>
  <c r="I424" i="1" s="1"/>
  <c r="L424" i="1" l="1"/>
  <c r="M424" i="1"/>
  <c r="H425" i="1"/>
  <c r="C425" i="1" s="1"/>
  <c r="D425" i="1" s="1"/>
  <c r="F425" i="1" l="1"/>
  <c r="J425" i="1" s="1"/>
  <c r="E426" i="1"/>
  <c r="G425" i="1" l="1"/>
  <c r="I425" i="1" s="1"/>
  <c r="K425" i="1"/>
  <c r="L425" i="1" l="1"/>
  <c r="M425" i="1"/>
  <c r="H426" i="1"/>
  <c r="C426" i="1" s="1"/>
  <c r="D426" i="1" s="1"/>
  <c r="F426" i="1" l="1"/>
  <c r="J426" i="1" s="1"/>
  <c r="E427" i="1"/>
  <c r="G426" i="1" l="1"/>
  <c r="I426" i="1" s="1"/>
  <c r="K426" i="1"/>
  <c r="L426" i="1" l="1"/>
  <c r="M426" i="1"/>
  <c r="H427" i="1"/>
  <c r="C427" i="1" s="1"/>
  <c r="D427" i="1" s="1"/>
  <c r="F427" i="1" l="1"/>
  <c r="J427" i="1" s="1"/>
  <c r="E428" i="1"/>
  <c r="G427" i="1" l="1"/>
  <c r="I427" i="1" s="1"/>
  <c r="K427" i="1"/>
  <c r="L427" i="1" l="1"/>
  <c r="M427" i="1"/>
  <c r="H428" i="1"/>
  <c r="C428" i="1" s="1"/>
  <c r="D428" i="1" s="1"/>
  <c r="F428" i="1" l="1"/>
  <c r="J428" i="1" s="1"/>
  <c r="E429" i="1"/>
  <c r="K428" i="1" l="1"/>
  <c r="G428" i="1"/>
  <c r="I428" i="1" s="1"/>
  <c r="L428" i="1" l="1"/>
  <c r="M428" i="1"/>
  <c r="H429" i="1"/>
  <c r="C429" i="1" s="1"/>
  <c r="D429" i="1" s="1"/>
  <c r="F429" i="1" l="1"/>
  <c r="J429" i="1" s="1"/>
  <c r="E430" i="1"/>
  <c r="K429" i="1" l="1"/>
  <c r="G429" i="1"/>
  <c r="I429" i="1" s="1"/>
  <c r="L429" i="1" l="1"/>
  <c r="M429" i="1"/>
  <c r="H430" i="1"/>
  <c r="C430" i="1" s="1"/>
  <c r="D430" i="1" s="1"/>
  <c r="F430" i="1" l="1"/>
  <c r="J430" i="1" s="1"/>
  <c r="E431" i="1"/>
  <c r="G430" i="1" l="1"/>
  <c r="I430" i="1" s="1"/>
  <c r="K430" i="1"/>
  <c r="L430" i="1" l="1"/>
  <c r="M430" i="1"/>
  <c r="H431" i="1"/>
  <c r="C431" i="1" s="1"/>
  <c r="D431" i="1" s="1"/>
  <c r="E432" i="1" l="1"/>
  <c r="F431" i="1"/>
  <c r="J431" i="1" s="1"/>
  <c r="G431" i="1" l="1"/>
  <c r="I431" i="1" s="1"/>
  <c r="K431" i="1"/>
  <c r="L431" i="1" l="1"/>
  <c r="M431" i="1"/>
  <c r="H432" i="1"/>
  <c r="C432" i="1" s="1"/>
  <c r="D432" i="1" s="1"/>
  <c r="E433" i="1" l="1"/>
  <c r="F432" i="1"/>
  <c r="J432" i="1" s="1"/>
  <c r="G432" i="1" l="1"/>
  <c r="I432" i="1" s="1"/>
  <c r="K432" i="1"/>
  <c r="L432" i="1" l="1"/>
  <c r="M432" i="1"/>
  <c r="H433" i="1"/>
  <c r="C433" i="1" s="1"/>
  <c r="D433" i="1" s="1"/>
  <c r="F433" i="1" l="1"/>
  <c r="J433" i="1" s="1"/>
  <c r="E434" i="1"/>
  <c r="G433" i="1" l="1"/>
  <c r="I433" i="1" s="1"/>
  <c r="K433" i="1"/>
  <c r="L433" i="1" l="1"/>
  <c r="M433" i="1"/>
  <c r="H434" i="1"/>
  <c r="C434" i="1" s="1"/>
  <c r="D434" i="1" s="1"/>
  <c r="E435" i="1" l="1"/>
  <c r="F434" i="1"/>
  <c r="J434" i="1" s="1"/>
  <c r="K434" i="1" l="1"/>
  <c r="G434" i="1"/>
  <c r="I434" i="1" s="1"/>
  <c r="L434" i="1" l="1"/>
  <c r="M434" i="1"/>
  <c r="H435" i="1"/>
  <c r="C435" i="1" s="1"/>
  <c r="D435" i="1" s="1"/>
  <c r="F435" i="1" l="1"/>
  <c r="J435" i="1" s="1"/>
  <c r="E436" i="1"/>
  <c r="G435" i="1" l="1"/>
  <c r="I435" i="1" s="1"/>
  <c r="K435" i="1"/>
  <c r="L435" i="1" l="1"/>
  <c r="M435" i="1"/>
  <c r="H436" i="1"/>
  <c r="C436" i="1" s="1"/>
  <c r="D436" i="1" s="1"/>
  <c r="F436" i="1" l="1"/>
  <c r="J436" i="1" s="1"/>
  <c r="E437" i="1"/>
  <c r="G436" i="1" l="1"/>
  <c r="I436" i="1" s="1"/>
  <c r="K436" i="1"/>
  <c r="L436" i="1" l="1"/>
  <c r="M436" i="1"/>
  <c r="H437" i="1"/>
  <c r="C437" i="1" s="1"/>
  <c r="D437" i="1" s="1"/>
  <c r="F437" i="1" l="1"/>
  <c r="J437" i="1" s="1"/>
  <c r="E438" i="1"/>
  <c r="G437" i="1" l="1"/>
  <c r="I437" i="1" s="1"/>
  <c r="K437" i="1"/>
  <c r="L437" i="1" l="1"/>
  <c r="M437" i="1"/>
  <c r="H438" i="1"/>
  <c r="C438" i="1" s="1"/>
  <c r="D438" i="1" s="1"/>
  <c r="E439" i="1" l="1"/>
  <c r="F438" i="1"/>
  <c r="J438" i="1" s="1"/>
  <c r="K438" i="1" l="1"/>
  <c r="G438" i="1"/>
  <c r="I438" i="1" s="1"/>
  <c r="L438" i="1" l="1"/>
  <c r="M438" i="1"/>
  <c r="H439" i="1"/>
  <c r="C439" i="1" s="1"/>
  <c r="D439" i="1" s="1"/>
  <c r="E440" i="1" l="1"/>
  <c r="F439" i="1"/>
  <c r="J439" i="1" s="1"/>
  <c r="K439" i="1" l="1"/>
  <c r="G439" i="1"/>
  <c r="I439" i="1" s="1"/>
  <c r="L439" i="1" l="1"/>
  <c r="M439" i="1"/>
  <c r="H440" i="1"/>
  <c r="C440" i="1" s="1"/>
  <c r="D440" i="1" s="1"/>
  <c r="E441" i="1" l="1"/>
  <c r="F440" i="1"/>
  <c r="J440" i="1" s="1"/>
  <c r="K440" i="1" l="1"/>
  <c r="G440" i="1"/>
  <c r="I440" i="1" s="1"/>
  <c r="L440" i="1" l="1"/>
  <c r="M440" i="1"/>
  <c r="H441" i="1"/>
  <c r="C441" i="1" s="1"/>
  <c r="D441" i="1" s="1"/>
  <c r="E442" i="1" l="1"/>
  <c r="F441" i="1"/>
  <c r="J441" i="1" s="1"/>
  <c r="K441" i="1" l="1"/>
  <c r="G441" i="1"/>
  <c r="I441" i="1" s="1"/>
  <c r="L441" i="1" l="1"/>
  <c r="M441" i="1"/>
  <c r="H442" i="1"/>
  <c r="C442" i="1" s="1"/>
  <c r="D442" i="1" s="1"/>
  <c r="E443" i="1" l="1"/>
  <c r="F442" i="1"/>
  <c r="J442" i="1" s="1"/>
  <c r="K442" i="1" l="1"/>
  <c r="G442" i="1"/>
  <c r="I442" i="1" s="1"/>
  <c r="L442" i="1" l="1"/>
  <c r="M442" i="1"/>
  <c r="H443" i="1"/>
  <c r="C443" i="1" s="1"/>
  <c r="D443" i="1" s="1"/>
  <c r="F443" i="1" l="1"/>
  <c r="J443" i="1" s="1"/>
  <c r="E444" i="1"/>
  <c r="K443" i="1" l="1"/>
  <c r="G443" i="1"/>
  <c r="I443" i="1" s="1"/>
  <c r="L443" i="1" l="1"/>
  <c r="M443" i="1"/>
  <c r="H444" i="1"/>
  <c r="C444" i="1" s="1"/>
  <c r="D444" i="1" s="1"/>
  <c r="F444" i="1" l="1"/>
  <c r="J444" i="1" s="1"/>
  <c r="E445" i="1"/>
  <c r="K444" i="1" l="1"/>
  <c r="G444" i="1"/>
  <c r="I444" i="1" s="1"/>
  <c r="L444" i="1" l="1"/>
  <c r="M444" i="1"/>
  <c r="H445" i="1"/>
  <c r="C445" i="1" s="1"/>
  <c r="D445" i="1" s="1"/>
  <c r="E446" i="1" l="1"/>
  <c r="F445" i="1"/>
  <c r="J445" i="1" s="1"/>
  <c r="K445" i="1" l="1"/>
  <c r="G445" i="1"/>
  <c r="I445" i="1" s="1"/>
  <c r="L445" i="1" l="1"/>
  <c r="M445" i="1"/>
  <c r="H446" i="1"/>
  <c r="C446" i="1" s="1"/>
  <c r="D446" i="1" s="1"/>
  <c r="E447" i="1" l="1"/>
  <c r="F446" i="1"/>
  <c r="J446" i="1" s="1"/>
  <c r="G446" i="1" l="1"/>
  <c r="I446" i="1" s="1"/>
  <c r="K446" i="1"/>
  <c r="L446" i="1" l="1"/>
  <c r="M446" i="1"/>
  <c r="H447" i="1"/>
  <c r="C447" i="1" s="1"/>
  <c r="D447" i="1" s="1"/>
  <c r="E448" i="1" l="1"/>
  <c r="F447" i="1"/>
  <c r="J447" i="1" s="1"/>
  <c r="G447" i="1" l="1"/>
  <c r="I447" i="1" s="1"/>
  <c r="K447" i="1"/>
  <c r="L447" i="1" l="1"/>
  <c r="M447" i="1"/>
  <c r="H448" i="1"/>
  <c r="C448" i="1" s="1"/>
  <c r="D448" i="1" s="1"/>
  <c r="E449" i="1" l="1"/>
  <c r="F448" i="1"/>
  <c r="J448" i="1" s="1"/>
  <c r="G448" i="1" l="1"/>
  <c r="I448" i="1" s="1"/>
  <c r="K448" i="1"/>
  <c r="L448" i="1" l="1"/>
  <c r="M448" i="1"/>
  <c r="H449" i="1"/>
  <c r="C449" i="1" s="1"/>
  <c r="D449" i="1" s="1"/>
  <c r="F449" i="1" l="1"/>
  <c r="J449" i="1" s="1"/>
  <c r="E450" i="1"/>
  <c r="K449" i="1" l="1"/>
  <c r="G449" i="1"/>
  <c r="I449" i="1" s="1"/>
  <c r="L449" i="1" l="1"/>
  <c r="M449" i="1"/>
  <c r="H450" i="1"/>
  <c r="C450" i="1" s="1"/>
  <c r="D450" i="1" s="1"/>
  <c r="E451" i="1" l="1"/>
  <c r="F450" i="1"/>
  <c r="J450" i="1" s="1"/>
  <c r="G450" i="1" l="1"/>
  <c r="I450" i="1" s="1"/>
  <c r="K450" i="1"/>
  <c r="L450" i="1" l="1"/>
  <c r="M450" i="1"/>
  <c r="H451" i="1"/>
  <c r="C451" i="1" s="1"/>
  <c r="D451" i="1" s="1"/>
  <c r="F451" i="1" l="1"/>
  <c r="J451" i="1" s="1"/>
  <c r="E452" i="1"/>
  <c r="G451" i="1" l="1"/>
  <c r="I451" i="1" s="1"/>
  <c r="K451" i="1"/>
  <c r="L451" i="1" l="1"/>
  <c r="M451" i="1"/>
  <c r="H452" i="1"/>
  <c r="C452" i="1" s="1"/>
  <c r="D452" i="1" s="1"/>
  <c r="E453" i="1" l="1"/>
  <c r="F452" i="1"/>
  <c r="J452" i="1" s="1"/>
  <c r="G452" i="1" l="1"/>
  <c r="I452" i="1" s="1"/>
  <c r="K452" i="1"/>
  <c r="L452" i="1" l="1"/>
  <c r="M452" i="1"/>
  <c r="H453" i="1"/>
  <c r="C453" i="1" s="1"/>
  <c r="D453" i="1" s="1"/>
  <c r="F453" i="1" l="1"/>
  <c r="J453" i="1" s="1"/>
  <c r="E454" i="1"/>
  <c r="K453" i="1" l="1"/>
  <c r="G453" i="1"/>
  <c r="I453" i="1" s="1"/>
  <c r="L453" i="1" l="1"/>
  <c r="M453" i="1"/>
  <c r="H454" i="1"/>
  <c r="C454" i="1" s="1"/>
  <c r="D454" i="1" s="1"/>
  <c r="E455" i="1" l="1"/>
  <c r="F454" i="1"/>
  <c r="J454" i="1" s="1"/>
  <c r="K454" i="1" l="1"/>
  <c r="G454" i="1"/>
  <c r="I454" i="1" s="1"/>
  <c r="L454" i="1" l="1"/>
  <c r="M454" i="1"/>
  <c r="H455" i="1"/>
  <c r="C455" i="1" s="1"/>
  <c r="D455" i="1" s="1"/>
  <c r="E456" i="1" l="1"/>
  <c r="F455" i="1"/>
  <c r="J455" i="1" s="1"/>
  <c r="G455" i="1" l="1"/>
  <c r="I455" i="1" s="1"/>
  <c r="K455" i="1"/>
  <c r="L455" i="1" l="1"/>
  <c r="M455" i="1"/>
  <c r="H456" i="1"/>
  <c r="C456" i="1" s="1"/>
  <c r="D456" i="1" s="1"/>
  <c r="E457" i="1" l="1"/>
  <c r="F456" i="1"/>
  <c r="J456" i="1" s="1"/>
  <c r="G456" i="1" l="1"/>
  <c r="I456" i="1" s="1"/>
  <c r="K456" i="1"/>
  <c r="L456" i="1" l="1"/>
  <c r="M456" i="1"/>
  <c r="H457" i="1"/>
  <c r="C457" i="1" s="1"/>
  <c r="D457" i="1" s="1"/>
  <c r="E458" i="1" l="1"/>
  <c r="F457" i="1"/>
  <c r="J457" i="1" s="1"/>
  <c r="K457" i="1" l="1"/>
  <c r="G457" i="1"/>
  <c r="I457" i="1" s="1"/>
  <c r="L457" i="1" l="1"/>
  <c r="M457" i="1"/>
  <c r="H458" i="1"/>
  <c r="C458" i="1" s="1"/>
  <c r="D458" i="1" s="1"/>
  <c r="E459" i="1" l="1"/>
  <c r="F458" i="1"/>
  <c r="J458" i="1" s="1"/>
  <c r="G458" i="1" l="1"/>
  <c r="I458" i="1" s="1"/>
  <c r="K458" i="1"/>
  <c r="L458" i="1" l="1"/>
  <c r="M458" i="1"/>
  <c r="H459" i="1"/>
  <c r="C459" i="1" s="1"/>
  <c r="D459" i="1" s="1"/>
  <c r="F459" i="1" l="1"/>
  <c r="J459" i="1" s="1"/>
  <c r="E460" i="1"/>
  <c r="K459" i="1" l="1"/>
  <c r="G459" i="1"/>
  <c r="I459" i="1" s="1"/>
  <c r="L459" i="1" l="1"/>
  <c r="M459" i="1"/>
  <c r="H460" i="1"/>
  <c r="C460" i="1" s="1"/>
  <c r="D460" i="1" s="1"/>
  <c r="F460" i="1" l="1"/>
  <c r="J460" i="1" s="1"/>
  <c r="E461" i="1"/>
  <c r="G460" i="1" l="1"/>
  <c r="I460" i="1" s="1"/>
  <c r="K460" i="1"/>
  <c r="L460" i="1" l="1"/>
  <c r="M460" i="1"/>
  <c r="H461" i="1"/>
  <c r="C461" i="1" s="1"/>
  <c r="D461" i="1" s="1"/>
  <c r="F461" i="1" l="1"/>
  <c r="J461" i="1" s="1"/>
  <c r="E462" i="1"/>
  <c r="G461" i="1" l="1"/>
  <c r="I461" i="1" s="1"/>
  <c r="K461" i="1"/>
  <c r="L461" i="1" l="1"/>
  <c r="M461" i="1"/>
  <c r="H462" i="1"/>
  <c r="C462" i="1" s="1"/>
  <c r="D462" i="1" s="1"/>
  <c r="E463" i="1" l="1"/>
  <c r="F462" i="1"/>
  <c r="J462" i="1" s="1"/>
  <c r="K462" i="1" l="1"/>
  <c r="G462" i="1"/>
  <c r="I462" i="1" s="1"/>
  <c r="L462" i="1" l="1"/>
  <c r="M462" i="1"/>
  <c r="H463" i="1"/>
  <c r="C463" i="1" s="1"/>
  <c r="D463" i="1" s="1"/>
  <c r="F463" i="1" l="1"/>
  <c r="J463" i="1" s="1"/>
  <c r="E464" i="1"/>
  <c r="K463" i="1" l="1"/>
  <c r="G463" i="1"/>
  <c r="I463" i="1" s="1"/>
  <c r="L463" i="1" l="1"/>
  <c r="M463" i="1"/>
  <c r="H464" i="1"/>
  <c r="C464" i="1" s="1"/>
  <c r="D464" i="1" s="1"/>
  <c r="F464" i="1" l="1"/>
  <c r="J464" i="1" s="1"/>
  <c r="E465" i="1"/>
  <c r="G464" i="1" l="1"/>
  <c r="I464" i="1" s="1"/>
  <c r="K464" i="1"/>
  <c r="L464" i="1" l="1"/>
  <c r="M464" i="1"/>
  <c r="H465" i="1"/>
  <c r="C465" i="1" s="1"/>
  <c r="D465" i="1" s="1"/>
  <c r="E466" i="1" l="1"/>
  <c r="F465" i="1"/>
  <c r="J465" i="1" s="1"/>
  <c r="G465" i="1" l="1"/>
  <c r="I465" i="1" s="1"/>
  <c r="K465" i="1"/>
  <c r="L465" i="1" l="1"/>
  <c r="M465" i="1"/>
  <c r="H466" i="1"/>
  <c r="C466" i="1" s="1"/>
  <c r="D466" i="1" s="1"/>
  <c r="E467" i="1" l="1"/>
  <c r="F466" i="1"/>
  <c r="J466" i="1" s="1"/>
  <c r="K466" i="1" l="1"/>
  <c r="G466" i="1"/>
  <c r="I466" i="1" s="1"/>
  <c r="L466" i="1" l="1"/>
  <c r="M466" i="1"/>
  <c r="H467" i="1"/>
  <c r="C467" i="1" s="1"/>
  <c r="D467" i="1" s="1"/>
  <c r="E468" i="1" l="1"/>
  <c r="F467" i="1"/>
  <c r="J467" i="1" s="1"/>
  <c r="K467" i="1" l="1"/>
  <c r="G467" i="1"/>
  <c r="I467" i="1" s="1"/>
  <c r="L467" i="1" l="1"/>
  <c r="M467" i="1"/>
  <c r="H468" i="1"/>
  <c r="C468" i="1" s="1"/>
  <c r="D468" i="1" s="1"/>
  <c r="E469" i="1" l="1"/>
  <c r="F468" i="1"/>
  <c r="J468" i="1" s="1"/>
  <c r="G468" i="1" l="1"/>
  <c r="I468" i="1" s="1"/>
  <c r="K468" i="1"/>
  <c r="L468" i="1" l="1"/>
  <c r="M468" i="1"/>
  <c r="H469" i="1"/>
  <c r="C469" i="1" s="1"/>
  <c r="D469" i="1" s="1"/>
  <c r="E470" i="1" l="1"/>
  <c r="F469" i="1"/>
  <c r="J469" i="1" s="1"/>
  <c r="K469" i="1" l="1"/>
  <c r="G469" i="1"/>
  <c r="I469" i="1" s="1"/>
  <c r="L469" i="1" l="1"/>
  <c r="M469" i="1"/>
  <c r="H470" i="1"/>
  <c r="C470" i="1" s="1"/>
  <c r="D470" i="1" s="1"/>
  <c r="E471" i="1" l="1"/>
  <c r="F470" i="1"/>
  <c r="J470" i="1" s="1"/>
  <c r="G470" i="1" l="1"/>
  <c r="I470" i="1" s="1"/>
  <c r="K470" i="1"/>
  <c r="L470" i="1" l="1"/>
  <c r="M470" i="1"/>
  <c r="H471" i="1"/>
  <c r="C471" i="1" s="1"/>
  <c r="D471" i="1" s="1"/>
  <c r="F471" i="1" l="1"/>
  <c r="J471" i="1" s="1"/>
  <c r="E472" i="1"/>
  <c r="G471" i="1" l="1"/>
  <c r="I471" i="1" s="1"/>
  <c r="K471" i="1"/>
  <c r="L471" i="1" l="1"/>
  <c r="M471" i="1"/>
  <c r="H472" i="1"/>
  <c r="C472" i="1" s="1"/>
  <c r="D472" i="1" s="1"/>
  <c r="E473" i="1" l="1"/>
  <c r="F472" i="1"/>
  <c r="J472" i="1" s="1"/>
  <c r="K472" i="1" l="1"/>
  <c r="G472" i="1"/>
  <c r="I472" i="1" s="1"/>
  <c r="L472" i="1" l="1"/>
  <c r="M472" i="1"/>
  <c r="H473" i="1"/>
  <c r="C473" i="1" s="1"/>
  <c r="D473" i="1" s="1"/>
  <c r="F473" i="1" l="1"/>
  <c r="J473" i="1" s="1"/>
  <c r="E474" i="1"/>
  <c r="G473" i="1" l="1"/>
  <c r="I473" i="1" s="1"/>
  <c r="K473" i="1"/>
  <c r="L473" i="1" l="1"/>
  <c r="M473" i="1"/>
  <c r="H474" i="1"/>
  <c r="C474" i="1" s="1"/>
  <c r="D474" i="1" s="1"/>
  <c r="F474" i="1" l="1"/>
  <c r="J474" i="1" s="1"/>
  <c r="E475" i="1"/>
  <c r="K474" i="1" l="1"/>
  <c r="G474" i="1"/>
  <c r="I474" i="1" s="1"/>
  <c r="L474" i="1" l="1"/>
  <c r="M474" i="1"/>
  <c r="H475" i="1"/>
  <c r="C475" i="1" s="1"/>
  <c r="D475" i="1" s="1"/>
  <c r="E476" i="1" l="1"/>
  <c r="F475" i="1"/>
  <c r="J475" i="1" s="1"/>
  <c r="K475" i="1" l="1"/>
  <c r="G475" i="1"/>
  <c r="I475" i="1" s="1"/>
  <c r="L475" i="1" l="1"/>
  <c r="M475" i="1"/>
  <c r="H476" i="1"/>
  <c r="C476" i="1" s="1"/>
  <c r="D476" i="1" s="1"/>
  <c r="E477" i="1" l="1"/>
  <c r="F476" i="1"/>
  <c r="J476" i="1" s="1"/>
  <c r="G476" i="1" l="1"/>
  <c r="I476" i="1" s="1"/>
  <c r="K476" i="1"/>
  <c r="L476" i="1" l="1"/>
  <c r="M476" i="1"/>
  <c r="H477" i="1"/>
  <c r="C477" i="1" s="1"/>
  <c r="D477" i="1" s="1"/>
  <c r="F477" i="1" l="1"/>
  <c r="J477" i="1" s="1"/>
  <c r="E478" i="1"/>
  <c r="K477" i="1" l="1"/>
  <c r="G477" i="1"/>
  <c r="I477" i="1" s="1"/>
  <c r="L477" i="1" l="1"/>
  <c r="M477" i="1"/>
  <c r="H478" i="1"/>
  <c r="C478" i="1" s="1"/>
  <c r="D478" i="1" s="1"/>
  <c r="F478" i="1" l="1"/>
  <c r="J478" i="1" s="1"/>
  <c r="E479" i="1"/>
  <c r="K478" i="1" l="1"/>
  <c r="G478" i="1"/>
  <c r="I478" i="1" s="1"/>
  <c r="L478" i="1" l="1"/>
  <c r="M478" i="1"/>
  <c r="H479" i="1"/>
  <c r="C479" i="1" s="1"/>
  <c r="D479" i="1" s="1"/>
  <c r="F479" i="1" l="1"/>
  <c r="J479" i="1" s="1"/>
  <c r="E480" i="1"/>
  <c r="K479" i="1" l="1"/>
  <c r="G479" i="1"/>
  <c r="I479" i="1" s="1"/>
  <c r="L479" i="1" l="1"/>
  <c r="M479" i="1"/>
  <c r="H480" i="1"/>
  <c r="C480" i="1" s="1"/>
  <c r="D480" i="1" s="1"/>
  <c r="E481" i="1" l="1"/>
  <c r="F480" i="1"/>
  <c r="J480" i="1" s="1"/>
  <c r="K480" i="1" l="1"/>
  <c r="G480" i="1"/>
  <c r="I480" i="1" s="1"/>
  <c r="L480" i="1" l="1"/>
  <c r="M480" i="1"/>
  <c r="H481" i="1"/>
  <c r="C481" i="1" s="1"/>
  <c r="D481" i="1" s="1"/>
  <c r="E482" i="1" l="1"/>
  <c r="F481" i="1"/>
  <c r="J481" i="1" s="1"/>
  <c r="K481" i="1" l="1"/>
  <c r="G481" i="1"/>
  <c r="I481" i="1" s="1"/>
  <c r="L481" i="1" l="1"/>
  <c r="M481" i="1"/>
  <c r="H482" i="1"/>
  <c r="C482" i="1" s="1"/>
  <c r="D482" i="1" s="1"/>
  <c r="E483" i="1" l="1"/>
  <c r="F482" i="1"/>
  <c r="J482" i="1" s="1"/>
  <c r="G482" i="1" l="1"/>
  <c r="I482" i="1" s="1"/>
  <c r="K482" i="1"/>
  <c r="L482" i="1" l="1"/>
  <c r="M482" i="1"/>
  <c r="H483" i="1"/>
  <c r="C483" i="1" s="1"/>
  <c r="D483" i="1" s="1"/>
  <c r="F483" i="1" l="1"/>
  <c r="J483" i="1" s="1"/>
  <c r="E484" i="1"/>
  <c r="K483" i="1" l="1"/>
  <c r="G483" i="1"/>
  <c r="I483" i="1" s="1"/>
  <c r="L483" i="1" l="1"/>
  <c r="M483" i="1"/>
  <c r="H484" i="1"/>
  <c r="C484" i="1" s="1"/>
  <c r="D484" i="1" s="1"/>
  <c r="E485" i="1" l="1"/>
  <c r="F484" i="1"/>
  <c r="J484" i="1" s="1"/>
  <c r="K484" i="1" l="1"/>
  <c r="G484" i="1"/>
  <c r="I484" i="1" s="1"/>
  <c r="L484" i="1" l="1"/>
  <c r="M484" i="1"/>
  <c r="H485" i="1"/>
  <c r="C485" i="1" s="1"/>
  <c r="D485" i="1" s="1"/>
  <c r="E486" i="1" l="1"/>
  <c r="F485" i="1"/>
  <c r="J485" i="1" s="1"/>
  <c r="K485" i="1" l="1"/>
  <c r="G485" i="1"/>
  <c r="I485" i="1" s="1"/>
  <c r="L485" i="1" l="1"/>
  <c r="M485" i="1"/>
  <c r="H486" i="1"/>
  <c r="C486" i="1" s="1"/>
  <c r="D486" i="1" s="1"/>
  <c r="F486" i="1" l="1"/>
  <c r="J486" i="1" s="1"/>
  <c r="E487" i="1"/>
  <c r="G486" i="1" l="1"/>
  <c r="I486" i="1" s="1"/>
  <c r="K486" i="1"/>
  <c r="L486" i="1" l="1"/>
  <c r="M486" i="1"/>
  <c r="H487" i="1"/>
  <c r="C487" i="1" s="1"/>
  <c r="D487" i="1" s="1"/>
  <c r="F487" i="1" l="1"/>
  <c r="J487" i="1" s="1"/>
  <c r="E488" i="1"/>
  <c r="K487" i="1" l="1"/>
  <c r="G487" i="1"/>
  <c r="I487" i="1" s="1"/>
  <c r="L487" i="1" l="1"/>
  <c r="M487" i="1"/>
  <c r="H488" i="1"/>
  <c r="C488" i="1" s="1"/>
  <c r="D488" i="1" s="1"/>
  <c r="E489" i="1" l="1"/>
  <c r="F488" i="1"/>
  <c r="J488" i="1" s="1"/>
  <c r="G488" i="1" l="1"/>
  <c r="I488" i="1" s="1"/>
  <c r="K488" i="1"/>
  <c r="L488" i="1" l="1"/>
  <c r="M488" i="1"/>
  <c r="H489" i="1"/>
  <c r="C489" i="1" s="1"/>
  <c r="D489" i="1" s="1"/>
  <c r="E490" i="1" l="1"/>
  <c r="F489" i="1"/>
  <c r="J489" i="1" s="1"/>
  <c r="K489" i="1" l="1"/>
  <c r="G489" i="1"/>
  <c r="I489" i="1" s="1"/>
  <c r="L489" i="1" l="1"/>
  <c r="M489" i="1"/>
  <c r="H490" i="1"/>
  <c r="C490" i="1" s="1"/>
  <c r="D490" i="1" s="1"/>
  <c r="F490" i="1" l="1"/>
  <c r="J490" i="1" s="1"/>
  <c r="E491" i="1"/>
  <c r="K490" i="1" l="1"/>
  <c r="G490" i="1"/>
  <c r="I490" i="1" s="1"/>
  <c r="L490" i="1" l="1"/>
  <c r="M490" i="1"/>
  <c r="H491" i="1"/>
  <c r="C491" i="1" s="1"/>
  <c r="D491" i="1" s="1"/>
  <c r="F491" i="1" l="1"/>
  <c r="J491" i="1" s="1"/>
  <c r="E492" i="1"/>
  <c r="K491" i="1" l="1"/>
  <c r="G491" i="1"/>
  <c r="I491" i="1" s="1"/>
  <c r="L491" i="1" l="1"/>
  <c r="M491" i="1"/>
  <c r="H492" i="1"/>
  <c r="C492" i="1" s="1"/>
  <c r="D492" i="1" s="1"/>
  <c r="F492" i="1" l="1"/>
  <c r="J492" i="1" s="1"/>
  <c r="E493" i="1"/>
  <c r="K492" i="1" l="1"/>
  <c r="G492" i="1"/>
  <c r="I492" i="1" s="1"/>
  <c r="L492" i="1" l="1"/>
  <c r="M492" i="1"/>
  <c r="H493" i="1"/>
  <c r="C493" i="1" s="1"/>
  <c r="D493" i="1" s="1"/>
  <c r="E494" i="1" l="1"/>
  <c r="F493" i="1"/>
  <c r="J493" i="1" s="1"/>
  <c r="K493" i="1" l="1"/>
  <c r="G493" i="1"/>
  <c r="I493" i="1" s="1"/>
  <c r="L493" i="1" l="1"/>
  <c r="M493" i="1"/>
  <c r="H494" i="1"/>
  <c r="C494" i="1" s="1"/>
  <c r="D494" i="1" s="1"/>
  <c r="E495" i="1" l="1"/>
  <c r="F494" i="1"/>
  <c r="J494" i="1" s="1"/>
  <c r="G494" i="1" l="1"/>
  <c r="I494" i="1" s="1"/>
  <c r="K494" i="1"/>
  <c r="L494" i="1" l="1"/>
  <c r="M494" i="1"/>
  <c r="H495" i="1"/>
  <c r="C495" i="1" s="1"/>
  <c r="D495" i="1" s="1"/>
  <c r="E496" i="1" l="1"/>
  <c r="F495" i="1"/>
  <c r="J495" i="1" s="1"/>
  <c r="K495" i="1" l="1"/>
  <c r="G495" i="1"/>
  <c r="I495" i="1" s="1"/>
  <c r="L495" i="1" l="1"/>
  <c r="M495" i="1"/>
  <c r="H496" i="1"/>
  <c r="C496" i="1" s="1"/>
  <c r="D496" i="1" s="1"/>
  <c r="F496" i="1" l="1"/>
  <c r="J496" i="1" s="1"/>
  <c r="E497" i="1"/>
  <c r="K496" i="1" l="1"/>
  <c r="G496" i="1"/>
  <c r="I496" i="1" s="1"/>
  <c r="L496" i="1" l="1"/>
  <c r="M496" i="1"/>
  <c r="H497" i="1"/>
  <c r="C497" i="1" s="1"/>
  <c r="D497" i="1" s="1"/>
  <c r="E498" i="1" l="1"/>
  <c r="F497" i="1"/>
  <c r="J497" i="1" s="1"/>
  <c r="K497" i="1" l="1"/>
  <c r="G497" i="1"/>
  <c r="I497" i="1" s="1"/>
  <c r="L497" i="1" l="1"/>
  <c r="M497" i="1"/>
  <c r="H498" i="1"/>
  <c r="C498" i="1" s="1"/>
  <c r="D498" i="1" s="1"/>
  <c r="E499" i="1" l="1"/>
  <c r="F498" i="1"/>
  <c r="J498" i="1" s="1"/>
  <c r="K498" i="1" l="1"/>
  <c r="G498" i="1"/>
  <c r="I498" i="1" s="1"/>
  <c r="L498" i="1" l="1"/>
  <c r="M498" i="1"/>
  <c r="H499" i="1"/>
  <c r="C499" i="1" s="1"/>
  <c r="D499" i="1" s="1"/>
  <c r="E500" i="1" l="1"/>
  <c r="F499" i="1"/>
  <c r="J499" i="1" s="1"/>
  <c r="K499" i="1" l="1"/>
  <c r="G499" i="1"/>
  <c r="I499" i="1" s="1"/>
  <c r="L499" i="1" l="1"/>
  <c r="M499" i="1"/>
  <c r="H500" i="1"/>
  <c r="C500" i="1" s="1"/>
  <c r="D500" i="1" s="1"/>
  <c r="E501" i="1" l="1"/>
  <c r="F500" i="1"/>
  <c r="J500" i="1" s="1"/>
  <c r="K500" i="1" l="1"/>
  <c r="G500" i="1"/>
  <c r="I500" i="1" s="1"/>
  <c r="L500" i="1" l="1"/>
  <c r="M500" i="1"/>
  <c r="H501" i="1"/>
  <c r="C501" i="1" s="1"/>
  <c r="D501" i="1" s="1"/>
  <c r="E502" i="1" l="1"/>
  <c r="F501" i="1"/>
  <c r="J501" i="1" s="1"/>
  <c r="K501" i="1" l="1"/>
  <c r="G501" i="1"/>
  <c r="I501" i="1" s="1"/>
  <c r="L501" i="1" l="1"/>
  <c r="M501" i="1"/>
  <c r="H502" i="1"/>
  <c r="C502" i="1" s="1"/>
  <c r="D502" i="1" s="1"/>
  <c r="E503" i="1" l="1"/>
  <c r="F502" i="1"/>
  <c r="J502" i="1" s="1"/>
  <c r="K502" i="1" l="1"/>
  <c r="G502" i="1"/>
  <c r="I502" i="1" s="1"/>
  <c r="L502" i="1" l="1"/>
  <c r="M502" i="1"/>
  <c r="H503" i="1"/>
  <c r="C503" i="1" s="1"/>
  <c r="D503" i="1" s="1"/>
  <c r="E504" i="1" l="1"/>
  <c r="F503" i="1"/>
  <c r="J503" i="1" s="1"/>
  <c r="K503" i="1" l="1"/>
  <c r="G503" i="1"/>
  <c r="I503" i="1" s="1"/>
  <c r="L503" i="1" l="1"/>
  <c r="M503" i="1"/>
  <c r="H504" i="1"/>
  <c r="C504" i="1" s="1"/>
  <c r="D504" i="1" s="1"/>
  <c r="E505" i="1" l="1"/>
  <c r="F504" i="1"/>
  <c r="J504" i="1" s="1"/>
  <c r="K504" i="1" l="1"/>
  <c r="G504" i="1"/>
  <c r="I504" i="1" s="1"/>
  <c r="L504" i="1" l="1"/>
  <c r="M504" i="1"/>
  <c r="H505" i="1"/>
  <c r="C505" i="1" s="1"/>
  <c r="D505" i="1" s="1"/>
  <c r="E506" i="1" l="1"/>
  <c r="F505" i="1"/>
  <c r="J505" i="1" s="1"/>
  <c r="K505" i="1" l="1"/>
  <c r="G505" i="1"/>
  <c r="I505" i="1" s="1"/>
  <c r="L505" i="1" l="1"/>
  <c r="M505" i="1"/>
  <c r="H506" i="1"/>
  <c r="C506" i="1" s="1"/>
  <c r="D506" i="1" s="1"/>
  <c r="F506" i="1" l="1"/>
  <c r="J506" i="1" s="1"/>
  <c r="E507" i="1"/>
  <c r="K506" i="1" l="1"/>
  <c r="G506" i="1"/>
  <c r="I506" i="1" s="1"/>
  <c r="L506" i="1" l="1"/>
  <c r="M506" i="1"/>
  <c r="H507" i="1"/>
  <c r="C507" i="1" s="1"/>
  <c r="D507" i="1" s="1"/>
  <c r="E508" i="1" l="1"/>
  <c r="F507" i="1"/>
  <c r="J507" i="1" s="1"/>
  <c r="G507" i="1" l="1"/>
  <c r="I507" i="1" s="1"/>
  <c r="K507" i="1"/>
  <c r="L507" i="1" l="1"/>
  <c r="M507" i="1"/>
  <c r="H508" i="1"/>
  <c r="C508" i="1" s="1"/>
  <c r="D508" i="1" s="1"/>
  <c r="F508" i="1" l="1"/>
  <c r="J508" i="1" s="1"/>
  <c r="E509" i="1"/>
  <c r="K508" i="1" l="1"/>
  <c r="G508" i="1"/>
  <c r="I508" i="1" s="1"/>
  <c r="L508" i="1" l="1"/>
  <c r="M508" i="1"/>
  <c r="H509" i="1"/>
  <c r="C509" i="1" s="1"/>
  <c r="D509" i="1" s="1"/>
  <c r="E510" i="1" l="1"/>
  <c r="F509" i="1"/>
  <c r="J509" i="1" s="1"/>
  <c r="K509" i="1" l="1"/>
  <c r="G509" i="1"/>
  <c r="I509" i="1" s="1"/>
  <c r="L509" i="1" l="1"/>
  <c r="M509" i="1"/>
  <c r="H510" i="1"/>
  <c r="C510" i="1" s="1"/>
  <c r="D510" i="1" s="1"/>
  <c r="E511" i="1" l="1"/>
  <c r="F510" i="1"/>
  <c r="J510" i="1" s="1"/>
  <c r="G510" i="1" l="1"/>
  <c r="I510" i="1" s="1"/>
  <c r="K510" i="1"/>
  <c r="L510" i="1" l="1"/>
  <c r="M510" i="1"/>
  <c r="H511" i="1"/>
  <c r="C511" i="1" s="1"/>
  <c r="D511" i="1" s="1"/>
  <c r="E512" i="1" l="1"/>
  <c r="F511" i="1"/>
  <c r="J511" i="1" s="1"/>
  <c r="K511" i="1" l="1"/>
  <c r="G511" i="1"/>
  <c r="I511" i="1" s="1"/>
  <c r="L511" i="1" l="1"/>
  <c r="M511" i="1"/>
  <c r="H512" i="1"/>
  <c r="C512" i="1" s="1"/>
  <c r="D512" i="1" s="1"/>
  <c r="E513" i="1" l="1"/>
  <c r="F512" i="1"/>
  <c r="J512" i="1" s="1"/>
  <c r="G512" i="1" l="1"/>
  <c r="I512" i="1" s="1"/>
  <c r="K512" i="1"/>
  <c r="L512" i="1" l="1"/>
  <c r="M512" i="1"/>
  <c r="H513" i="1"/>
  <c r="C513" i="1" s="1"/>
  <c r="D513" i="1" s="1"/>
  <c r="E514" i="1" l="1"/>
  <c r="F513" i="1"/>
  <c r="J513" i="1" s="1"/>
  <c r="K513" i="1" l="1"/>
  <c r="G513" i="1"/>
  <c r="I513" i="1" s="1"/>
  <c r="L513" i="1" l="1"/>
  <c r="M513" i="1"/>
  <c r="H514" i="1"/>
  <c r="C514" i="1" s="1"/>
  <c r="D514" i="1" s="1"/>
  <c r="F514" i="1" l="1"/>
  <c r="J514" i="1" s="1"/>
  <c r="E515" i="1"/>
  <c r="K514" i="1" l="1"/>
  <c r="G514" i="1"/>
  <c r="I514" i="1" s="1"/>
  <c r="L514" i="1" l="1"/>
  <c r="M514" i="1"/>
  <c r="H515" i="1"/>
  <c r="C515" i="1" s="1"/>
  <c r="D515" i="1" s="1"/>
  <c r="E516" i="1" l="1"/>
  <c r="F515" i="1"/>
  <c r="J515" i="1" s="1"/>
  <c r="K515" i="1" l="1"/>
  <c r="G515" i="1"/>
  <c r="I515" i="1" s="1"/>
  <c r="L515" i="1" l="1"/>
  <c r="M515" i="1"/>
  <c r="H516" i="1"/>
  <c r="C516" i="1" s="1"/>
  <c r="D516" i="1" s="1"/>
  <c r="E517" i="1" l="1"/>
  <c r="F516" i="1"/>
  <c r="J516" i="1" s="1"/>
  <c r="K516" i="1" l="1"/>
  <c r="G516" i="1"/>
  <c r="I516" i="1" s="1"/>
  <c r="L516" i="1" l="1"/>
  <c r="M516" i="1"/>
  <c r="H517" i="1"/>
  <c r="C517" i="1" s="1"/>
  <c r="D517" i="1" s="1"/>
  <c r="F517" i="1" l="1"/>
  <c r="J517" i="1" s="1"/>
  <c r="E518" i="1"/>
  <c r="K517" i="1" l="1"/>
  <c r="G517" i="1"/>
  <c r="I517" i="1" s="1"/>
  <c r="L517" i="1" l="1"/>
  <c r="M517" i="1"/>
  <c r="H518" i="1"/>
  <c r="C518" i="1" s="1"/>
  <c r="D518" i="1" s="1"/>
  <c r="E519" i="1" l="1"/>
  <c r="F518" i="1"/>
  <c r="J518" i="1" s="1"/>
  <c r="K518" i="1" l="1"/>
  <c r="G518" i="1"/>
  <c r="I518" i="1" s="1"/>
  <c r="L518" i="1" l="1"/>
  <c r="M518" i="1"/>
  <c r="H519" i="1"/>
  <c r="C519" i="1" s="1"/>
  <c r="D519" i="1" s="1"/>
  <c r="E520" i="1" l="1"/>
  <c r="F519" i="1"/>
  <c r="J519" i="1" s="1"/>
  <c r="K519" i="1" l="1"/>
  <c r="G519" i="1"/>
  <c r="I519" i="1" s="1"/>
  <c r="L519" i="1" l="1"/>
  <c r="M519" i="1"/>
  <c r="H520" i="1"/>
  <c r="C520" i="1" s="1"/>
  <c r="D520" i="1" s="1"/>
  <c r="F520" i="1" l="1"/>
  <c r="J520" i="1" s="1"/>
  <c r="E521" i="1"/>
  <c r="K520" i="1" l="1"/>
  <c r="G520" i="1"/>
  <c r="I520" i="1" s="1"/>
  <c r="L520" i="1" l="1"/>
  <c r="M520" i="1"/>
  <c r="H521" i="1"/>
  <c r="C521" i="1" s="1"/>
  <c r="D521" i="1" s="1"/>
  <c r="E522" i="1" l="1"/>
  <c r="F521" i="1"/>
  <c r="J521" i="1" s="1"/>
  <c r="K521" i="1" l="1"/>
  <c r="G521" i="1"/>
  <c r="I521" i="1" s="1"/>
  <c r="L521" i="1" l="1"/>
  <c r="M521" i="1"/>
  <c r="H522" i="1"/>
  <c r="C522" i="1" s="1"/>
  <c r="D522" i="1" s="1"/>
  <c r="E523" i="1" l="1"/>
  <c r="F522" i="1"/>
  <c r="J522" i="1" s="1"/>
  <c r="G522" i="1" l="1"/>
  <c r="I522" i="1" s="1"/>
  <c r="K522" i="1"/>
  <c r="L522" i="1" l="1"/>
  <c r="M522" i="1"/>
  <c r="H523" i="1"/>
  <c r="C523" i="1" s="1"/>
  <c r="D523" i="1" s="1"/>
  <c r="E524" i="1" l="1"/>
  <c r="F523" i="1"/>
  <c r="J523" i="1" s="1"/>
  <c r="K523" i="1" l="1"/>
  <c r="G523" i="1"/>
  <c r="I523" i="1" s="1"/>
  <c r="L523" i="1" l="1"/>
  <c r="M523" i="1"/>
  <c r="H524" i="1"/>
  <c r="C524" i="1" s="1"/>
  <c r="D524" i="1" s="1"/>
  <c r="F524" i="1" l="1"/>
  <c r="J524" i="1" s="1"/>
  <c r="E525" i="1"/>
  <c r="K524" i="1" l="1"/>
  <c r="G524" i="1"/>
  <c r="I524" i="1" s="1"/>
  <c r="L524" i="1" l="1"/>
  <c r="M524" i="1"/>
  <c r="H525" i="1"/>
  <c r="C525" i="1" s="1"/>
  <c r="D525" i="1" s="1"/>
  <c r="E526" i="1" l="1"/>
  <c r="F525" i="1"/>
  <c r="J525" i="1" s="1"/>
  <c r="K525" i="1" l="1"/>
  <c r="G525" i="1"/>
  <c r="I525" i="1" s="1"/>
  <c r="L525" i="1" l="1"/>
  <c r="M525" i="1"/>
  <c r="H526" i="1"/>
  <c r="C526" i="1" s="1"/>
  <c r="D526" i="1" s="1"/>
  <c r="F526" i="1" l="1"/>
  <c r="J526" i="1" s="1"/>
  <c r="E527" i="1"/>
  <c r="K526" i="1" l="1"/>
  <c r="G526" i="1"/>
  <c r="I526" i="1" s="1"/>
  <c r="L526" i="1" l="1"/>
  <c r="M526" i="1"/>
  <c r="H527" i="1"/>
  <c r="C527" i="1" s="1"/>
  <c r="D527" i="1" s="1"/>
  <c r="F527" i="1" l="1"/>
  <c r="J527" i="1" s="1"/>
  <c r="E528" i="1"/>
  <c r="K527" i="1" l="1"/>
  <c r="G527" i="1"/>
  <c r="I527" i="1" s="1"/>
  <c r="L527" i="1" l="1"/>
  <c r="M527" i="1"/>
  <c r="H528" i="1"/>
  <c r="C528" i="1" s="1"/>
  <c r="D528" i="1" s="1"/>
  <c r="E529" i="1" l="1"/>
  <c r="F528" i="1"/>
  <c r="J528" i="1" s="1"/>
  <c r="K528" i="1" l="1"/>
  <c r="G528" i="1"/>
  <c r="I528" i="1" s="1"/>
  <c r="L528" i="1" l="1"/>
  <c r="M528" i="1"/>
  <c r="H529" i="1"/>
  <c r="C529" i="1" s="1"/>
  <c r="D529" i="1" s="1"/>
  <c r="E530" i="1" l="1"/>
  <c r="F529" i="1"/>
  <c r="J529" i="1" s="1"/>
  <c r="K529" i="1" l="1"/>
  <c r="G529" i="1"/>
  <c r="I529" i="1" s="1"/>
  <c r="L529" i="1" l="1"/>
  <c r="M529" i="1"/>
  <c r="H530" i="1"/>
  <c r="C530" i="1" s="1"/>
  <c r="D530" i="1" s="1"/>
  <c r="E531" i="1" l="1"/>
  <c r="F530" i="1"/>
  <c r="J530" i="1" s="1"/>
  <c r="G530" i="1" l="1"/>
  <c r="I530" i="1" s="1"/>
  <c r="K530" i="1"/>
  <c r="L530" i="1" l="1"/>
  <c r="M530" i="1"/>
  <c r="H531" i="1"/>
  <c r="C531" i="1" s="1"/>
  <c r="D531" i="1" s="1"/>
  <c r="E532" i="1" l="1"/>
  <c r="F531" i="1"/>
  <c r="J531" i="1" s="1"/>
  <c r="K531" i="1" l="1"/>
  <c r="G531" i="1"/>
  <c r="I531" i="1" s="1"/>
  <c r="L531" i="1" l="1"/>
  <c r="M531" i="1"/>
  <c r="H532" i="1"/>
  <c r="C532" i="1" s="1"/>
  <c r="D532" i="1" s="1"/>
  <c r="E533" i="1" l="1"/>
  <c r="F532" i="1"/>
  <c r="J532" i="1" s="1"/>
  <c r="K532" i="1" l="1"/>
  <c r="G532" i="1"/>
  <c r="I532" i="1" s="1"/>
  <c r="L532" i="1" l="1"/>
  <c r="M532" i="1"/>
  <c r="H533" i="1"/>
  <c r="C533" i="1" s="1"/>
  <c r="D533" i="1" s="1"/>
  <c r="E534" i="1" l="1"/>
  <c r="F533" i="1"/>
  <c r="J533" i="1" s="1"/>
  <c r="K533" i="1" l="1"/>
  <c r="G533" i="1"/>
  <c r="I533" i="1" s="1"/>
  <c r="L533" i="1" l="1"/>
  <c r="M533" i="1"/>
  <c r="H534" i="1"/>
  <c r="C534" i="1" s="1"/>
  <c r="D534" i="1" s="1"/>
  <c r="F534" i="1" l="1"/>
  <c r="J534" i="1" s="1"/>
  <c r="E535" i="1"/>
  <c r="G534" i="1" l="1"/>
  <c r="I534" i="1" s="1"/>
  <c r="K534" i="1"/>
  <c r="L534" i="1" l="1"/>
  <c r="M534" i="1"/>
  <c r="H535" i="1"/>
  <c r="C535" i="1" s="1"/>
  <c r="D535" i="1" s="1"/>
  <c r="E536" i="1" l="1"/>
  <c r="F535" i="1"/>
  <c r="J535" i="1" s="1"/>
  <c r="K535" i="1" l="1"/>
  <c r="G535" i="1"/>
  <c r="I535" i="1" s="1"/>
  <c r="L535" i="1" l="1"/>
  <c r="M535" i="1"/>
  <c r="H536" i="1"/>
  <c r="C536" i="1" s="1"/>
  <c r="D536" i="1" s="1"/>
  <c r="F536" i="1" l="1"/>
  <c r="J536" i="1" s="1"/>
  <c r="E537" i="1"/>
  <c r="K536" i="1" l="1"/>
  <c r="G536" i="1"/>
  <c r="I536" i="1" s="1"/>
  <c r="L536" i="1" l="1"/>
  <c r="M536" i="1"/>
  <c r="H537" i="1"/>
  <c r="C537" i="1" s="1"/>
  <c r="D537" i="1" s="1"/>
  <c r="E538" i="1" l="1"/>
  <c r="F537" i="1"/>
  <c r="J537" i="1" s="1"/>
  <c r="G537" i="1" l="1"/>
  <c r="I537" i="1" s="1"/>
  <c r="K537" i="1"/>
  <c r="L537" i="1" l="1"/>
  <c r="M537" i="1"/>
  <c r="H538" i="1"/>
  <c r="C538" i="1" s="1"/>
  <c r="D538" i="1" s="1"/>
  <c r="E539" i="1" l="1"/>
  <c r="F538" i="1"/>
  <c r="J538" i="1" s="1"/>
  <c r="K538" i="1" l="1"/>
  <c r="G538" i="1"/>
  <c r="I538" i="1" s="1"/>
  <c r="L538" i="1" l="1"/>
  <c r="M538" i="1"/>
  <c r="H539" i="1"/>
  <c r="C539" i="1" s="1"/>
  <c r="D539" i="1" s="1"/>
  <c r="F539" i="1" l="1"/>
  <c r="J539" i="1" s="1"/>
  <c r="E540" i="1"/>
  <c r="K539" i="1" l="1"/>
  <c r="G539" i="1"/>
  <c r="I539" i="1" s="1"/>
  <c r="L539" i="1" l="1"/>
  <c r="M539" i="1"/>
  <c r="H540" i="1"/>
  <c r="C540" i="1" s="1"/>
  <c r="D540" i="1" s="1"/>
  <c r="E541" i="1" l="1"/>
  <c r="F540" i="1"/>
  <c r="J540" i="1" s="1"/>
  <c r="G540" i="1" l="1"/>
  <c r="I540" i="1" s="1"/>
  <c r="K540" i="1"/>
  <c r="L540" i="1" l="1"/>
  <c r="M540" i="1"/>
  <c r="H541" i="1"/>
  <c r="C541" i="1" s="1"/>
  <c r="D541" i="1" s="1"/>
  <c r="E542" i="1" l="1"/>
  <c r="F541" i="1"/>
  <c r="J541" i="1" s="1"/>
  <c r="K541" i="1" l="1"/>
  <c r="G541" i="1"/>
  <c r="I541" i="1" s="1"/>
  <c r="L541" i="1" l="1"/>
  <c r="M541" i="1"/>
  <c r="H542" i="1"/>
  <c r="C542" i="1" s="1"/>
  <c r="D542" i="1" s="1"/>
  <c r="F542" i="1" l="1"/>
  <c r="J542" i="1" s="1"/>
  <c r="E543" i="1"/>
  <c r="K542" i="1" l="1"/>
  <c r="G542" i="1"/>
  <c r="I542" i="1" s="1"/>
  <c r="L542" i="1" l="1"/>
  <c r="M542" i="1"/>
  <c r="H543" i="1"/>
  <c r="C543" i="1" s="1"/>
  <c r="D543" i="1" s="1"/>
  <c r="E544" i="1" l="1"/>
  <c r="F543" i="1"/>
  <c r="J543" i="1" s="1"/>
  <c r="K543" i="1" l="1"/>
  <c r="G543" i="1"/>
  <c r="I543" i="1" s="1"/>
  <c r="L543" i="1" l="1"/>
  <c r="M543" i="1"/>
  <c r="H544" i="1"/>
  <c r="C544" i="1" s="1"/>
  <c r="D544" i="1" s="1"/>
  <c r="E545" i="1" l="1"/>
  <c r="F544" i="1"/>
  <c r="J544" i="1" s="1"/>
  <c r="K544" i="1" l="1"/>
  <c r="G544" i="1"/>
  <c r="I544" i="1" s="1"/>
  <c r="L544" i="1" l="1"/>
  <c r="M544" i="1"/>
  <c r="H545" i="1"/>
  <c r="C545" i="1" s="1"/>
  <c r="D545" i="1" s="1"/>
  <c r="F545" i="1" l="1"/>
  <c r="J545" i="1" s="1"/>
  <c r="E546" i="1"/>
  <c r="K545" i="1" l="1"/>
  <c r="G545" i="1"/>
  <c r="I545" i="1" s="1"/>
  <c r="L545" i="1" l="1"/>
  <c r="M545" i="1"/>
  <c r="H546" i="1"/>
  <c r="C546" i="1" s="1"/>
  <c r="D546" i="1" s="1"/>
  <c r="E547" i="1" l="1"/>
  <c r="F546" i="1"/>
  <c r="J546" i="1" s="1"/>
  <c r="K546" i="1" l="1"/>
  <c r="G546" i="1"/>
  <c r="I546" i="1" s="1"/>
  <c r="L546" i="1" l="1"/>
  <c r="M546" i="1"/>
  <c r="H547" i="1"/>
  <c r="C547" i="1" s="1"/>
  <c r="D547" i="1" s="1"/>
  <c r="E548" i="1" l="1"/>
  <c r="F547" i="1"/>
  <c r="J547" i="1" s="1"/>
  <c r="G547" i="1" l="1"/>
  <c r="I547" i="1" s="1"/>
  <c r="K547" i="1"/>
  <c r="L547" i="1" l="1"/>
  <c r="M547" i="1"/>
  <c r="H548" i="1"/>
  <c r="C548" i="1" s="1"/>
  <c r="D548" i="1" s="1"/>
  <c r="E549" i="1" l="1"/>
  <c r="F548" i="1"/>
  <c r="J548" i="1" s="1"/>
  <c r="K548" i="1" l="1"/>
  <c r="G548" i="1"/>
  <c r="I548" i="1" s="1"/>
  <c r="L548" i="1" l="1"/>
  <c r="M548" i="1"/>
  <c r="H549" i="1"/>
  <c r="C549" i="1" s="1"/>
  <c r="D549" i="1" s="1"/>
  <c r="E550" i="1" l="1"/>
  <c r="F549" i="1"/>
  <c r="J549" i="1" s="1"/>
  <c r="G549" i="1" l="1"/>
  <c r="I549" i="1" s="1"/>
  <c r="K549" i="1"/>
  <c r="L549" i="1" l="1"/>
  <c r="M549" i="1"/>
  <c r="H550" i="1"/>
  <c r="C550" i="1" s="1"/>
  <c r="D550" i="1" s="1"/>
  <c r="F550" i="1" l="1"/>
  <c r="J550" i="1" s="1"/>
  <c r="E551" i="1"/>
  <c r="K550" i="1" l="1"/>
  <c r="G550" i="1"/>
  <c r="I550" i="1" s="1"/>
  <c r="L550" i="1" l="1"/>
  <c r="M550" i="1"/>
  <c r="H551" i="1"/>
  <c r="C551" i="1" s="1"/>
  <c r="D551" i="1" s="1"/>
  <c r="E552" i="1" l="1"/>
  <c r="F551" i="1"/>
  <c r="J551" i="1" s="1"/>
  <c r="K551" i="1" l="1"/>
  <c r="G551" i="1"/>
  <c r="I551" i="1" s="1"/>
  <c r="L551" i="1" l="1"/>
  <c r="M551" i="1"/>
  <c r="H552" i="1"/>
  <c r="C552" i="1" s="1"/>
  <c r="D552" i="1" s="1"/>
  <c r="E553" i="1" l="1"/>
  <c r="F552" i="1"/>
  <c r="J552" i="1" s="1"/>
  <c r="K552" i="1" l="1"/>
  <c r="G552" i="1"/>
  <c r="I552" i="1" s="1"/>
  <c r="L552" i="1" l="1"/>
  <c r="M552" i="1"/>
  <c r="H553" i="1"/>
  <c r="C553" i="1" s="1"/>
  <c r="D553" i="1" s="1"/>
  <c r="F553" i="1" l="1"/>
  <c r="J553" i="1" s="1"/>
  <c r="E554" i="1"/>
  <c r="K553" i="1" l="1"/>
  <c r="G553" i="1"/>
  <c r="I553" i="1" s="1"/>
  <c r="L553" i="1" l="1"/>
  <c r="M553" i="1"/>
  <c r="H554" i="1"/>
  <c r="C554" i="1" s="1"/>
  <c r="D554" i="1" s="1"/>
  <c r="E555" i="1" l="1"/>
  <c r="F554" i="1"/>
  <c r="J554" i="1" s="1"/>
  <c r="G554" i="1" l="1"/>
  <c r="I554" i="1" s="1"/>
  <c r="K554" i="1"/>
  <c r="L554" i="1" l="1"/>
  <c r="M554" i="1"/>
  <c r="H555" i="1"/>
  <c r="C555" i="1" s="1"/>
  <c r="D555" i="1" s="1"/>
  <c r="F555" i="1" l="1"/>
  <c r="J555" i="1" s="1"/>
  <c r="E556" i="1"/>
  <c r="K555" i="1" l="1"/>
  <c r="G555" i="1"/>
  <c r="I555" i="1" s="1"/>
  <c r="L555" i="1" l="1"/>
  <c r="M555" i="1"/>
  <c r="H556" i="1"/>
  <c r="C556" i="1" s="1"/>
  <c r="D556" i="1" s="1"/>
  <c r="E557" i="1" l="1"/>
  <c r="F556" i="1"/>
  <c r="J556" i="1" s="1"/>
  <c r="K556" i="1" l="1"/>
  <c r="G556" i="1"/>
  <c r="I556" i="1" s="1"/>
  <c r="L556" i="1" l="1"/>
  <c r="M556" i="1"/>
  <c r="H557" i="1"/>
  <c r="C557" i="1" s="1"/>
  <c r="D557" i="1" s="1"/>
  <c r="E558" i="1" l="1"/>
  <c r="F557" i="1"/>
  <c r="J557" i="1" s="1"/>
  <c r="K557" i="1" l="1"/>
  <c r="G557" i="1"/>
  <c r="I557" i="1" s="1"/>
  <c r="L557" i="1" l="1"/>
  <c r="M557" i="1"/>
  <c r="H558" i="1"/>
  <c r="C558" i="1" s="1"/>
  <c r="D558" i="1" s="1"/>
  <c r="E559" i="1" l="1"/>
  <c r="F558" i="1"/>
  <c r="J558" i="1" s="1"/>
  <c r="K558" i="1" l="1"/>
  <c r="G558" i="1"/>
  <c r="I558" i="1" s="1"/>
  <c r="L558" i="1" l="1"/>
  <c r="M558" i="1"/>
  <c r="H559" i="1"/>
  <c r="C559" i="1" s="1"/>
  <c r="D559" i="1" s="1"/>
  <c r="E560" i="1" l="1"/>
  <c r="F559" i="1"/>
  <c r="J559" i="1" s="1"/>
  <c r="K559" i="1" l="1"/>
  <c r="G559" i="1"/>
  <c r="I559" i="1" s="1"/>
  <c r="L559" i="1" l="1"/>
  <c r="M559" i="1"/>
  <c r="H560" i="1"/>
  <c r="C560" i="1" s="1"/>
  <c r="D560" i="1" s="1"/>
  <c r="F560" i="1" l="1"/>
  <c r="J560" i="1" s="1"/>
  <c r="E561" i="1"/>
  <c r="K560" i="1" l="1"/>
  <c r="G560" i="1"/>
  <c r="I560" i="1" s="1"/>
  <c r="L560" i="1" l="1"/>
  <c r="M560" i="1"/>
  <c r="H561" i="1"/>
  <c r="C561" i="1" s="1"/>
  <c r="D561" i="1" s="1"/>
  <c r="E562" i="1" l="1"/>
  <c r="F561" i="1"/>
  <c r="J561" i="1" s="1"/>
  <c r="K561" i="1" l="1"/>
  <c r="G561" i="1"/>
  <c r="I561" i="1" s="1"/>
  <c r="L561" i="1" l="1"/>
  <c r="M561" i="1"/>
  <c r="H562" i="1"/>
  <c r="C562" i="1" s="1"/>
  <c r="D562" i="1" s="1"/>
  <c r="F562" i="1" l="1"/>
  <c r="J562" i="1" s="1"/>
  <c r="E563" i="1"/>
  <c r="G562" i="1" l="1"/>
  <c r="I562" i="1" s="1"/>
  <c r="K562" i="1"/>
  <c r="L562" i="1" l="1"/>
  <c r="M562" i="1"/>
  <c r="H563" i="1"/>
  <c r="C563" i="1" s="1"/>
  <c r="D563" i="1" s="1"/>
  <c r="F563" i="1" l="1"/>
  <c r="J563" i="1" s="1"/>
  <c r="E564" i="1"/>
  <c r="K563" i="1" l="1"/>
  <c r="G563" i="1"/>
  <c r="I563" i="1" s="1"/>
  <c r="L563" i="1" l="1"/>
  <c r="M563" i="1"/>
  <c r="H564" i="1"/>
  <c r="C564" i="1" s="1"/>
  <c r="D564" i="1" s="1"/>
  <c r="E565" i="1" l="1"/>
  <c r="F564" i="1"/>
  <c r="J564" i="1" s="1"/>
  <c r="G564" i="1" l="1"/>
  <c r="I564" i="1" s="1"/>
  <c r="K564" i="1"/>
  <c r="L564" i="1" l="1"/>
  <c r="M564" i="1"/>
  <c r="H565" i="1"/>
  <c r="C565" i="1" s="1"/>
  <c r="D565" i="1" s="1"/>
  <c r="F565" i="1" l="1"/>
  <c r="J565" i="1" s="1"/>
  <c r="E566" i="1"/>
  <c r="K565" i="1" l="1"/>
  <c r="G565" i="1"/>
  <c r="I565" i="1" s="1"/>
  <c r="L565" i="1" l="1"/>
  <c r="M565" i="1"/>
  <c r="H566" i="1"/>
  <c r="C566" i="1" s="1"/>
  <c r="D566" i="1" s="1"/>
  <c r="E567" i="1" l="1"/>
  <c r="F566" i="1"/>
  <c r="J566" i="1" s="1"/>
  <c r="G566" i="1" l="1"/>
  <c r="I566" i="1" s="1"/>
  <c r="K566" i="1"/>
  <c r="L566" i="1" l="1"/>
  <c r="M566" i="1"/>
  <c r="H567" i="1"/>
  <c r="C567" i="1" s="1"/>
  <c r="D567" i="1" s="1"/>
  <c r="F567" i="1" l="1"/>
  <c r="J567" i="1" s="1"/>
  <c r="E568" i="1"/>
  <c r="K567" i="1" l="1"/>
  <c r="G567" i="1"/>
  <c r="I567" i="1" s="1"/>
  <c r="L567" i="1" l="1"/>
  <c r="M567" i="1"/>
  <c r="H568" i="1"/>
  <c r="C568" i="1" s="1"/>
  <c r="D568" i="1" s="1"/>
  <c r="F568" i="1" l="1"/>
  <c r="J568" i="1" s="1"/>
  <c r="E569" i="1"/>
  <c r="K568" i="1" l="1"/>
  <c r="G568" i="1"/>
  <c r="I568" i="1" s="1"/>
  <c r="L568" i="1" l="1"/>
  <c r="M568" i="1"/>
  <c r="H569" i="1"/>
  <c r="C569" i="1" s="1"/>
  <c r="D569" i="1" s="1"/>
  <c r="E570" i="1" l="1"/>
  <c r="F569" i="1"/>
  <c r="J569" i="1" s="1"/>
  <c r="K569" i="1" l="1"/>
  <c r="G569" i="1"/>
  <c r="I569" i="1" s="1"/>
  <c r="L569" i="1" l="1"/>
  <c r="M569" i="1"/>
  <c r="H570" i="1"/>
  <c r="C570" i="1" s="1"/>
  <c r="D570" i="1" s="1"/>
  <c r="F570" i="1" l="1"/>
  <c r="J570" i="1" s="1"/>
  <c r="E571" i="1"/>
  <c r="G570" i="1" l="1"/>
  <c r="I570" i="1" s="1"/>
  <c r="K570" i="1"/>
  <c r="L570" i="1" l="1"/>
  <c r="M570" i="1"/>
  <c r="H571" i="1"/>
  <c r="C571" i="1" s="1"/>
  <c r="D571" i="1" s="1"/>
  <c r="E572" i="1" l="1"/>
  <c r="F571" i="1"/>
  <c r="J571" i="1" s="1"/>
  <c r="K571" i="1" l="1"/>
  <c r="G571" i="1"/>
  <c r="I571" i="1" s="1"/>
  <c r="L571" i="1" l="1"/>
  <c r="M571" i="1"/>
  <c r="H572" i="1"/>
  <c r="C572" i="1" s="1"/>
  <c r="D572" i="1" s="1"/>
  <c r="F572" i="1" l="1"/>
  <c r="J572" i="1" s="1"/>
  <c r="E573" i="1"/>
  <c r="K572" i="1" l="1"/>
  <c r="G572" i="1"/>
  <c r="I572" i="1" s="1"/>
  <c r="L572" i="1" l="1"/>
  <c r="M572" i="1"/>
  <c r="H573" i="1"/>
  <c r="C573" i="1" s="1"/>
  <c r="D573" i="1" s="1"/>
  <c r="F573" i="1" l="1"/>
  <c r="J573" i="1" s="1"/>
  <c r="E574" i="1"/>
  <c r="G573" i="1" l="1"/>
  <c r="I573" i="1" s="1"/>
  <c r="K573" i="1"/>
  <c r="L573" i="1" l="1"/>
  <c r="M573" i="1"/>
  <c r="H574" i="1"/>
  <c r="C574" i="1" s="1"/>
  <c r="D574" i="1" s="1"/>
  <c r="E575" i="1" l="1"/>
  <c r="F574" i="1"/>
  <c r="J574" i="1" s="1"/>
  <c r="K574" i="1" l="1"/>
  <c r="G574" i="1"/>
  <c r="I574" i="1" s="1"/>
  <c r="L574" i="1" l="1"/>
  <c r="M574" i="1"/>
  <c r="H575" i="1"/>
  <c r="C575" i="1" s="1"/>
  <c r="D575" i="1" s="1"/>
  <c r="F575" i="1" l="1"/>
  <c r="J575" i="1" s="1"/>
  <c r="E576" i="1"/>
  <c r="G575" i="1" l="1"/>
  <c r="I575" i="1" s="1"/>
  <c r="K575" i="1"/>
  <c r="L575" i="1" l="1"/>
  <c r="M575" i="1"/>
  <c r="H576" i="1"/>
  <c r="C576" i="1" s="1"/>
  <c r="D576" i="1" s="1"/>
  <c r="E577" i="1" l="1"/>
  <c r="F576" i="1"/>
  <c r="J576" i="1" s="1"/>
  <c r="G576" i="1" l="1"/>
  <c r="I576" i="1" s="1"/>
  <c r="K576" i="1"/>
  <c r="L576" i="1" l="1"/>
  <c r="M576" i="1"/>
  <c r="H577" i="1"/>
  <c r="C577" i="1" s="1"/>
  <c r="D577" i="1" s="1"/>
  <c r="F577" i="1" l="1"/>
  <c r="J577" i="1" s="1"/>
  <c r="E578" i="1"/>
  <c r="G577" i="1" l="1"/>
  <c r="I577" i="1" s="1"/>
  <c r="K577" i="1"/>
  <c r="L577" i="1" l="1"/>
  <c r="M577" i="1"/>
  <c r="H578" i="1"/>
  <c r="C578" i="1" s="1"/>
  <c r="D578" i="1" s="1"/>
  <c r="F578" i="1" l="1"/>
  <c r="J578" i="1" s="1"/>
  <c r="E579" i="1"/>
  <c r="G578" i="1" l="1"/>
  <c r="I578" i="1" s="1"/>
  <c r="K578" i="1"/>
  <c r="L578" i="1" l="1"/>
  <c r="M578" i="1"/>
  <c r="H579" i="1"/>
  <c r="C579" i="1" s="1"/>
  <c r="D579" i="1" s="1"/>
  <c r="E580" i="1" l="1"/>
  <c r="F579" i="1"/>
  <c r="J579" i="1" s="1"/>
  <c r="G579" i="1" l="1"/>
  <c r="I579" i="1" s="1"/>
  <c r="K579" i="1"/>
  <c r="L579" i="1" l="1"/>
  <c r="M579" i="1"/>
  <c r="H580" i="1"/>
  <c r="C580" i="1" s="1"/>
  <c r="D580" i="1" s="1"/>
  <c r="F580" i="1" l="1"/>
  <c r="J580" i="1" s="1"/>
  <c r="E581" i="1"/>
  <c r="G580" i="1" l="1"/>
  <c r="I580" i="1" s="1"/>
  <c r="K580" i="1"/>
  <c r="L580" i="1" l="1"/>
  <c r="M580" i="1"/>
  <c r="H581" i="1"/>
  <c r="C581" i="1" s="1"/>
  <c r="D581" i="1" s="1"/>
  <c r="F581" i="1" l="1"/>
  <c r="J581" i="1" s="1"/>
  <c r="E582" i="1"/>
  <c r="G581" i="1" l="1"/>
  <c r="I581" i="1" s="1"/>
  <c r="K581" i="1"/>
  <c r="L581" i="1" l="1"/>
  <c r="M581" i="1"/>
  <c r="H582" i="1"/>
  <c r="C582" i="1" s="1"/>
  <c r="D582" i="1" s="1"/>
  <c r="F582" i="1" l="1"/>
  <c r="J582" i="1" s="1"/>
  <c r="E583" i="1"/>
  <c r="K582" i="1" l="1"/>
  <c r="G582" i="1"/>
  <c r="I582" i="1" s="1"/>
  <c r="L582" i="1" l="1"/>
  <c r="M582" i="1"/>
  <c r="H583" i="1"/>
  <c r="C583" i="1" s="1"/>
  <c r="D583" i="1" s="1"/>
  <c r="F583" i="1" l="1"/>
  <c r="J583" i="1" s="1"/>
  <c r="E584" i="1"/>
  <c r="G583" i="1" l="1"/>
  <c r="I583" i="1" s="1"/>
  <c r="K583" i="1"/>
  <c r="L583" i="1" l="1"/>
  <c r="M583" i="1"/>
  <c r="H584" i="1"/>
  <c r="C584" i="1" s="1"/>
  <c r="D584" i="1" s="1"/>
  <c r="F584" i="1" l="1"/>
  <c r="J584" i="1" s="1"/>
  <c r="E585" i="1"/>
  <c r="K584" i="1" l="1"/>
  <c r="G584" i="1"/>
  <c r="I584" i="1" s="1"/>
  <c r="L584" i="1" l="1"/>
  <c r="M584" i="1"/>
  <c r="H585" i="1"/>
  <c r="C585" i="1" s="1"/>
  <c r="D585" i="1" s="1"/>
  <c r="E586" i="1" l="1"/>
  <c r="F585" i="1"/>
  <c r="J585" i="1" s="1"/>
  <c r="K585" i="1" l="1"/>
  <c r="G585" i="1"/>
  <c r="I585" i="1" s="1"/>
  <c r="L585" i="1" l="1"/>
  <c r="M585" i="1"/>
  <c r="H586" i="1"/>
  <c r="C586" i="1" s="1"/>
  <c r="D586" i="1" s="1"/>
  <c r="F586" i="1" l="1"/>
  <c r="J586" i="1" s="1"/>
  <c r="E587" i="1"/>
  <c r="K586" i="1" l="1"/>
  <c r="G586" i="1"/>
  <c r="I586" i="1" s="1"/>
  <c r="L586" i="1" l="1"/>
  <c r="M586" i="1"/>
  <c r="H587" i="1"/>
  <c r="C587" i="1" s="1"/>
  <c r="D587" i="1" s="1"/>
  <c r="E588" i="1" l="1"/>
  <c r="F587" i="1"/>
  <c r="J587" i="1" s="1"/>
  <c r="K587" i="1" l="1"/>
  <c r="G587" i="1"/>
  <c r="I587" i="1" s="1"/>
  <c r="L587" i="1" l="1"/>
  <c r="M587" i="1"/>
  <c r="H588" i="1"/>
  <c r="C588" i="1" s="1"/>
  <c r="D588" i="1" s="1"/>
  <c r="F588" i="1" l="1"/>
  <c r="J588" i="1" s="1"/>
  <c r="E589" i="1"/>
  <c r="G588" i="1" l="1"/>
  <c r="I588" i="1" s="1"/>
  <c r="K588" i="1"/>
  <c r="L588" i="1" l="1"/>
  <c r="M588" i="1"/>
  <c r="H589" i="1"/>
  <c r="C589" i="1" s="1"/>
  <c r="D589" i="1" s="1"/>
  <c r="E590" i="1" l="1"/>
  <c r="F589" i="1"/>
  <c r="J589" i="1" s="1"/>
  <c r="K589" i="1" l="1"/>
  <c r="G589" i="1"/>
  <c r="I589" i="1" s="1"/>
  <c r="L589" i="1" l="1"/>
  <c r="M589" i="1"/>
  <c r="H590" i="1"/>
  <c r="C590" i="1" s="1"/>
  <c r="D590" i="1" s="1"/>
  <c r="F590" i="1" l="1"/>
  <c r="J590" i="1" s="1"/>
  <c r="E591" i="1"/>
  <c r="K590" i="1" l="1"/>
  <c r="G590" i="1"/>
  <c r="I590" i="1" s="1"/>
  <c r="L590" i="1" l="1"/>
  <c r="M590" i="1"/>
  <c r="H591" i="1"/>
  <c r="C591" i="1" s="1"/>
  <c r="D591" i="1" s="1"/>
  <c r="F591" i="1" l="1"/>
  <c r="J591" i="1" s="1"/>
  <c r="E592" i="1"/>
  <c r="K591" i="1" l="1"/>
  <c r="G591" i="1"/>
  <c r="I591" i="1" s="1"/>
  <c r="L591" i="1" l="1"/>
  <c r="M591" i="1"/>
  <c r="H592" i="1"/>
  <c r="C592" i="1" s="1"/>
  <c r="D592" i="1" s="1"/>
  <c r="E593" i="1" l="1"/>
  <c r="F592" i="1"/>
  <c r="J592" i="1" s="1"/>
  <c r="K592" i="1" l="1"/>
  <c r="G592" i="1"/>
  <c r="I592" i="1" s="1"/>
  <c r="L592" i="1" l="1"/>
  <c r="M592" i="1"/>
  <c r="H593" i="1"/>
  <c r="C593" i="1" s="1"/>
  <c r="D593" i="1" s="1"/>
  <c r="F593" i="1" l="1"/>
  <c r="J593" i="1" s="1"/>
  <c r="E594" i="1"/>
  <c r="K593" i="1" l="1"/>
  <c r="G593" i="1"/>
  <c r="I593" i="1" s="1"/>
  <c r="L593" i="1" l="1"/>
  <c r="M593" i="1"/>
  <c r="H594" i="1"/>
  <c r="C594" i="1" s="1"/>
  <c r="D594" i="1" s="1"/>
  <c r="E595" i="1" l="1"/>
  <c r="F594" i="1"/>
  <c r="J594" i="1" s="1"/>
  <c r="K594" i="1" l="1"/>
  <c r="G594" i="1"/>
  <c r="I594" i="1" s="1"/>
  <c r="L594" i="1" l="1"/>
  <c r="M594" i="1"/>
  <c r="H595" i="1"/>
  <c r="C595" i="1" s="1"/>
  <c r="D595" i="1" s="1"/>
  <c r="F595" i="1" l="1"/>
  <c r="J595" i="1" s="1"/>
  <c r="E596" i="1"/>
  <c r="K595" i="1" l="1"/>
  <c r="G595" i="1"/>
  <c r="I595" i="1" s="1"/>
  <c r="L595" i="1" l="1"/>
  <c r="M595" i="1"/>
  <c r="H596" i="1"/>
  <c r="C596" i="1" s="1"/>
  <c r="D596" i="1" s="1"/>
  <c r="E597" i="1" l="1"/>
  <c r="F596" i="1"/>
  <c r="J596" i="1" s="1"/>
  <c r="K596" i="1" l="1"/>
  <c r="G596" i="1"/>
  <c r="I596" i="1" s="1"/>
  <c r="L596" i="1" l="1"/>
  <c r="M596" i="1"/>
  <c r="H597" i="1"/>
  <c r="C597" i="1" s="1"/>
  <c r="D597" i="1" s="1"/>
  <c r="F597" i="1" l="1"/>
  <c r="J597" i="1" s="1"/>
  <c r="E598" i="1"/>
  <c r="K597" i="1" l="1"/>
  <c r="G597" i="1"/>
  <c r="I597" i="1" s="1"/>
  <c r="L597" i="1" l="1"/>
  <c r="M597" i="1"/>
  <c r="H598" i="1"/>
  <c r="C598" i="1" s="1"/>
  <c r="D598" i="1" s="1"/>
  <c r="F598" i="1" l="1"/>
  <c r="J598" i="1" s="1"/>
  <c r="E599" i="1"/>
  <c r="K598" i="1" l="1"/>
  <c r="G598" i="1"/>
  <c r="I598" i="1" s="1"/>
  <c r="L598" i="1" l="1"/>
  <c r="M598" i="1"/>
  <c r="H599" i="1"/>
  <c r="C599" i="1" s="1"/>
  <c r="D599" i="1" s="1"/>
  <c r="E600" i="1" l="1"/>
  <c r="F599" i="1"/>
  <c r="J599" i="1" s="1"/>
  <c r="G599" i="1" l="1"/>
  <c r="I599" i="1" s="1"/>
  <c r="K599" i="1"/>
  <c r="L599" i="1" l="1"/>
  <c r="M599" i="1"/>
  <c r="H600" i="1"/>
  <c r="C600" i="1" s="1"/>
  <c r="D600" i="1" s="1"/>
  <c r="F600" i="1" l="1"/>
  <c r="J600" i="1" s="1"/>
  <c r="E601" i="1"/>
  <c r="K600" i="1" l="1"/>
  <c r="G600" i="1"/>
  <c r="I600" i="1" s="1"/>
  <c r="L600" i="1" l="1"/>
  <c r="M600" i="1"/>
  <c r="H601" i="1"/>
  <c r="C601" i="1" s="1"/>
  <c r="D601" i="1" s="1"/>
  <c r="F601" i="1" l="1"/>
  <c r="J601" i="1" s="1"/>
  <c r="E602" i="1"/>
  <c r="K601" i="1" l="1"/>
  <c r="G601" i="1"/>
  <c r="I601" i="1" s="1"/>
  <c r="L601" i="1" l="1"/>
  <c r="M601" i="1"/>
  <c r="H602" i="1"/>
  <c r="C602" i="1" s="1"/>
  <c r="D602" i="1" s="1"/>
  <c r="E603" i="1" l="1"/>
  <c r="F602" i="1"/>
  <c r="J602" i="1" s="1"/>
  <c r="K602" i="1" l="1"/>
  <c r="G602" i="1"/>
  <c r="I602" i="1" s="1"/>
  <c r="L602" i="1" l="1"/>
  <c r="M602" i="1"/>
  <c r="H603" i="1"/>
  <c r="C603" i="1" s="1"/>
  <c r="D603" i="1" s="1"/>
  <c r="F603" i="1" l="1"/>
  <c r="J603" i="1" s="1"/>
  <c r="E604" i="1"/>
  <c r="K603" i="1" l="1"/>
  <c r="G603" i="1"/>
  <c r="I603" i="1" s="1"/>
  <c r="L603" i="1" l="1"/>
  <c r="M603" i="1"/>
  <c r="H604" i="1"/>
  <c r="C604" i="1" s="1"/>
  <c r="D604" i="1" s="1"/>
  <c r="F604" i="1" l="1"/>
  <c r="J604" i="1" s="1"/>
  <c r="E605" i="1"/>
  <c r="K604" i="1" l="1"/>
  <c r="G604" i="1"/>
  <c r="I604" i="1" s="1"/>
  <c r="L604" i="1" l="1"/>
  <c r="M604" i="1"/>
  <c r="H605" i="1"/>
  <c r="C605" i="1" s="1"/>
  <c r="D605" i="1" s="1"/>
  <c r="F605" i="1" l="1"/>
  <c r="J605" i="1" s="1"/>
  <c r="E606" i="1"/>
  <c r="K605" i="1" l="1"/>
  <c r="G605" i="1"/>
  <c r="I605" i="1" s="1"/>
  <c r="L605" i="1" l="1"/>
  <c r="M605" i="1"/>
  <c r="H606" i="1"/>
  <c r="C606" i="1" s="1"/>
  <c r="D606" i="1" s="1"/>
  <c r="F606" i="1" l="1"/>
  <c r="J606" i="1" s="1"/>
  <c r="E607" i="1"/>
  <c r="G606" i="1" l="1"/>
  <c r="I606" i="1" s="1"/>
  <c r="K606" i="1"/>
  <c r="L606" i="1" l="1"/>
  <c r="M606" i="1"/>
  <c r="H607" i="1"/>
  <c r="C607" i="1" s="1"/>
  <c r="D607" i="1" s="1"/>
  <c r="E608" i="1" l="1"/>
  <c r="F607" i="1"/>
  <c r="J607" i="1" s="1"/>
  <c r="K607" i="1" l="1"/>
  <c r="G607" i="1"/>
  <c r="I607" i="1" s="1"/>
  <c r="L607" i="1" l="1"/>
  <c r="M607" i="1"/>
  <c r="H608" i="1"/>
  <c r="C608" i="1" s="1"/>
  <c r="D608" i="1" s="1"/>
  <c r="F608" i="1" l="1"/>
  <c r="J608" i="1" s="1"/>
  <c r="E609" i="1"/>
  <c r="K608" i="1" l="1"/>
  <c r="G608" i="1"/>
  <c r="I608" i="1" s="1"/>
  <c r="L608" i="1" l="1"/>
  <c r="M608" i="1"/>
  <c r="H609" i="1"/>
  <c r="C609" i="1" s="1"/>
  <c r="D609" i="1" s="1"/>
  <c r="F609" i="1" l="1"/>
  <c r="J609" i="1" s="1"/>
  <c r="E610" i="1"/>
  <c r="K609" i="1" l="1"/>
  <c r="G609" i="1"/>
  <c r="I609" i="1" s="1"/>
  <c r="L609" i="1" l="1"/>
  <c r="M609" i="1"/>
  <c r="H610" i="1"/>
  <c r="C610" i="1" s="1"/>
  <c r="D610" i="1" s="1"/>
  <c r="F610" i="1" l="1"/>
  <c r="J610" i="1" s="1"/>
  <c r="E611" i="1"/>
  <c r="K610" i="1" l="1"/>
  <c r="G610" i="1"/>
  <c r="I610" i="1" s="1"/>
  <c r="L610" i="1" l="1"/>
  <c r="M610" i="1"/>
  <c r="H611" i="1"/>
  <c r="C611" i="1" s="1"/>
  <c r="D611" i="1" s="1"/>
  <c r="E612" i="1" l="1"/>
  <c r="F611" i="1"/>
  <c r="J611" i="1" s="1"/>
  <c r="K611" i="1" l="1"/>
  <c r="G611" i="1"/>
  <c r="I611" i="1" s="1"/>
  <c r="L611" i="1" l="1"/>
  <c r="M611" i="1"/>
  <c r="H612" i="1"/>
  <c r="C612" i="1" s="1"/>
  <c r="D612" i="1" s="1"/>
  <c r="E613" i="1" l="1"/>
  <c r="F612" i="1"/>
  <c r="J612" i="1" s="1"/>
  <c r="K612" i="1" l="1"/>
  <c r="G612" i="1"/>
  <c r="I612" i="1" s="1"/>
  <c r="L612" i="1" l="1"/>
  <c r="M612" i="1"/>
  <c r="H613" i="1"/>
  <c r="C613" i="1" s="1"/>
  <c r="D613" i="1" s="1"/>
  <c r="F613" i="1" l="1"/>
  <c r="J613" i="1" s="1"/>
  <c r="E614" i="1"/>
  <c r="K613" i="1" l="1"/>
  <c r="G613" i="1"/>
  <c r="I613" i="1" s="1"/>
  <c r="L613" i="1" l="1"/>
  <c r="M613" i="1"/>
  <c r="H614" i="1"/>
  <c r="C614" i="1" s="1"/>
  <c r="D614" i="1" s="1"/>
  <c r="F614" i="1" l="1"/>
  <c r="J614" i="1" s="1"/>
  <c r="E615" i="1"/>
  <c r="K614" i="1" l="1"/>
  <c r="G614" i="1"/>
  <c r="I614" i="1" s="1"/>
  <c r="L614" i="1" l="1"/>
  <c r="M614" i="1"/>
  <c r="H615" i="1"/>
  <c r="C615" i="1" s="1"/>
  <c r="D615" i="1" s="1"/>
  <c r="F615" i="1" l="1"/>
  <c r="J615" i="1" s="1"/>
  <c r="E616" i="1"/>
  <c r="K615" i="1" l="1"/>
  <c r="G615" i="1"/>
  <c r="I615" i="1" s="1"/>
  <c r="L615" i="1" l="1"/>
  <c r="M615" i="1"/>
  <c r="H616" i="1"/>
  <c r="C616" i="1" s="1"/>
  <c r="D616" i="1" s="1"/>
  <c r="F616" i="1" l="1"/>
  <c r="J616" i="1" s="1"/>
  <c r="E617" i="1"/>
  <c r="K616" i="1" l="1"/>
  <c r="G616" i="1"/>
  <c r="I616" i="1" s="1"/>
  <c r="L616" i="1" l="1"/>
  <c r="M616" i="1"/>
  <c r="H617" i="1"/>
  <c r="C617" i="1" s="1"/>
  <c r="D617" i="1" s="1"/>
  <c r="E618" i="1" l="1"/>
  <c r="F617" i="1"/>
  <c r="J617" i="1" s="1"/>
  <c r="K617" i="1" l="1"/>
  <c r="G617" i="1"/>
  <c r="I617" i="1" s="1"/>
  <c r="L617" i="1" l="1"/>
  <c r="M617" i="1"/>
  <c r="H618" i="1"/>
  <c r="C618" i="1" s="1"/>
  <c r="D618" i="1" s="1"/>
  <c r="F618" i="1" l="1"/>
  <c r="J618" i="1" s="1"/>
  <c r="E619" i="1"/>
  <c r="K618" i="1" l="1"/>
  <c r="G618" i="1"/>
  <c r="I618" i="1" s="1"/>
  <c r="L618" i="1" l="1"/>
  <c r="M618" i="1"/>
  <c r="H619" i="1"/>
  <c r="C619" i="1" s="1"/>
  <c r="D619" i="1" s="1"/>
  <c r="F619" i="1" l="1"/>
  <c r="J619" i="1" s="1"/>
  <c r="E620" i="1"/>
  <c r="K619" i="1" l="1"/>
  <c r="G619" i="1"/>
  <c r="I619" i="1" s="1"/>
  <c r="L619" i="1" l="1"/>
  <c r="M619" i="1"/>
  <c r="H620" i="1"/>
  <c r="C620" i="1" s="1"/>
  <c r="D620" i="1" s="1"/>
  <c r="E621" i="1" l="1"/>
  <c r="F620" i="1"/>
  <c r="J620" i="1" s="1"/>
  <c r="G620" i="1" l="1"/>
  <c r="I620" i="1" s="1"/>
  <c r="K620" i="1"/>
  <c r="L620" i="1" l="1"/>
  <c r="M620" i="1"/>
  <c r="H621" i="1"/>
  <c r="C621" i="1" s="1"/>
  <c r="D621" i="1" s="1"/>
  <c r="F621" i="1" l="1"/>
  <c r="J621" i="1" s="1"/>
  <c r="E622" i="1"/>
  <c r="K621" i="1" l="1"/>
  <c r="G621" i="1"/>
  <c r="I621" i="1" s="1"/>
  <c r="L621" i="1" l="1"/>
  <c r="M621" i="1"/>
  <c r="H622" i="1"/>
  <c r="C622" i="1" s="1"/>
  <c r="D622" i="1" s="1"/>
  <c r="E623" i="1" l="1"/>
  <c r="F622" i="1"/>
  <c r="J622" i="1" s="1"/>
  <c r="K622" i="1" l="1"/>
  <c r="G622" i="1"/>
  <c r="I622" i="1" s="1"/>
  <c r="L622" i="1" l="1"/>
  <c r="M622" i="1"/>
  <c r="H623" i="1"/>
  <c r="C623" i="1" s="1"/>
  <c r="D623" i="1" s="1"/>
  <c r="E624" i="1" l="1"/>
  <c r="F623" i="1"/>
  <c r="J623" i="1" s="1"/>
  <c r="G623" i="1" l="1"/>
  <c r="I623" i="1" s="1"/>
  <c r="K623" i="1"/>
  <c r="L623" i="1" l="1"/>
  <c r="M623" i="1"/>
  <c r="H624" i="1"/>
  <c r="C624" i="1" s="1"/>
  <c r="D624" i="1" s="1"/>
  <c r="E625" i="1" l="1"/>
  <c r="F624" i="1"/>
  <c r="J624" i="1" s="1"/>
  <c r="K624" i="1" l="1"/>
  <c r="G624" i="1"/>
  <c r="I624" i="1" s="1"/>
  <c r="L624" i="1" l="1"/>
  <c r="M624" i="1"/>
  <c r="H625" i="1"/>
  <c r="C625" i="1" s="1"/>
  <c r="D625" i="1" s="1"/>
  <c r="E626" i="1" l="1"/>
  <c r="F625" i="1"/>
  <c r="J625" i="1" s="1"/>
  <c r="G625" i="1" l="1"/>
  <c r="I625" i="1" s="1"/>
  <c r="K625" i="1"/>
  <c r="L625" i="1" l="1"/>
  <c r="M625" i="1"/>
  <c r="H626" i="1"/>
  <c r="C626" i="1" s="1"/>
  <c r="D626" i="1" s="1"/>
  <c r="F626" i="1" l="1"/>
  <c r="J626" i="1" s="1"/>
  <c r="E627" i="1"/>
  <c r="G626" i="1" l="1"/>
  <c r="I626" i="1" s="1"/>
  <c r="K626" i="1"/>
  <c r="L626" i="1" l="1"/>
  <c r="M626" i="1"/>
  <c r="H627" i="1"/>
  <c r="C627" i="1" s="1"/>
  <c r="D627" i="1" s="1"/>
  <c r="F627" i="1" l="1"/>
  <c r="J627" i="1" s="1"/>
  <c r="E628" i="1"/>
  <c r="G627" i="1" l="1"/>
  <c r="I627" i="1" s="1"/>
  <c r="K627" i="1"/>
  <c r="L627" i="1" l="1"/>
  <c r="M627" i="1"/>
  <c r="H628" i="1"/>
  <c r="C628" i="1" s="1"/>
  <c r="D628" i="1" s="1"/>
  <c r="E629" i="1" l="1"/>
  <c r="F628" i="1"/>
  <c r="J628" i="1" s="1"/>
  <c r="K628" i="1" l="1"/>
  <c r="G628" i="1"/>
  <c r="I628" i="1" s="1"/>
  <c r="L628" i="1" l="1"/>
  <c r="M628" i="1"/>
  <c r="H629" i="1"/>
  <c r="C629" i="1" s="1"/>
  <c r="D629" i="1" s="1"/>
  <c r="E630" i="1" l="1"/>
  <c r="F629" i="1"/>
  <c r="J629" i="1" s="1"/>
  <c r="G629" i="1" l="1"/>
  <c r="I629" i="1" s="1"/>
  <c r="K629" i="1"/>
  <c r="L629" i="1" l="1"/>
  <c r="M629" i="1"/>
  <c r="H630" i="1"/>
  <c r="C630" i="1" s="1"/>
  <c r="D630" i="1" s="1"/>
  <c r="E631" i="1" l="1"/>
  <c r="F630" i="1"/>
  <c r="J630" i="1" s="1"/>
  <c r="G630" i="1" l="1"/>
  <c r="I630" i="1" s="1"/>
  <c r="K630" i="1"/>
  <c r="L630" i="1" l="1"/>
  <c r="M630" i="1"/>
  <c r="H631" i="1"/>
  <c r="C631" i="1" s="1"/>
  <c r="D631" i="1" s="1"/>
  <c r="E632" i="1" l="1"/>
  <c r="F631" i="1"/>
  <c r="J631" i="1" s="1"/>
  <c r="G631" i="1" l="1"/>
  <c r="I631" i="1" s="1"/>
  <c r="K631" i="1"/>
  <c r="L631" i="1" l="1"/>
  <c r="M631" i="1"/>
  <c r="H632" i="1"/>
  <c r="C632" i="1" s="1"/>
  <c r="D632" i="1" s="1"/>
  <c r="F632" i="1" l="1"/>
  <c r="J632" i="1" s="1"/>
  <c r="E633" i="1"/>
  <c r="K632" i="1" l="1"/>
  <c r="G632" i="1"/>
  <c r="I632" i="1" s="1"/>
  <c r="L632" i="1" l="1"/>
  <c r="M632" i="1"/>
  <c r="H633" i="1"/>
  <c r="C633" i="1" s="1"/>
  <c r="D633" i="1" s="1"/>
  <c r="E634" i="1" l="1"/>
  <c r="F633" i="1"/>
  <c r="J633" i="1" s="1"/>
  <c r="G633" i="1" l="1"/>
  <c r="I633" i="1" s="1"/>
  <c r="K633" i="1"/>
  <c r="L633" i="1" l="1"/>
  <c r="M633" i="1"/>
  <c r="H634" i="1"/>
  <c r="C634" i="1" s="1"/>
  <c r="D634" i="1" s="1"/>
  <c r="E635" i="1" l="1"/>
  <c r="F634" i="1"/>
  <c r="J634" i="1" s="1"/>
  <c r="G634" i="1" l="1"/>
  <c r="I634" i="1" s="1"/>
  <c r="K634" i="1"/>
  <c r="L634" i="1" l="1"/>
  <c r="M634" i="1"/>
  <c r="H635" i="1"/>
  <c r="C635" i="1" s="1"/>
  <c r="D635" i="1" s="1"/>
  <c r="E636" i="1" l="1"/>
  <c r="F635" i="1"/>
  <c r="J635" i="1" s="1"/>
  <c r="G635" i="1" l="1"/>
  <c r="I635" i="1" s="1"/>
  <c r="K635" i="1"/>
  <c r="L635" i="1" l="1"/>
  <c r="M635" i="1"/>
  <c r="H636" i="1"/>
  <c r="C636" i="1" s="1"/>
  <c r="D636" i="1" s="1"/>
  <c r="E637" i="1" l="1"/>
  <c r="F636" i="1"/>
  <c r="J636" i="1" s="1"/>
  <c r="K636" i="1" l="1"/>
  <c r="G636" i="1"/>
  <c r="I636" i="1" s="1"/>
  <c r="L636" i="1" l="1"/>
  <c r="M636" i="1"/>
  <c r="H637" i="1"/>
  <c r="C637" i="1" s="1"/>
  <c r="D637" i="1" s="1"/>
  <c r="E638" i="1" l="1"/>
  <c r="F637" i="1"/>
  <c r="J637" i="1" s="1"/>
  <c r="G637" i="1" l="1"/>
  <c r="I637" i="1" s="1"/>
  <c r="K637" i="1"/>
  <c r="L637" i="1" l="1"/>
  <c r="M637" i="1"/>
  <c r="H638" i="1"/>
  <c r="C638" i="1" s="1"/>
  <c r="D638" i="1" s="1"/>
  <c r="E639" i="1" l="1"/>
  <c r="F638" i="1"/>
  <c r="J638" i="1" s="1"/>
  <c r="G638" i="1" l="1"/>
  <c r="I638" i="1" s="1"/>
  <c r="K638" i="1"/>
  <c r="L638" i="1" l="1"/>
  <c r="M638" i="1"/>
  <c r="H639" i="1"/>
  <c r="C639" i="1" s="1"/>
  <c r="D639" i="1" s="1"/>
  <c r="F639" i="1" l="1"/>
  <c r="J639" i="1" s="1"/>
  <c r="E640" i="1"/>
  <c r="G639" i="1" l="1"/>
  <c r="I639" i="1" s="1"/>
  <c r="K639" i="1"/>
  <c r="L639" i="1" l="1"/>
  <c r="M639" i="1"/>
  <c r="H640" i="1"/>
  <c r="C640" i="1" s="1"/>
  <c r="D640" i="1" s="1"/>
  <c r="E641" i="1" l="1"/>
  <c r="F640" i="1"/>
  <c r="J640" i="1" s="1"/>
  <c r="K640" i="1" l="1"/>
  <c r="G640" i="1"/>
  <c r="I640" i="1" s="1"/>
  <c r="L640" i="1" l="1"/>
  <c r="M640" i="1"/>
  <c r="H641" i="1"/>
  <c r="C641" i="1" s="1"/>
  <c r="D641" i="1" s="1"/>
  <c r="E642" i="1" l="1"/>
  <c r="F641" i="1"/>
  <c r="J641" i="1" s="1"/>
  <c r="G641" i="1" l="1"/>
  <c r="I641" i="1" s="1"/>
  <c r="K641" i="1"/>
  <c r="L641" i="1" l="1"/>
  <c r="M641" i="1"/>
  <c r="H642" i="1"/>
  <c r="C642" i="1" s="1"/>
  <c r="D642" i="1" s="1"/>
  <c r="E643" i="1" l="1"/>
  <c r="F642" i="1"/>
  <c r="J642" i="1" s="1"/>
  <c r="G642" i="1" l="1"/>
  <c r="I642" i="1" s="1"/>
  <c r="K642" i="1"/>
  <c r="L642" i="1" l="1"/>
  <c r="M642" i="1"/>
  <c r="H643" i="1"/>
  <c r="C643" i="1" s="1"/>
  <c r="D643" i="1" s="1"/>
  <c r="E644" i="1" l="1"/>
  <c r="F643" i="1"/>
  <c r="J643" i="1" s="1"/>
  <c r="G643" i="1" l="1"/>
  <c r="I643" i="1" s="1"/>
  <c r="K643" i="1"/>
  <c r="L643" i="1" l="1"/>
  <c r="M643" i="1"/>
  <c r="H644" i="1"/>
  <c r="C644" i="1" s="1"/>
  <c r="D644" i="1" s="1"/>
  <c r="F644" i="1" l="1"/>
  <c r="J644" i="1" s="1"/>
  <c r="E645" i="1"/>
  <c r="K644" i="1" l="1"/>
  <c r="G644" i="1"/>
  <c r="I644" i="1" s="1"/>
  <c r="L644" i="1" l="1"/>
  <c r="M644" i="1"/>
  <c r="H645" i="1"/>
  <c r="C645" i="1" s="1"/>
  <c r="D645" i="1" s="1"/>
  <c r="E646" i="1" l="1"/>
  <c r="F645" i="1"/>
  <c r="J645" i="1" s="1"/>
  <c r="G645" i="1" l="1"/>
  <c r="I645" i="1" s="1"/>
  <c r="K645" i="1"/>
  <c r="L645" i="1" l="1"/>
  <c r="M645" i="1"/>
  <c r="H646" i="1"/>
  <c r="C646" i="1" s="1"/>
  <c r="D646" i="1" s="1"/>
  <c r="E647" i="1" l="1"/>
  <c r="F646" i="1"/>
  <c r="J646" i="1" s="1"/>
  <c r="G646" i="1" l="1"/>
  <c r="I646" i="1" s="1"/>
  <c r="K646" i="1"/>
  <c r="L646" i="1" l="1"/>
  <c r="M646" i="1"/>
  <c r="H647" i="1"/>
  <c r="C647" i="1" s="1"/>
  <c r="D647" i="1" s="1"/>
  <c r="E648" i="1" l="1"/>
  <c r="F647" i="1"/>
  <c r="J647" i="1" s="1"/>
  <c r="G647" i="1" l="1"/>
  <c r="I647" i="1" s="1"/>
  <c r="K647" i="1"/>
  <c r="L647" i="1" l="1"/>
  <c r="M647" i="1"/>
  <c r="H648" i="1"/>
  <c r="C648" i="1" s="1"/>
  <c r="D648" i="1" s="1"/>
  <c r="E649" i="1" l="1"/>
  <c r="F648" i="1"/>
  <c r="J648" i="1" s="1"/>
  <c r="K648" i="1" l="1"/>
  <c r="G648" i="1"/>
  <c r="I648" i="1" s="1"/>
  <c r="L648" i="1" l="1"/>
  <c r="M648" i="1"/>
  <c r="H649" i="1"/>
  <c r="C649" i="1" s="1"/>
  <c r="D649" i="1" s="1"/>
  <c r="F649" i="1" l="1"/>
  <c r="J649" i="1" s="1"/>
  <c r="E650" i="1"/>
  <c r="K649" i="1" l="1"/>
  <c r="G649" i="1"/>
  <c r="I649" i="1" s="1"/>
  <c r="L649" i="1" l="1"/>
  <c r="M649" i="1"/>
  <c r="H650" i="1"/>
  <c r="C650" i="1" s="1"/>
  <c r="D650" i="1" s="1"/>
  <c r="E651" i="1" l="1"/>
  <c r="F650" i="1"/>
  <c r="J650" i="1" s="1"/>
  <c r="G650" i="1" l="1"/>
  <c r="I650" i="1" s="1"/>
  <c r="K650" i="1"/>
  <c r="L650" i="1" l="1"/>
  <c r="M650" i="1"/>
  <c r="H651" i="1"/>
  <c r="C651" i="1" s="1"/>
  <c r="D651" i="1" s="1"/>
  <c r="E652" i="1" l="1"/>
  <c r="F651" i="1"/>
  <c r="J651" i="1" s="1"/>
  <c r="G651" i="1" l="1"/>
  <c r="I651" i="1" s="1"/>
  <c r="K651" i="1"/>
  <c r="L651" i="1" l="1"/>
  <c r="M651" i="1"/>
  <c r="H652" i="1"/>
  <c r="C652" i="1" s="1"/>
  <c r="D652" i="1" s="1"/>
  <c r="E653" i="1" l="1"/>
  <c r="F652" i="1"/>
  <c r="J652" i="1" s="1"/>
  <c r="K652" i="1" l="1"/>
  <c r="G652" i="1"/>
  <c r="I652" i="1" s="1"/>
  <c r="L652" i="1" l="1"/>
  <c r="M652" i="1"/>
  <c r="H653" i="1"/>
  <c r="C653" i="1" s="1"/>
  <c r="D653" i="1" s="1"/>
  <c r="E654" i="1" l="1"/>
  <c r="F653" i="1"/>
  <c r="J653" i="1" s="1"/>
  <c r="G653" i="1" l="1"/>
  <c r="I653" i="1" s="1"/>
  <c r="K653" i="1"/>
  <c r="L653" i="1" l="1"/>
  <c r="M653" i="1"/>
  <c r="H654" i="1"/>
  <c r="C654" i="1" s="1"/>
  <c r="D654" i="1" s="1"/>
  <c r="E655" i="1" l="1"/>
  <c r="F654" i="1"/>
  <c r="J654" i="1" s="1"/>
  <c r="G654" i="1" l="1"/>
  <c r="I654" i="1" s="1"/>
  <c r="K654" i="1"/>
  <c r="L654" i="1" l="1"/>
  <c r="M654" i="1"/>
  <c r="H655" i="1"/>
  <c r="C655" i="1" s="1"/>
  <c r="D655" i="1" s="1"/>
  <c r="E656" i="1" l="1"/>
  <c r="F655" i="1"/>
  <c r="J655" i="1" s="1"/>
  <c r="G655" i="1" l="1"/>
  <c r="I655" i="1" s="1"/>
  <c r="K655" i="1"/>
  <c r="L655" i="1" l="1"/>
  <c r="M655" i="1"/>
  <c r="H656" i="1"/>
  <c r="C656" i="1" s="1"/>
  <c r="D656" i="1" s="1"/>
  <c r="E657" i="1" l="1"/>
  <c r="F656" i="1"/>
  <c r="J656" i="1" s="1"/>
  <c r="K656" i="1" l="1"/>
  <c r="G656" i="1"/>
  <c r="I656" i="1" s="1"/>
  <c r="L656" i="1" l="1"/>
  <c r="M656" i="1"/>
  <c r="H657" i="1"/>
  <c r="C657" i="1" s="1"/>
  <c r="D657" i="1" s="1"/>
  <c r="E658" i="1" l="1"/>
  <c r="F657" i="1"/>
  <c r="J657" i="1" s="1"/>
  <c r="G657" i="1" l="1"/>
  <c r="I657" i="1" s="1"/>
  <c r="K657" i="1"/>
  <c r="L657" i="1" l="1"/>
  <c r="M657" i="1"/>
  <c r="H658" i="1"/>
  <c r="C658" i="1" s="1"/>
  <c r="D658" i="1" s="1"/>
  <c r="E659" i="1" l="1"/>
  <c r="F658" i="1"/>
  <c r="J658" i="1" s="1"/>
  <c r="G658" i="1" l="1"/>
  <c r="I658" i="1" s="1"/>
  <c r="K658" i="1"/>
  <c r="L658" i="1" l="1"/>
  <c r="M658" i="1"/>
  <c r="H659" i="1"/>
  <c r="C659" i="1" s="1"/>
  <c r="D659" i="1" s="1"/>
  <c r="E660" i="1" l="1"/>
  <c r="F659" i="1"/>
  <c r="J659" i="1" s="1"/>
  <c r="G659" i="1" l="1"/>
  <c r="I659" i="1" s="1"/>
  <c r="K659" i="1"/>
  <c r="L659" i="1" l="1"/>
  <c r="M659" i="1"/>
  <c r="H660" i="1"/>
  <c r="C660" i="1" s="1"/>
  <c r="D660" i="1" s="1"/>
  <c r="F660" i="1" l="1"/>
  <c r="J660" i="1" s="1"/>
  <c r="E661" i="1"/>
  <c r="G660" i="1" l="1"/>
  <c r="I660" i="1" s="1"/>
  <c r="K660" i="1"/>
  <c r="L660" i="1" l="1"/>
  <c r="M660" i="1"/>
  <c r="H661" i="1"/>
  <c r="C661" i="1" s="1"/>
  <c r="D661" i="1" s="1"/>
  <c r="F661" i="1" l="1"/>
  <c r="J661" i="1" s="1"/>
  <c r="E662" i="1"/>
  <c r="G661" i="1" l="1"/>
  <c r="I661" i="1" s="1"/>
  <c r="K661" i="1"/>
  <c r="L661" i="1" l="1"/>
  <c r="M661" i="1"/>
  <c r="H662" i="1"/>
  <c r="C662" i="1" s="1"/>
  <c r="D662" i="1" s="1"/>
  <c r="F662" i="1" l="1"/>
  <c r="J662" i="1" s="1"/>
  <c r="E663" i="1"/>
  <c r="G662" i="1" l="1"/>
  <c r="I662" i="1" s="1"/>
  <c r="K662" i="1"/>
  <c r="L662" i="1" l="1"/>
  <c r="M662" i="1"/>
  <c r="H663" i="1"/>
  <c r="C663" i="1" s="1"/>
  <c r="D663" i="1" s="1"/>
  <c r="F663" i="1" l="1"/>
  <c r="J663" i="1" s="1"/>
  <c r="E664" i="1"/>
  <c r="G663" i="1" l="1"/>
  <c r="I663" i="1" s="1"/>
  <c r="K663" i="1"/>
  <c r="L663" i="1" l="1"/>
  <c r="M663" i="1"/>
  <c r="H664" i="1"/>
  <c r="C664" i="1" s="1"/>
  <c r="D664" i="1" s="1"/>
  <c r="E665" i="1" l="1"/>
  <c r="F664" i="1"/>
  <c r="J664" i="1" s="1"/>
  <c r="K664" i="1" l="1"/>
  <c r="G664" i="1"/>
  <c r="I664" i="1" s="1"/>
  <c r="L664" i="1" l="1"/>
  <c r="M664" i="1"/>
  <c r="H665" i="1"/>
  <c r="C665" i="1" s="1"/>
  <c r="D665" i="1" s="1"/>
  <c r="E666" i="1" l="1"/>
  <c r="F665" i="1"/>
  <c r="J665" i="1" s="1"/>
  <c r="K665" i="1" l="1"/>
  <c r="G665" i="1"/>
  <c r="I665" i="1" s="1"/>
  <c r="L665" i="1" l="1"/>
  <c r="M665" i="1"/>
  <c r="H666" i="1"/>
  <c r="C666" i="1" s="1"/>
  <c r="D666" i="1" s="1"/>
  <c r="E667" i="1" l="1"/>
  <c r="F666" i="1"/>
  <c r="J666" i="1" s="1"/>
  <c r="G666" i="1" l="1"/>
  <c r="I666" i="1" s="1"/>
  <c r="K666" i="1"/>
  <c r="L666" i="1" l="1"/>
  <c r="M666" i="1"/>
  <c r="H667" i="1"/>
  <c r="C667" i="1" s="1"/>
  <c r="D667" i="1" s="1"/>
  <c r="F667" i="1" l="1"/>
  <c r="J667" i="1" s="1"/>
  <c r="E668" i="1"/>
  <c r="G667" i="1" l="1"/>
  <c r="I667" i="1" s="1"/>
  <c r="K667" i="1"/>
  <c r="L667" i="1" l="1"/>
  <c r="M667" i="1"/>
  <c r="H668" i="1"/>
  <c r="C668" i="1" s="1"/>
  <c r="D668" i="1" s="1"/>
  <c r="E669" i="1" l="1"/>
  <c r="F668" i="1"/>
  <c r="J668" i="1" s="1"/>
  <c r="K668" i="1" l="1"/>
  <c r="G668" i="1"/>
  <c r="I668" i="1" s="1"/>
  <c r="L668" i="1" l="1"/>
  <c r="M668" i="1"/>
  <c r="H669" i="1"/>
  <c r="C669" i="1" s="1"/>
  <c r="D669" i="1" s="1"/>
  <c r="F669" i="1" l="1"/>
  <c r="J669" i="1" s="1"/>
  <c r="E670" i="1"/>
  <c r="G669" i="1" l="1"/>
  <c r="I669" i="1" s="1"/>
  <c r="K669" i="1"/>
  <c r="L669" i="1" l="1"/>
  <c r="M669" i="1"/>
  <c r="H670" i="1"/>
  <c r="C670" i="1" s="1"/>
  <c r="D670" i="1" s="1"/>
  <c r="E671" i="1" l="1"/>
  <c r="F670" i="1"/>
  <c r="J670" i="1" s="1"/>
  <c r="K670" i="1" l="1"/>
  <c r="G670" i="1"/>
  <c r="I670" i="1" s="1"/>
  <c r="L670" i="1" l="1"/>
  <c r="M670" i="1"/>
  <c r="H671" i="1"/>
  <c r="C671" i="1" s="1"/>
  <c r="D671" i="1" s="1"/>
  <c r="F671" i="1" l="1"/>
  <c r="J671" i="1" s="1"/>
  <c r="E672" i="1"/>
  <c r="G671" i="1" l="1"/>
  <c r="I671" i="1" s="1"/>
  <c r="K671" i="1"/>
  <c r="L671" i="1" l="1"/>
  <c r="M671" i="1"/>
  <c r="H672" i="1"/>
  <c r="C672" i="1" s="1"/>
  <c r="D672" i="1" s="1"/>
  <c r="E673" i="1" l="1"/>
  <c r="F672" i="1"/>
  <c r="J672" i="1" s="1"/>
  <c r="K672" i="1" l="1"/>
  <c r="G672" i="1"/>
  <c r="I672" i="1" s="1"/>
  <c r="L672" i="1" l="1"/>
  <c r="M672" i="1"/>
  <c r="H673" i="1"/>
  <c r="C673" i="1" s="1"/>
  <c r="D673" i="1" s="1"/>
  <c r="F673" i="1" l="1"/>
  <c r="J673" i="1" s="1"/>
  <c r="E674" i="1"/>
  <c r="G673" i="1" l="1"/>
  <c r="I673" i="1" s="1"/>
  <c r="K673" i="1"/>
  <c r="L673" i="1" l="1"/>
  <c r="M673" i="1"/>
  <c r="H674" i="1"/>
  <c r="C674" i="1" s="1"/>
  <c r="D674" i="1" s="1"/>
  <c r="E675" i="1" l="1"/>
  <c r="F674" i="1"/>
  <c r="J674" i="1" s="1"/>
  <c r="G674" i="1" l="1"/>
  <c r="I674" i="1" s="1"/>
  <c r="K674" i="1"/>
  <c r="L674" i="1" l="1"/>
  <c r="M674" i="1"/>
  <c r="H675" i="1"/>
  <c r="C675" i="1" s="1"/>
  <c r="D675" i="1" s="1"/>
  <c r="F675" i="1" l="1"/>
  <c r="J675" i="1" s="1"/>
  <c r="E676" i="1"/>
  <c r="G675" i="1" l="1"/>
  <c r="I675" i="1" s="1"/>
  <c r="K675" i="1"/>
  <c r="L675" i="1" l="1"/>
  <c r="M675" i="1"/>
  <c r="H676" i="1"/>
  <c r="C676" i="1" s="1"/>
  <c r="D676" i="1" s="1"/>
  <c r="F676" i="1" l="1"/>
  <c r="J676" i="1" s="1"/>
  <c r="E677" i="1"/>
  <c r="G676" i="1" l="1"/>
  <c r="I676" i="1" s="1"/>
  <c r="K676" i="1"/>
  <c r="L676" i="1" l="1"/>
  <c r="M676" i="1"/>
  <c r="H677" i="1"/>
  <c r="C677" i="1" s="1"/>
  <c r="D677" i="1" s="1"/>
  <c r="E678" i="1" l="1"/>
  <c r="F677" i="1"/>
  <c r="J677" i="1" s="1"/>
  <c r="G677" i="1" l="1"/>
  <c r="I677" i="1" s="1"/>
  <c r="K677" i="1"/>
  <c r="L677" i="1" l="1"/>
  <c r="M677" i="1"/>
  <c r="H678" i="1"/>
  <c r="C678" i="1" s="1"/>
  <c r="D678" i="1" s="1"/>
  <c r="F678" i="1" l="1"/>
  <c r="J678" i="1" s="1"/>
  <c r="E679" i="1"/>
  <c r="K678" i="1" l="1"/>
  <c r="G678" i="1"/>
  <c r="I678" i="1" s="1"/>
  <c r="L678" i="1" l="1"/>
  <c r="M678" i="1"/>
  <c r="H679" i="1"/>
  <c r="C679" i="1" s="1"/>
  <c r="D679" i="1" s="1"/>
  <c r="E680" i="1" l="1"/>
  <c r="F679" i="1"/>
  <c r="J679" i="1" s="1"/>
  <c r="G679" i="1" l="1"/>
  <c r="I679" i="1" s="1"/>
  <c r="K679" i="1"/>
  <c r="L679" i="1" l="1"/>
  <c r="M679" i="1"/>
  <c r="H680" i="1"/>
  <c r="C680" i="1" s="1"/>
  <c r="D680" i="1" s="1"/>
  <c r="F680" i="1" l="1"/>
  <c r="J680" i="1" s="1"/>
  <c r="E681" i="1"/>
  <c r="K680" i="1" l="1"/>
  <c r="G680" i="1"/>
  <c r="I680" i="1" s="1"/>
  <c r="L680" i="1" l="1"/>
  <c r="M680" i="1"/>
  <c r="H681" i="1"/>
  <c r="C681" i="1" s="1"/>
  <c r="D681" i="1" s="1"/>
  <c r="E682" i="1" l="1"/>
  <c r="F681" i="1"/>
  <c r="J681" i="1" s="1"/>
  <c r="K681" i="1" l="1"/>
  <c r="G681" i="1"/>
  <c r="I681" i="1" s="1"/>
  <c r="L681" i="1" l="1"/>
  <c r="M681" i="1"/>
  <c r="H682" i="1"/>
  <c r="C682" i="1" s="1"/>
  <c r="D682" i="1" s="1"/>
  <c r="E683" i="1" l="1"/>
  <c r="F682" i="1"/>
  <c r="J682" i="1" s="1"/>
  <c r="G682" i="1" l="1"/>
  <c r="I682" i="1" s="1"/>
  <c r="K682" i="1"/>
  <c r="L682" i="1" l="1"/>
  <c r="M682" i="1"/>
  <c r="H683" i="1"/>
  <c r="C683" i="1" s="1"/>
  <c r="D683" i="1" s="1"/>
  <c r="E684" i="1" l="1"/>
  <c r="F683" i="1"/>
  <c r="J683" i="1" s="1"/>
  <c r="G683" i="1" l="1"/>
  <c r="I683" i="1" s="1"/>
  <c r="K683" i="1"/>
  <c r="L683" i="1" l="1"/>
  <c r="M683" i="1"/>
  <c r="H684" i="1"/>
  <c r="C684" i="1" s="1"/>
  <c r="D684" i="1" s="1"/>
  <c r="E685" i="1" l="1"/>
  <c r="F684" i="1"/>
  <c r="J684" i="1" s="1"/>
  <c r="K684" i="1" l="1"/>
  <c r="G684" i="1"/>
  <c r="I684" i="1" s="1"/>
  <c r="L684" i="1" l="1"/>
  <c r="M684" i="1"/>
  <c r="H685" i="1"/>
  <c r="C685" i="1" s="1"/>
  <c r="D685" i="1" s="1"/>
  <c r="F685" i="1" l="1"/>
  <c r="J685" i="1" s="1"/>
  <c r="E686" i="1"/>
  <c r="G685" i="1" l="1"/>
  <c r="I685" i="1" s="1"/>
  <c r="K685" i="1"/>
  <c r="L685" i="1" l="1"/>
  <c r="M685" i="1"/>
  <c r="H686" i="1"/>
  <c r="C686" i="1" s="1"/>
  <c r="D686" i="1" s="1"/>
  <c r="E687" i="1" l="1"/>
  <c r="F686" i="1"/>
  <c r="J686" i="1" s="1"/>
  <c r="G686" i="1" l="1"/>
  <c r="I686" i="1" s="1"/>
  <c r="K686" i="1"/>
  <c r="L686" i="1" l="1"/>
  <c r="M686" i="1"/>
  <c r="H687" i="1"/>
  <c r="C687" i="1" s="1"/>
  <c r="D687" i="1" s="1"/>
  <c r="F687" i="1" l="1"/>
  <c r="J687" i="1" s="1"/>
  <c r="E688" i="1"/>
  <c r="G687" i="1" l="1"/>
  <c r="I687" i="1" s="1"/>
  <c r="K687" i="1"/>
  <c r="L687" i="1" l="1"/>
  <c r="M687" i="1"/>
  <c r="H688" i="1"/>
  <c r="C688" i="1" s="1"/>
  <c r="D688" i="1" s="1"/>
  <c r="E689" i="1" l="1"/>
  <c r="F688" i="1"/>
  <c r="J688" i="1" s="1"/>
  <c r="K688" i="1" l="1"/>
  <c r="G688" i="1"/>
  <c r="I688" i="1" s="1"/>
  <c r="L688" i="1" l="1"/>
  <c r="M688" i="1"/>
  <c r="H689" i="1"/>
  <c r="C689" i="1" s="1"/>
  <c r="D689" i="1" s="1"/>
  <c r="E690" i="1" l="1"/>
  <c r="F689" i="1"/>
  <c r="J689" i="1" s="1"/>
  <c r="K689" i="1" l="1"/>
  <c r="G689" i="1"/>
  <c r="I689" i="1" s="1"/>
  <c r="L689" i="1" l="1"/>
  <c r="M689" i="1"/>
  <c r="H690" i="1"/>
  <c r="C690" i="1" s="1"/>
  <c r="D690" i="1" s="1"/>
  <c r="E691" i="1" l="1"/>
  <c r="F690" i="1"/>
  <c r="J690" i="1" s="1"/>
  <c r="K690" i="1" l="1"/>
  <c r="G690" i="1"/>
  <c r="I690" i="1" s="1"/>
  <c r="L690" i="1" l="1"/>
  <c r="M690" i="1"/>
  <c r="H691" i="1"/>
  <c r="C691" i="1" s="1"/>
  <c r="D691" i="1" s="1"/>
  <c r="F691" i="1" l="1"/>
  <c r="J691" i="1" s="1"/>
  <c r="E692" i="1"/>
  <c r="K691" i="1" l="1"/>
  <c r="G691" i="1"/>
  <c r="I691" i="1" s="1"/>
  <c r="L691" i="1" l="1"/>
  <c r="M691" i="1"/>
  <c r="H692" i="1"/>
  <c r="C692" i="1" s="1"/>
  <c r="D692" i="1" s="1"/>
  <c r="F692" i="1" l="1"/>
  <c r="J692" i="1" s="1"/>
  <c r="E693" i="1"/>
  <c r="K692" i="1" l="1"/>
  <c r="G692" i="1"/>
  <c r="I692" i="1" s="1"/>
  <c r="L692" i="1" l="1"/>
  <c r="M692" i="1"/>
  <c r="H693" i="1"/>
  <c r="C693" i="1" s="1"/>
  <c r="D693" i="1" s="1"/>
  <c r="E694" i="1" l="1"/>
  <c r="F693" i="1"/>
  <c r="J693" i="1" s="1"/>
  <c r="K693" i="1" l="1"/>
  <c r="G693" i="1"/>
  <c r="I693" i="1" s="1"/>
  <c r="L693" i="1" l="1"/>
  <c r="M693" i="1"/>
  <c r="H694" i="1"/>
  <c r="C694" i="1" s="1"/>
  <c r="D694" i="1" s="1"/>
  <c r="E695" i="1" l="1"/>
  <c r="F694" i="1"/>
  <c r="J694" i="1" s="1"/>
  <c r="K694" i="1" l="1"/>
  <c r="G694" i="1"/>
  <c r="I694" i="1" s="1"/>
  <c r="L694" i="1" l="1"/>
  <c r="M694" i="1"/>
  <c r="H695" i="1"/>
  <c r="C695" i="1" s="1"/>
  <c r="D695" i="1" s="1"/>
  <c r="E696" i="1" l="1"/>
  <c r="F695" i="1"/>
  <c r="J695" i="1" s="1"/>
  <c r="G695" i="1" l="1"/>
  <c r="I695" i="1" s="1"/>
  <c r="K695" i="1"/>
  <c r="L695" i="1" l="1"/>
  <c r="M695" i="1"/>
  <c r="H696" i="1"/>
  <c r="C696" i="1" s="1"/>
  <c r="D696" i="1" s="1"/>
  <c r="F696" i="1" l="1"/>
  <c r="J696" i="1" s="1"/>
  <c r="E697" i="1"/>
  <c r="G696" i="1" l="1"/>
  <c r="I696" i="1" s="1"/>
  <c r="K696" i="1"/>
  <c r="L696" i="1" l="1"/>
  <c r="M696" i="1"/>
  <c r="H697" i="1"/>
  <c r="C697" i="1" s="1"/>
  <c r="D697" i="1" s="1"/>
  <c r="F697" i="1" l="1"/>
  <c r="J697" i="1" s="1"/>
  <c r="E698" i="1"/>
  <c r="K697" i="1" l="1"/>
  <c r="G697" i="1"/>
  <c r="I697" i="1" s="1"/>
  <c r="L697" i="1" l="1"/>
  <c r="M697" i="1"/>
  <c r="H698" i="1"/>
  <c r="C698" i="1" s="1"/>
  <c r="D698" i="1" s="1"/>
  <c r="E699" i="1" l="1"/>
  <c r="F698" i="1"/>
  <c r="J698" i="1" s="1"/>
  <c r="G698" i="1" l="1"/>
  <c r="I698" i="1" s="1"/>
  <c r="K698" i="1"/>
  <c r="L698" i="1" l="1"/>
  <c r="M698" i="1"/>
  <c r="H699" i="1"/>
  <c r="C699" i="1" s="1"/>
  <c r="D699" i="1" s="1"/>
  <c r="E700" i="1" l="1"/>
  <c r="F699" i="1"/>
  <c r="J699" i="1" s="1"/>
  <c r="K699" i="1" l="1"/>
  <c r="G699" i="1"/>
  <c r="I699" i="1" s="1"/>
  <c r="L699" i="1" l="1"/>
  <c r="M699" i="1"/>
  <c r="H700" i="1"/>
  <c r="C700" i="1" s="1"/>
  <c r="D700" i="1" s="1"/>
  <c r="F700" i="1" l="1"/>
  <c r="J700" i="1" s="1"/>
  <c r="E701" i="1"/>
  <c r="G700" i="1" l="1"/>
  <c r="I700" i="1" s="1"/>
  <c r="K700" i="1"/>
  <c r="L700" i="1" l="1"/>
  <c r="M700" i="1"/>
  <c r="H701" i="1"/>
  <c r="C701" i="1" s="1"/>
  <c r="D701" i="1" s="1"/>
  <c r="E702" i="1" l="1"/>
  <c r="F701" i="1"/>
  <c r="J701" i="1" s="1"/>
  <c r="K701" i="1" l="1"/>
  <c r="G701" i="1"/>
  <c r="I701" i="1" s="1"/>
  <c r="L701" i="1" l="1"/>
  <c r="M701" i="1"/>
  <c r="H702" i="1"/>
  <c r="C702" i="1" s="1"/>
  <c r="D702" i="1" s="1"/>
  <c r="E703" i="1" l="1"/>
  <c r="F702" i="1"/>
  <c r="J702" i="1" s="1"/>
  <c r="G702" i="1" l="1"/>
  <c r="I702" i="1" s="1"/>
  <c r="K702" i="1"/>
  <c r="L702" i="1" l="1"/>
  <c r="M702" i="1"/>
  <c r="H703" i="1"/>
  <c r="C703" i="1" s="1"/>
  <c r="D703" i="1" s="1"/>
  <c r="F703" i="1" l="1"/>
  <c r="J703" i="1" s="1"/>
  <c r="E704" i="1"/>
  <c r="G703" i="1" l="1"/>
  <c r="I703" i="1" s="1"/>
  <c r="K703" i="1"/>
  <c r="L703" i="1" l="1"/>
  <c r="M703" i="1"/>
  <c r="H704" i="1"/>
  <c r="C704" i="1" s="1"/>
  <c r="D704" i="1" s="1"/>
  <c r="F704" i="1" l="1"/>
  <c r="J704" i="1" s="1"/>
  <c r="E705" i="1"/>
  <c r="K704" i="1" l="1"/>
  <c r="G704" i="1"/>
  <c r="I704" i="1" s="1"/>
  <c r="L704" i="1" l="1"/>
  <c r="M704" i="1"/>
  <c r="H705" i="1"/>
  <c r="C705" i="1" s="1"/>
  <c r="D705" i="1" s="1"/>
  <c r="E706" i="1" l="1"/>
  <c r="F705" i="1"/>
  <c r="J705" i="1" s="1"/>
  <c r="K705" i="1" l="1"/>
  <c r="G705" i="1"/>
  <c r="I705" i="1" s="1"/>
  <c r="L705" i="1" l="1"/>
  <c r="M705" i="1"/>
  <c r="H706" i="1"/>
  <c r="C706" i="1" s="1"/>
  <c r="D706" i="1" s="1"/>
  <c r="F706" i="1" l="1"/>
  <c r="J706" i="1" s="1"/>
  <c r="E707" i="1"/>
  <c r="K706" i="1" l="1"/>
  <c r="G706" i="1"/>
  <c r="I706" i="1" s="1"/>
  <c r="L706" i="1" l="1"/>
  <c r="M706" i="1"/>
  <c r="H707" i="1"/>
  <c r="C707" i="1" s="1"/>
  <c r="D707" i="1" s="1"/>
  <c r="E708" i="1" l="1"/>
  <c r="F707" i="1"/>
  <c r="J707" i="1" s="1"/>
  <c r="K707" i="1" l="1"/>
  <c r="G707" i="1"/>
  <c r="I707" i="1" s="1"/>
  <c r="L707" i="1" l="1"/>
  <c r="M707" i="1"/>
  <c r="H708" i="1"/>
  <c r="C708" i="1" s="1"/>
  <c r="D708" i="1" s="1"/>
  <c r="E709" i="1" l="1"/>
  <c r="F708" i="1"/>
  <c r="J708" i="1" s="1"/>
  <c r="G708" i="1" l="1"/>
  <c r="I708" i="1" s="1"/>
  <c r="K708" i="1"/>
  <c r="L708" i="1" l="1"/>
  <c r="M708" i="1"/>
  <c r="H709" i="1"/>
  <c r="C709" i="1" s="1"/>
  <c r="D709" i="1" s="1"/>
  <c r="E710" i="1" l="1"/>
  <c r="F709" i="1"/>
  <c r="J709" i="1" s="1"/>
  <c r="G709" i="1" l="1"/>
  <c r="I709" i="1" s="1"/>
  <c r="K709" i="1"/>
  <c r="L709" i="1" l="1"/>
  <c r="M709" i="1"/>
  <c r="H710" i="1"/>
  <c r="C710" i="1" s="1"/>
  <c r="D710" i="1" s="1"/>
  <c r="F710" i="1" l="1"/>
  <c r="J710" i="1" s="1"/>
  <c r="E711" i="1"/>
  <c r="G710" i="1" l="1"/>
  <c r="I710" i="1" s="1"/>
  <c r="K710" i="1"/>
  <c r="L710" i="1" l="1"/>
  <c r="M710" i="1"/>
  <c r="H711" i="1"/>
  <c r="C711" i="1" s="1"/>
  <c r="D711" i="1" s="1"/>
  <c r="F711" i="1" l="1"/>
  <c r="J711" i="1" s="1"/>
  <c r="E712" i="1"/>
  <c r="K711" i="1" l="1"/>
  <c r="G711" i="1"/>
  <c r="I711" i="1" s="1"/>
  <c r="L711" i="1" l="1"/>
  <c r="M711" i="1"/>
  <c r="H712" i="1"/>
  <c r="C712" i="1" s="1"/>
  <c r="D712" i="1" s="1"/>
  <c r="E713" i="1" l="1"/>
  <c r="F712" i="1"/>
  <c r="J712" i="1" s="1"/>
  <c r="K712" i="1" l="1"/>
  <c r="G712" i="1"/>
  <c r="I712" i="1" s="1"/>
  <c r="L712" i="1" l="1"/>
  <c r="M712" i="1"/>
  <c r="H713" i="1"/>
  <c r="C713" i="1" s="1"/>
  <c r="D713" i="1" s="1"/>
  <c r="E714" i="1" l="1"/>
  <c r="F713" i="1"/>
  <c r="J713" i="1" s="1"/>
  <c r="K713" i="1" l="1"/>
  <c r="G713" i="1"/>
  <c r="I713" i="1" s="1"/>
  <c r="L713" i="1" l="1"/>
  <c r="M713" i="1"/>
  <c r="H714" i="1"/>
  <c r="C714" i="1" s="1"/>
  <c r="D714" i="1" s="1"/>
  <c r="F714" i="1" l="1"/>
  <c r="J714" i="1" s="1"/>
  <c r="E715" i="1"/>
  <c r="K714" i="1" l="1"/>
  <c r="G714" i="1"/>
  <c r="I714" i="1" s="1"/>
  <c r="L714" i="1" l="1"/>
  <c r="M714" i="1"/>
  <c r="H715" i="1"/>
  <c r="C715" i="1" s="1"/>
  <c r="D715" i="1" s="1"/>
  <c r="E716" i="1" l="1"/>
  <c r="F715" i="1"/>
  <c r="J715" i="1" s="1"/>
  <c r="K715" i="1" l="1"/>
  <c r="G715" i="1"/>
  <c r="I715" i="1" s="1"/>
  <c r="L715" i="1" l="1"/>
  <c r="M715" i="1"/>
  <c r="H716" i="1"/>
  <c r="C716" i="1" s="1"/>
  <c r="D716" i="1" s="1"/>
  <c r="E717" i="1" l="1"/>
  <c r="F716" i="1"/>
  <c r="J716" i="1" s="1"/>
  <c r="K716" i="1" l="1"/>
  <c r="G716" i="1"/>
  <c r="I716" i="1" s="1"/>
  <c r="L716" i="1" l="1"/>
  <c r="M716" i="1"/>
  <c r="H717" i="1"/>
  <c r="C717" i="1" s="1"/>
  <c r="D717" i="1" s="1"/>
  <c r="F717" i="1" l="1"/>
  <c r="J717" i="1" s="1"/>
  <c r="E718" i="1"/>
  <c r="K717" i="1" l="1"/>
  <c r="G717" i="1"/>
  <c r="I717" i="1" s="1"/>
  <c r="L717" i="1" l="1"/>
  <c r="M717" i="1"/>
  <c r="H718" i="1"/>
  <c r="C718" i="1" s="1"/>
  <c r="D718" i="1" s="1"/>
  <c r="F718" i="1" l="1"/>
  <c r="J718" i="1" s="1"/>
  <c r="E719" i="1"/>
  <c r="K718" i="1" l="1"/>
  <c r="G718" i="1"/>
  <c r="I718" i="1" s="1"/>
  <c r="L718" i="1" l="1"/>
  <c r="M718" i="1"/>
  <c r="H719" i="1"/>
  <c r="C719" i="1" s="1"/>
  <c r="D719" i="1" s="1"/>
  <c r="E720" i="1" l="1"/>
  <c r="F719" i="1"/>
  <c r="J719" i="1" s="1"/>
  <c r="K719" i="1" l="1"/>
  <c r="G719" i="1"/>
  <c r="I719" i="1" s="1"/>
  <c r="L719" i="1" l="1"/>
  <c r="M719" i="1"/>
  <c r="H720" i="1"/>
  <c r="C720" i="1" s="1"/>
  <c r="D720" i="1" s="1"/>
  <c r="F720" i="1" l="1"/>
  <c r="J720" i="1" s="1"/>
  <c r="E721" i="1"/>
  <c r="G720" i="1" l="1"/>
  <c r="I720" i="1" s="1"/>
  <c r="K720" i="1"/>
  <c r="L720" i="1" l="1"/>
  <c r="M720" i="1"/>
  <c r="H721" i="1"/>
  <c r="C721" i="1" s="1"/>
  <c r="D721" i="1" s="1"/>
  <c r="F721" i="1" l="1"/>
  <c r="J721" i="1" s="1"/>
  <c r="E722" i="1"/>
  <c r="G721" i="1" l="1"/>
  <c r="I721" i="1" s="1"/>
  <c r="K721" i="1"/>
  <c r="L721" i="1" l="1"/>
  <c r="M721" i="1"/>
  <c r="H722" i="1"/>
  <c r="C722" i="1" s="1"/>
  <c r="D722" i="1" s="1"/>
  <c r="F722" i="1" l="1"/>
  <c r="J722" i="1" s="1"/>
  <c r="E723" i="1"/>
  <c r="G722" i="1" l="1"/>
  <c r="I722" i="1" s="1"/>
  <c r="K722" i="1"/>
  <c r="L722" i="1" l="1"/>
  <c r="M722" i="1"/>
  <c r="H723" i="1"/>
  <c r="C723" i="1" s="1"/>
  <c r="D723" i="1" s="1"/>
  <c r="E724" i="1" l="1"/>
  <c r="F723" i="1"/>
  <c r="J723" i="1" s="1"/>
  <c r="G723" i="1" l="1"/>
  <c r="I723" i="1" s="1"/>
  <c r="K723" i="1"/>
  <c r="L723" i="1" l="1"/>
  <c r="M723" i="1"/>
  <c r="H724" i="1"/>
  <c r="C724" i="1" s="1"/>
  <c r="D724" i="1" s="1"/>
  <c r="F724" i="1" l="1"/>
  <c r="J724" i="1" s="1"/>
  <c r="E725" i="1"/>
  <c r="G724" i="1" l="1"/>
  <c r="I724" i="1" s="1"/>
  <c r="K724" i="1"/>
  <c r="L724" i="1" l="1"/>
  <c r="M724" i="1"/>
  <c r="H725" i="1"/>
  <c r="C725" i="1" s="1"/>
  <c r="D725" i="1" s="1"/>
  <c r="F725" i="1" l="1"/>
  <c r="J725" i="1" s="1"/>
  <c r="E726" i="1"/>
  <c r="G725" i="1" l="1"/>
  <c r="I725" i="1" s="1"/>
  <c r="K725" i="1"/>
  <c r="L725" i="1" l="1"/>
  <c r="M725" i="1"/>
  <c r="H726" i="1"/>
  <c r="C726" i="1" s="1"/>
  <c r="D726" i="1" s="1"/>
  <c r="E727" i="1" l="1"/>
  <c r="F726" i="1"/>
  <c r="J726" i="1" s="1"/>
  <c r="G726" i="1" l="1"/>
  <c r="I726" i="1" s="1"/>
  <c r="K726" i="1"/>
  <c r="L726" i="1" l="1"/>
  <c r="M726" i="1"/>
  <c r="H727" i="1"/>
  <c r="C727" i="1" s="1"/>
  <c r="D727" i="1" s="1"/>
  <c r="F727" i="1" l="1"/>
  <c r="J727" i="1" s="1"/>
  <c r="E728" i="1"/>
  <c r="K727" i="1" l="1"/>
  <c r="G727" i="1"/>
  <c r="I727" i="1" s="1"/>
  <c r="L727" i="1" l="1"/>
  <c r="M727" i="1"/>
  <c r="H728" i="1"/>
  <c r="C728" i="1" s="1"/>
  <c r="D728" i="1" s="1"/>
  <c r="F728" i="1" l="1"/>
  <c r="J728" i="1" s="1"/>
  <c r="E729" i="1"/>
  <c r="G728" i="1" l="1"/>
  <c r="I728" i="1" s="1"/>
  <c r="K728" i="1"/>
  <c r="L728" i="1" l="1"/>
  <c r="M728" i="1"/>
  <c r="H729" i="1"/>
  <c r="C729" i="1" s="1"/>
  <c r="D729" i="1" s="1"/>
  <c r="F729" i="1" l="1"/>
  <c r="J729" i="1" s="1"/>
  <c r="E730" i="1"/>
  <c r="G729" i="1" l="1"/>
  <c r="I729" i="1" s="1"/>
  <c r="K729" i="1"/>
  <c r="L729" i="1" l="1"/>
  <c r="M729" i="1"/>
  <c r="H730" i="1"/>
  <c r="C730" i="1" s="1"/>
  <c r="D730" i="1" s="1"/>
  <c r="F730" i="1" l="1"/>
  <c r="J730" i="1" s="1"/>
  <c r="E731" i="1"/>
  <c r="K730" i="1" l="1"/>
  <c r="G730" i="1"/>
  <c r="I730" i="1" s="1"/>
  <c r="L730" i="1" l="1"/>
  <c r="M730" i="1"/>
  <c r="H731" i="1"/>
  <c r="C731" i="1" s="1"/>
  <c r="D731" i="1" s="1"/>
  <c r="F731" i="1" l="1"/>
  <c r="J731" i="1" s="1"/>
  <c r="E732" i="1"/>
  <c r="K731" i="1" l="1"/>
  <c r="G731" i="1"/>
  <c r="I731" i="1" s="1"/>
  <c r="L731" i="1" l="1"/>
  <c r="M731" i="1"/>
  <c r="H732" i="1"/>
  <c r="C732" i="1" s="1"/>
  <c r="D732" i="1" s="1"/>
  <c r="F732" i="1" l="1"/>
  <c r="J732" i="1" s="1"/>
  <c r="E733" i="1"/>
  <c r="G732" i="1" l="1"/>
  <c r="I732" i="1" s="1"/>
  <c r="K732" i="1"/>
  <c r="L732" i="1" l="1"/>
  <c r="M732" i="1"/>
  <c r="H733" i="1"/>
  <c r="C733" i="1" s="1"/>
  <c r="D733" i="1" s="1"/>
  <c r="F733" i="1" l="1"/>
  <c r="J733" i="1" s="1"/>
  <c r="E734" i="1"/>
  <c r="G733" i="1" l="1"/>
  <c r="I733" i="1" s="1"/>
  <c r="K733" i="1"/>
  <c r="L733" i="1" l="1"/>
  <c r="M733" i="1"/>
  <c r="H734" i="1"/>
  <c r="C734" i="1" s="1"/>
  <c r="D734" i="1" s="1"/>
  <c r="F734" i="1" l="1"/>
  <c r="J734" i="1" s="1"/>
  <c r="E735" i="1"/>
  <c r="K734" i="1" l="1"/>
  <c r="G734" i="1"/>
  <c r="I734" i="1" s="1"/>
  <c r="L734" i="1" l="1"/>
  <c r="M734" i="1"/>
  <c r="H735" i="1"/>
  <c r="C735" i="1" s="1"/>
  <c r="D735" i="1" s="1"/>
  <c r="F735" i="1" l="1"/>
  <c r="J735" i="1" s="1"/>
  <c r="E736" i="1"/>
  <c r="G735" i="1" l="1"/>
  <c r="I735" i="1" s="1"/>
  <c r="K735" i="1"/>
  <c r="L735" i="1" l="1"/>
  <c r="M735" i="1"/>
  <c r="H736" i="1"/>
  <c r="C736" i="1" s="1"/>
  <c r="D736" i="1" s="1"/>
  <c r="F736" i="1" l="1"/>
  <c r="J736" i="1" s="1"/>
  <c r="E737" i="1"/>
  <c r="G736" i="1" l="1"/>
  <c r="I736" i="1" s="1"/>
  <c r="K736" i="1"/>
  <c r="L736" i="1" l="1"/>
  <c r="M736" i="1"/>
  <c r="H737" i="1"/>
  <c r="C737" i="1" s="1"/>
  <c r="D737" i="1" s="1"/>
  <c r="F737" i="1" l="1"/>
  <c r="J737" i="1" s="1"/>
  <c r="E738" i="1"/>
  <c r="K737" i="1" l="1"/>
  <c r="G737" i="1"/>
  <c r="I737" i="1" s="1"/>
  <c r="L737" i="1" l="1"/>
  <c r="M737" i="1"/>
  <c r="H738" i="1"/>
  <c r="C738" i="1" s="1"/>
  <c r="D738" i="1" s="1"/>
  <c r="F738" i="1" l="1"/>
  <c r="J738" i="1" s="1"/>
  <c r="E739" i="1"/>
  <c r="G738" i="1" l="1"/>
  <c r="I738" i="1" s="1"/>
  <c r="K738" i="1"/>
  <c r="L738" i="1" l="1"/>
  <c r="M738" i="1"/>
  <c r="H739" i="1"/>
  <c r="C739" i="1" s="1"/>
  <c r="D739" i="1" s="1"/>
  <c r="F739" i="1" l="1"/>
  <c r="J739" i="1" s="1"/>
  <c r="E740" i="1"/>
  <c r="G739" i="1" l="1"/>
  <c r="I739" i="1" s="1"/>
  <c r="K739" i="1"/>
  <c r="L739" i="1" l="1"/>
  <c r="M739" i="1"/>
  <c r="H740" i="1"/>
  <c r="C740" i="1" s="1"/>
  <c r="D740" i="1" s="1"/>
  <c r="F740" i="1" l="1"/>
  <c r="J740" i="1" s="1"/>
  <c r="E741" i="1"/>
  <c r="G740" i="1" l="1"/>
  <c r="I740" i="1" s="1"/>
  <c r="K740" i="1"/>
  <c r="L740" i="1" l="1"/>
  <c r="M740" i="1"/>
  <c r="H741" i="1"/>
  <c r="C741" i="1" s="1"/>
  <c r="D741" i="1" s="1"/>
  <c r="E742" i="1" l="1"/>
  <c r="F741" i="1"/>
  <c r="J741" i="1" s="1"/>
  <c r="G741" i="1" l="1"/>
  <c r="I741" i="1" s="1"/>
  <c r="K741" i="1"/>
  <c r="L741" i="1" l="1"/>
  <c r="M741" i="1"/>
  <c r="H742" i="1"/>
  <c r="C742" i="1" s="1"/>
  <c r="D742" i="1" s="1"/>
  <c r="F742" i="1" l="1"/>
  <c r="J742" i="1" s="1"/>
  <c r="E743" i="1"/>
  <c r="K742" i="1" l="1"/>
  <c r="G742" i="1"/>
  <c r="I742" i="1" s="1"/>
  <c r="L742" i="1" l="1"/>
  <c r="M742" i="1"/>
  <c r="H743" i="1"/>
  <c r="C743" i="1" s="1"/>
  <c r="D743" i="1" s="1"/>
  <c r="F743" i="1" l="1"/>
  <c r="J743" i="1" s="1"/>
  <c r="E744" i="1"/>
  <c r="G743" i="1" l="1"/>
  <c r="I743" i="1" s="1"/>
  <c r="K743" i="1"/>
  <c r="L743" i="1" l="1"/>
  <c r="M743" i="1"/>
  <c r="H744" i="1"/>
  <c r="C744" i="1" s="1"/>
  <c r="D744" i="1" s="1"/>
  <c r="F744" i="1" l="1"/>
  <c r="J744" i="1" s="1"/>
  <c r="E745" i="1"/>
  <c r="K744" i="1" l="1"/>
  <c r="G744" i="1"/>
  <c r="I744" i="1" s="1"/>
  <c r="L744" i="1" l="1"/>
  <c r="M744" i="1"/>
  <c r="H745" i="1"/>
  <c r="C745" i="1" s="1"/>
  <c r="D745" i="1" s="1"/>
  <c r="E746" i="1" l="1"/>
  <c r="F745" i="1"/>
  <c r="J745" i="1" s="1"/>
  <c r="K745" i="1" l="1"/>
  <c r="G745" i="1"/>
  <c r="I745" i="1" s="1"/>
  <c r="L745" i="1" l="1"/>
  <c r="M745" i="1"/>
  <c r="H746" i="1"/>
  <c r="C746" i="1" s="1"/>
  <c r="D746" i="1" s="1"/>
  <c r="F746" i="1" l="1"/>
  <c r="J746" i="1" s="1"/>
  <c r="E747" i="1"/>
  <c r="K746" i="1" l="1"/>
  <c r="G746" i="1"/>
  <c r="I746" i="1" s="1"/>
  <c r="L746" i="1" l="1"/>
  <c r="M746" i="1"/>
  <c r="H747" i="1"/>
  <c r="C747" i="1" s="1"/>
  <c r="D747" i="1" s="1"/>
  <c r="F747" i="1" l="1"/>
  <c r="J747" i="1" s="1"/>
  <c r="E748" i="1"/>
  <c r="G747" i="1" l="1"/>
  <c r="I747" i="1" s="1"/>
  <c r="K747" i="1"/>
  <c r="L747" i="1" l="1"/>
  <c r="M747" i="1"/>
  <c r="H748" i="1"/>
  <c r="C748" i="1" s="1"/>
  <c r="D748" i="1" s="1"/>
  <c r="F748" i="1" l="1"/>
  <c r="J748" i="1" s="1"/>
  <c r="E749" i="1"/>
  <c r="G748" i="1" l="1"/>
  <c r="I748" i="1" s="1"/>
  <c r="K748" i="1"/>
  <c r="L748" i="1" l="1"/>
  <c r="M748" i="1"/>
  <c r="H749" i="1"/>
  <c r="C749" i="1" s="1"/>
  <c r="D749" i="1" s="1"/>
  <c r="E750" i="1" l="1"/>
  <c r="F749" i="1"/>
  <c r="J749" i="1" s="1"/>
  <c r="G749" i="1" l="1"/>
  <c r="I749" i="1" s="1"/>
  <c r="K749" i="1"/>
  <c r="L749" i="1" l="1"/>
  <c r="M749" i="1"/>
  <c r="H750" i="1"/>
  <c r="C750" i="1" s="1"/>
  <c r="D750" i="1" s="1"/>
  <c r="E751" i="1" l="1"/>
  <c r="F750" i="1"/>
  <c r="J750" i="1" s="1"/>
  <c r="G750" i="1" l="1"/>
  <c r="I750" i="1" s="1"/>
  <c r="K750" i="1"/>
  <c r="L750" i="1" l="1"/>
  <c r="M750" i="1"/>
  <c r="H751" i="1"/>
  <c r="C751" i="1" s="1"/>
  <c r="D751" i="1" s="1"/>
  <c r="F751" i="1" l="1"/>
  <c r="J751" i="1" s="1"/>
  <c r="E752" i="1"/>
  <c r="K751" i="1" l="1"/>
  <c r="G751" i="1"/>
  <c r="I751" i="1" s="1"/>
  <c r="L751" i="1" l="1"/>
  <c r="M751" i="1"/>
  <c r="H752" i="1"/>
  <c r="C752" i="1" s="1"/>
  <c r="D752" i="1" s="1"/>
  <c r="F752" i="1" l="1"/>
  <c r="J752" i="1" s="1"/>
  <c r="E753" i="1"/>
  <c r="K752" i="1" l="1"/>
  <c r="G752" i="1"/>
  <c r="I752" i="1" s="1"/>
  <c r="L752" i="1" l="1"/>
  <c r="M752" i="1"/>
  <c r="H753" i="1"/>
  <c r="C753" i="1" s="1"/>
  <c r="D753" i="1" s="1"/>
  <c r="F753" i="1" l="1"/>
  <c r="J753" i="1" s="1"/>
  <c r="E754" i="1"/>
  <c r="K753" i="1" l="1"/>
  <c r="G753" i="1"/>
  <c r="I753" i="1" s="1"/>
  <c r="L753" i="1" l="1"/>
  <c r="M753" i="1"/>
  <c r="H754" i="1"/>
  <c r="C754" i="1" s="1"/>
  <c r="D754" i="1" s="1"/>
  <c r="F754" i="1" l="1"/>
  <c r="J754" i="1" s="1"/>
  <c r="E755" i="1"/>
  <c r="K754" i="1" l="1"/>
  <c r="G754" i="1"/>
  <c r="I754" i="1" s="1"/>
  <c r="L754" i="1" l="1"/>
  <c r="M754" i="1"/>
  <c r="H755" i="1"/>
  <c r="C755" i="1" s="1"/>
  <c r="D755" i="1" s="1"/>
  <c r="E756" i="1" l="1"/>
  <c r="F755" i="1"/>
  <c r="J755" i="1" s="1"/>
  <c r="K755" i="1" l="1"/>
  <c r="G755" i="1"/>
  <c r="I755" i="1" s="1"/>
  <c r="L755" i="1" l="1"/>
  <c r="M755" i="1"/>
  <c r="H756" i="1"/>
  <c r="C756" i="1" s="1"/>
  <c r="D756" i="1" s="1"/>
  <c r="E757" i="1" l="1"/>
  <c r="F756" i="1"/>
  <c r="J756" i="1" s="1"/>
  <c r="K756" i="1" l="1"/>
  <c r="G756" i="1"/>
  <c r="I756" i="1" s="1"/>
  <c r="L756" i="1" l="1"/>
  <c r="M756" i="1"/>
  <c r="H757" i="1"/>
  <c r="C757" i="1" s="1"/>
  <c r="D757" i="1" s="1"/>
  <c r="E758" i="1" l="1"/>
  <c r="F757" i="1"/>
  <c r="J757" i="1" s="1"/>
  <c r="K757" i="1" l="1"/>
  <c r="G757" i="1"/>
  <c r="I757" i="1" s="1"/>
  <c r="L757" i="1" l="1"/>
  <c r="M757" i="1"/>
  <c r="H758" i="1"/>
  <c r="C758" i="1" s="1"/>
  <c r="D758" i="1" s="1"/>
  <c r="F758" i="1" l="1"/>
  <c r="J758" i="1" s="1"/>
  <c r="E759" i="1"/>
  <c r="K758" i="1" l="1"/>
  <c r="G758" i="1"/>
  <c r="I758" i="1" s="1"/>
  <c r="L758" i="1" l="1"/>
  <c r="M758" i="1"/>
  <c r="H759" i="1"/>
  <c r="C759" i="1" s="1"/>
  <c r="D759" i="1" s="1"/>
  <c r="F759" i="1" l="1"/>
  <c r="J759" i="1" s="1"/>
  <c r="E760" i="1"/>
  <c r="G759" i="1" l="1"/>
  <c r="I759" i="1" s="1"/>
  <c r="K759" i="1"/>
  <c r="L759" i="1" l="1"/>
  <c r="M759" i="1"/>
  <c r="H760" i="1"/>
  <c r="C760" i="1" s="1"/>
  <c r="D760" i="1" s="1"/>
  <c r="F760" i="1" l="1"/>
  <c r="J760" i="1" s="1"/>
  <c r="E761" i="1"/>
  <c r="K760" i="1" l="1"/>
  <c r="G760" i="1"/>
  <c r="I760" i="1" s="1"/>
  <c r="L760" i="1" l="1"/>
  <c r="M760" i="1"/>
  <c r="H761" i="1"/>
  <c r="C761" i="1" s="1"/>
  <c r="D761" i="1" s="1"/>
  <c r="E762" i="1" l="1"/>
  <c r="F761" i="1"/>
  <c r="J761" i="1" s="1"/>
  <c r="K761" i="1" l="1"/>
  <c r="G761" i="1"/>
  <c r="I761" i="1" s="1"/>
  <c r="L761" i="1" l="1"/>
  <c r="M761" i="1"/>
  <c r="H762" i="1"/>
  <c r="C762" i="1" s="1"/>
  <c r="D762" i="1" s="1"/>
  <c r="E763" i="1" l="1"/>
  <c r="F762" i="1"/>
  <c r="J762" i="1" s="1"/>
  <c r="G762" i="1" l="1"/>
  <c r="I762" i="1" s="1"/>
  <c r="K762" i="1"/>
  <c r="L762" i="1" l="1"/>
  <c r="M762" i="1"/>
  <c r="H763" i="1"/>
  <c r="C763" i="1" s="1"/>
  <c r="D763" i="1" s="1"/>
  <c r="F763" i="1" l="1"/>
  <c r="J763" i="1" s="1"/>
  <c r="E764" i="1"/>
  <c r="K763" i="1" l="1"/>
  <c r="G763" i="1"/>
  <c r="I763" i="1" s="1"/>
  <c r="L763" i="1" l="1"/>
  <c r="M763" i="1"/>
  <c r="H764" i="1"/>
  <c r="C764" i="1" s="1"/>
  <c r="D764" i="1" s="1"/>
  <c r="F764" i="1" l="1"/>
  <c r="J764" i="1" s="1"/>
  <c r="E765" i="1"/>
  <c r="K764" i="1" l="1"/>
  <c r="G764" i="1"/>
  <c r="I764" i="1" s="1"/>
  <c r="L764" i="1" l="1"/>
  <c r="M764" i="1"/>
  <c r="H765" i="1"/>
  <c r="C765" i="1" s="1"/>
  <c r="D765" i="1" s="1"/>
  <c r="F765" i="1" l="1"/>
  <c r="J765" i="1" s="1"/>
  <c r="E766" i="1"/>
  <c r="K765" i="1" l="1"/>
  <c r="G765" i="1"/>
  <c r="I765" i="1" s="1"/>
  <c r="L765" i="1" l="1"/>
  <c r="M765" i="1"/>
  <c r="H766" i="1"/>
  <c r="C766" i="1" s="1"/>
  <c r="D766" i="1" s="1"/>
  <c r="E767" i="1" l="1"/>
  <c r="F766" i="1"/>
  <c r="J766" i="1" s="1"/>
  <c r="G766" i="1" l="1"/>
  <c r="I766" i="1" s="1"/>
  <c r="K766" i="1"/>
  <c r="L766" i="1" l="1"/>
  <c r="M766" i="1"/>
  <c r="H767" i="1"/>
  <c r="C767" i="1" s="1"/>
  <c r="D767" i="1" s="1"/>
  <c r="F767" i="1" l="1"/>
  <c r="J767" i="1" s="1"/>
  <c r="E768" i="1"/>
  <c r="K767" i="1" l="1"/>
  <c r="G767" i="1"/>
  <c r="I767" i="1" s="1"/>
  <c r="L767" i="1" l="1"/>
  <c r="M767" i="1"/>
  <c r="H768" i="1"/>
  <c r="C768" i="1" s="1"/>
  <c r="D768" i="1" s="1"/>
  <c r="F768" i="1" l="1"/>
  <c r="J768" i="1" s="1"/>
  <c r="E769" i="1"/>
  <c r="K768" i="1" l="1"/>
  <c r="G768" i="1"/>
  <c r="I768" i="1" s="1"/>
  <c r="L768" i="1" l="1"/>
  <c r="M768" i="1"/>
  <c r="H769" i="1"/>
  <c r="C769" i="1" s="1"/>
  <c r="D769" i="1" s="1"/>
  <c r="F769" i="1" l="1"/>
  <c r="J769" i="1" s="1"/>
  <c r="E770" i="1"/>
  <c r="K769" i="1" l="1"/>
  <c r="G769" i="1"/>
  <c r="I769" i="1" s="1"/>
  <c r="L769" i="1" l="1"/>
  <c r="M769" i="1"/>
  <c r="H770" i="1"/>
  <c r="C770" i="1" s="1"/>
  <c r="D770" i="1" s="1"/>
  <c r="F770" i="1" l="1"/>
  <c r="J770" i="1" s="1"/>
  <c r="E771" i="1"/>
  <c r="K770" i="1" l="1"/>
  <c r="G770" i="1"/>
  <c r="I770" i="1" s="1"/>
  <c r="L770" i="1" l="1"/>
  <c r="M770" i="1"/>
  <c r="H771" i="1"/>
  <c r="C771" i="1" s="1"/>
  <c r="D771" i="1" s="1"/>
  <c r="F771" i="1" l="1"/>
  <c r="J771" i="1" s="1"/>
  <c r="E772" i="1"/>
  <c r="K771" i="1" l="1"/>
  <c r="G771" i="1"/>
  <c r="I771" i="1" s="1"/>
  <c r="L771" i="1" l="1"/>
  <c r="M771" i="1"/>
  <c r="H772" i="1"/>
  <c r="C772" i="1" s="1"/>
  <c r="D772" i="1" s="1"/>
  <c r="E773" i="1" l="1"/>
  <c r="F772" i="1"/>
  <c r="J772" i="1" s="1"/>
  <c r="G772" i="1" l="1"/>
  <c r="I772" i="1" s="1"/>
  <c r="K772" i="1"/>
  <c r="L772" i="1" l="1"/>
  <c r="M772" i="1"/>
  <c r="H773" i="1"/>
  <c r="C773" i="1" s="1"/>
  <c r="D773" i="1" s="1"/>
  <c r="E774" i="1" l="1"/>
  <c r="F773" i="1"/>
  <c r="J773" i="1" s="1"/>
  <c r="K773" i="1" l="1"/>
  <c r="G773" i="1"/>
  <c r="I773" i="1" s="1"/>
  <c r="L773" i="1" l="1"/>
  <c r="M773" i="1"/>
  <c r="H774" i="1"/>
  <c r="C774" i="1" s="1"/>
  <c r="D774" i="1" s="1"/>
  <c r="F774" i="1" l="1"/>
  <c r="J774" i="1" s="1"/>
  <c r="E775" i="1"/>
  <c r="G774" i="1" l="1"/>
  <c r="I774" i="1" s="1"/>
  <c r="K774" i="1"/>
  <c r="L774" i="1" l="1"/>
  <c r="M774" i="1"/>
  <c r="H775" i="1"/>
  <c r="C775" i="1" s="1"/>
  <c r="D775" i="1" s="1"/>
  <c r="E776" i="1" l="1"/>
  <c r="F775" i="1"/>
  <c r="J775" i="1" s="1"/>
  <c r="K775" i="1" l="1"/>
  <c r="G775" i="1"/>
  <c r="I775" i="1" s="1"/>
  <c r="L775" i="1" l="1"/>
  <c r="M775" i="1"/>
  <c r="H776" i="1"/>
  <c r="C776" i="1" s="1"/>
  <c r="D776" i="1" s="1"/>
  <c r="E777" i="1" l="1"/>
  <c r="F776" i="1"/>
  <c r="J776" i="1" s="1"/>
  <c r="G776" i="1" l="1"/>
  <c r="I776" i="1" s="1"/>
  <c r="K776" i="1"/>
  <c r="L776" i="1" l="1"/>
  <c r="M776" i="1"/>
  <c r="H777" i="1"/>
  <c r="C777" i="1" s="1"/>
  <c r="D777" i="1" s="1"/>
  <c r="E778" i="1" l="1"/>
  <c r="F777" i="1"/>
  <c r="J777" i="1" s="1"/>
  <c r="K777" i="1" l="1"/>
  <c r="G777" i="1"/>
  <c r="I777" i="1" s="1"/>
  <c r="L777" i="1" l="1"/>
  <c r="M777" i="1"/>
  <c r="H778" i="1"/>
  <c r="C778" i="1" s="1"/>
  <c r="D778" i="1" s="1"/>
  <c r="E779" i="1" l="1"/>
  <c r="F778" i="1"/>
  <c r="J778" i="1" s="1"/>
  <c r="K778" i="1" l="1"/>
  <c r="G778" i="1"/>
  <c r="I778" i="1" s="1"/>
  <c r="L778" i="1" l="1"/>
  <c r="M778" i="1"/>
  <c r="H779" i="1"/>
  <c r="C779" i="1" s="1"/>
  <c r="D779" i="1" s="1"/>
  <c r="F779" i="1" l="1"/>
  <c r="J779" i="1" s="1"/>
  <c r="E780" i="1"/>
  <c r="K779" i="1" l="1"/>
  <c r="G779" i="1"/>
  <c r="I779" i="1" s="1"/>
  <c r="L779" i="1" l="1"/>
  <c r="M779" i="1"/>
  <c r="H780" i="1"/>
  <c r="C780" i="1" s="1"/>
  <c r="D780" i="1" s="1"/>
  <c r="E781" i="1" l="1"/>
  <c r="F780" i="1"/>
  <c r="J780" i="1" s="1"/>
  <c r="K780" i="1" l="1"/>
  <c r="G780" i="1"/>
  <c r="I780" i="1" s="1"/>
  <c r="L780" i="1" l="1"/>
  <c r="M780" i="1"/>
  <c r="H781" i="1"/>
  <c r="C781" i="1" s="1"/>
  <c r="D781" i="1" s="1"/>
  <c r="F781" i="1" l="1"/>
  <c r="J781" i="1" s="1"/>
  <c r="E782" i="1"/>
  <c r="K781" i="1" l="1"/>
  <c r="G781" i="1"/>
  <c r="I781" i="1" s="1"/>
  <c r="L781" i="1" l="1"/>
  <c r="M781" i="1"/>
  <c r="H782" i="1"/>
  <c r="C782" i="1" s="1"/>
  <c r="D782" i="1" s="1"/>
  <c r="F782" i="1" l="1"/>
  <c r="J782" i="1" s="1"/>
  <c r="E783" i="1"/>
  <c r="K782" i="1" l="1"/>
  <c r="G782" i="1"/>
  <c r="I782" i="1" s="1"/>
  <c r="L782" i="1" l="1"/>
  <c r="M782" i="1"/>
  <c r="H783" i="1"/>
  <c r="C783" i="1" s="1"/>
  <c r="D783" i="1" s="1"/>
  <c r="F783" i="1" l="1"/>
  <c r="J783" i="1" s="1"/>
  <c r="E784" i="1"/>
  <c r="K783" i="1" l="1"/>
  <c r="G783" i="1"/>
  <c r="I783" i="1" s="1"/>
  <c r="L783" i="1" l="1"/>
  <c r="M783" i="1"/>
  <c r="H784" i="1"/>
  <c r="C784" i="1" s="1"/>
  <c r="D784" i="1" s="1"/>
  <c r="F784" i="1" l="1"/>
  <c r="J784" i="1" s="1"/>
  <c r="E785" i="1"/>
  <c r="G784" i="1" l="1"/>
  <c r="I784" i="1" s="1"/>
  <c r="K784" i="1"/>
  <c r="L784" i="1" l="1"/>
  <c r="M784" i="1"/>
  <c r="H785" i="1"/>
  <c r="C785" i="1" s="1"/>
  <c r="D785" i="1" s="1"/>
  <c r="E786" i="1" l="1"/>
  <c r="F785" i="1"/>
  <c r="J785" i="1" s="1"/>
  <c r="K785" i="1" l="1"/>
  <c r="G785" i="1"/>
  <c r="I785" i="1" s="1"/>
  <c r="L785" i="1" l="1"/>
  <c r="M785" i="1"/>
  <c r="H786" i="1"/>
  <c r="C786" i="1" s="1"/>
  <c r="D786" i="1" s="1"/>
  <c r="E787" i="1" l="1"/>
  <c r="F786" i="1"/>
  <c r="J786" i="1" s="1"/>
  <c r="G786" i="1" l="1"/>
  <c r="I786" i="1" s="1"/>
  <c r="K786" i="1"/>
  <c r="L786" i="1" l="1"/>
  <c r="M786" i="1"/>
  <c r="H787" i="1"/>
  <c r="C787" i="1" s="1"/>
  <c r="D787" i="1" s="1"/>
  <c r="F787" i="1" l="1"/>
  <c r="J787" i="1" s="1"/>
  <c r="E788" i="1"/>
  <c r="K787" i="1" l="1"/>
  <c r="G787" i="1"/>
  <c r="I787" i="1" s="1"/>
  <c r="L787" i="1" l="1"/>
  <c r="M787" i="1"/>
  <c r="H788" i="1"/>
  <c r="C788" i="1" s="1"/>
  <c r="D788" i="1" s="1"/>
  <c r="F788" i="1" l="1"/>
  <c r="J788" i="1" s="1"/>
  <c r="E789" i="1"/>
  <c r="K788" i="1" l="1"/>
  <c r="G788" i="1"/>
  <c r="I788" i="1" s="1"/>
  <c r="L788" i="1" l="1"/>
  <c r="M788" i="1"/>
  <c r="H789" i="1"/>
  <c r="C789" i="1" s="1"/>
  <c r="D789" i="1" s="1"/>
  <c r="F789" i="1" l="1"/>
  <c r="J789" i="1" s="1"/>
  <c r="E790" i="1"/>
  <c r="K789" i="1" l="1"/>
  <c r="G789" i="1"/>
  <c r="I789" i="1" s="1"/>
  <c r="L789" i="1" l="1"/>
  <c r="M789" i="1"/>
  <c r="H790" i="1"/>
  <c r="C790" i="1" s="1"/>
  <c r="D790" i="1" s="1"/>
  <c r="F790" i="1" l="1"/>
  <c r="J790" i="1" s="1"/>
  <c r="E791" i="1"/>
  <c r="G790" i="1" l="1"/>
  <c r="I790" i="1" s="1"/>
  <c r="K790" i="1"/>
  <c r="L790" i="1" l="1"/>
  <c r="M790" i="1"/>
  <c r="H791" i="1"/>
  <c r="C791" i="1" s="1"/>
  <c r="D791" i="1" s="1"/>
  <c r="F791" i="1" l="1"/>
  <c r="J791" i="1" s="1"/>
  <c r="E792" i="1"/>
  <c r="K791" i="1" l="1"/>
  <c r="G791" i="1"/>
  <c r="I791" i="1" s="1"/>
  <c r="L791" i="1" l="1"/>
  <c r="M791" i="1"/>
  <c r="H792" i="1"/>
  <c r="C792" i="1" s="1"/>
  <c r="D792" i="1" s="1"/>
  <c r="E793" i="1" l="1"/>
  <c r="F792" i="1"/>
  <c r="J792" i="1" s="1"/>
  <c r="G792" i="1" l="1"/>
  <c r="I792" i="1" s="1"/>
  <c r="K792" i="1"/>
  <c r="L792" i="1" l="1"/>
  <c r="M792" i="1"/>
  <c r="H793" i="1"/>
  <c r="C793" i="1" s="1"/>
  <c r="D793" i="1" s="1"/>
  <c r="F793" i="1" l="1"/>
  <c r="J793" i="1" s="1"/>
  <c r="E794" i="1"/>
  <c r="K793" i="1" l="1"/>
  <c r="G793" i="1"/>
  <c r="I793" i="1" s="1"/>
  <c r="L793" i="1" l="1"/>
  <c r="M793" i="1"/>
  <c r="H794" i="1"/>
  <c r="C794" i="1" s="1"/>
  <c r="D794" i="1" s="1"/>
  <c r="F794" i="1" l="1"/>
  <c r="J794" i="1" s="1"/>
  <c r="E795" i="1"/>
  <c r="K794" i="1" l="1"/>
  <c r="G794" i="1"/>
  <c r="I794" i="1" s="1"/>
  <c r="L794" i="1" l="1"/>
  <c r="M794" i="1"/>
  <c r="H795" i="1"/>
  <c r="C795" i="1" s="1"/>
  <c r="D795" i="1" s="1"/>
  <c r="E796" i="1" l="1"/>
  <c r="F795" i="1"/>
  <c r="J795" i="1" s="1"/>
  <c r="G795" i="1" l="1"/>
  <c r="I795" i="1" s="1"/>
  <c r="K795" i="1"/>
  <c r="L795" i="1" l="1"/>
  <c r="M795" i="1"/>
  <c r="H796" i="1"/>
  <c r="C796" i="1" s="1"/>
  <c r="D796" i="1" s="1"/>
  <c r="F796" i="1" l="1"/>
  <c r="J796" i="1" s="1"/>
  <c r="E797" i="1"/>
  <c r="K796" i="1" l="1"/>
  <c r="G796" i="1"/>
  <c r="I796" i="1" s="1"/>
  <c r="L796" i="1" l="1"/>
  <c r="M796" i="1"/>
  <c r="H797" i="1"/>
  <c r="C797" i="1" s="1"/>
  <c r="D797" i="1" s="1"/>
  <c r="F797" i="1" l="1"/>
  <c r="J797" i="1" s="1"/>
  <c r="E798" i="1"/>
  <c r="K797" i="1" l="1"/>
  <c r="G797" i="1"/>
  <c r="I797" i="1" s="1"/>
  <c r="L797" i="1" l="1"/>
  <c r="M797" i="1"/>
  <c r="H798" i="1"/>
  <c r="C798" i="1" s="1"/>
  <c r="D798" i="1" s="1"/>
  <c r="F798" i="1" l="1"/>
  <c r="J798" i="1" s="1"/>
  <c r="E799" i="1"/>
  <c r="K798" i="1" l="1"/>
  <c r="G798" i="1"/>
  <c r="I798" i="1" s="1"/>
  <c r="L798" i="1" l="1"/>
  <c r="M798" i="1"/>
  <c r="H799" i="1"/>
  <c r="C799" i="1" s="1"/>
  <c r="D799" i="1" s="1"/>
  <c r="F799" i="1" l="1"/>
  <c r="J799" i="1" s="1"/>
  <c r="E800" i="1"/>
  <c r="K799" i="1" l="1"/>
  <c r="G799" i="1"/>
  <c r="I799" i="1" s="1"/>
  <c r="L799" i="1" l="1"/>
  <c r="M799" i="1"/>
  <c r="H800" i="1"/>
  <c r="C800" i="1" s="1"/>
  <c r="D800" i="1" s="1"/>
  <c r="F800" i="1" l="1"/>
  <c r="J800" i="1" s="1"/>
  <c r="E801" i="1"/>
  <c r="K800" i="1" l="1"/>
  <c r="G800" i="1"/>
  <c r="I800" i="1" s="1"/>
  <c r="L800" i="1" l="1"/>
  <c r="M800" i="1"/>
  <c r="H801" i="1"/>
  <c r="C801" i="1" s="1"/>
  <c r="D801" i="1" s="1"/>
  <c r="E802" i="1" l="1"/>
  <c r="F801" i="1"/>
  <c r="J801" i="1" s="1"/>
  <c r="G801" i="1" l="1"/>
  <c r="I801" i="1" s="1"/>
  <c r="K801" i="1"/>
  <c r="L801" i="1" l="1"/>
  <c r="M801" i="1"/>
  <c r="H802" i="1"/>
  <c r="C802" i="1" s="1"/>
  <c r="D802" i="1" s="1"/>
  <c r="F802" i="1" l="1"/>
  <c r="J802" i="1" s="1"/>
  <c r="E803" i="1"/>
  <c r="G802" i="1" l="1"/>
  <c r="I802" i="1" s="1"/>
  <c r="K802" i="1"/>
  <c r="L802" i="1" l="1"/>
  <c r="M802" i="1"/>
  <c r="H803" i="1"/>
  <c r="C803" i="1" s="1"/>
  <c r="D803" i="1" s="1"/>
  <c r="F803" i="1" l="1"/>
  <c r="J803" i="1" s="1"/>
  <c r="E804" i="1"/>
  <c r="K803" i="1" l="1"/>
  <c r="G803" i="1"/>
  <c r="I803" i="1" s="1"/>
  <c r="L803" i="1" l="1"/>
  <c r="M803" i="1"/>
  <c r="H804" i="1"/>
  <c r="C804" i="1" s="1"/>
  <c r="D804" i="1" s="1"/>
  <c r="F804" i="1" l="1"/>
  <c r="J804" i="1" s="1"/>
  <c r="E805" i="1"/>
  <c r="G804" i="1" l="1"/>
  <c r="I804" i="1" s="1"/>
  <c r="K804" i="1"/>
  <c r="L804" i="1" l="1"/>
  <c r="M804" i="1"/>
  <c r="H805" i="1"/>
  <c r="C805" i="1" s="1"/>
  <c r="D805" i="1" s="1"/>
  <c r="F805" i="1" l="1"/>
  <c r="J805" i="1" s="1"/>
  <c r="E806" i="1"/>
  <c r="G805" i="1" l="1"/>
  <c r="I805" i="1" s="1"/>
  <c r="K805" i="1"/>
  <c r="L805" i="1" l="1"/>
  <c r="M805" i="1"/>
  <c r="H806" i="1"/>
  <c r="C806" i="1" s="1"/>
  <c r="D806" i="1" s="1"/>
  <c r="F806" i="1" l="1"/>
  <c r="J806" i="1" s="1"/>
  <c r="E807" i="1"/>
  <c r="K806" i="1" l="1"/>
  <c r="G806" i="1"/>
  <c r="I806" i="1" s="1"/>
  <c r="L806" i="1" l="1"/>
  <c r="M806" i="1"/>
  <c r="H807" i="1"/>
  <c r="C807" i="1" s="1"/>
  <c r="D807" i="1" s="1"/>
  <c r="F807" i="1" l="1"/>
  <c r="J807" i="1" s="1"/>
  <c r="E808" i="1"/>
  <c r="K807" i="1" l="1"/>
  <c r="G807" i="1"/>
  <c r="I807" i="1" s="1"/>
  <c r="L807" i="1" l="1"/>
  <c r="M807" i="1"/>
  <c r="H808" i="1"/>
  <c r="C808" i="1" s="1"/>
  <c r="D808" i="1" s="1"/>
  <c r="F808" i="1" l="1"/>
  <c r="J808" i="1" s="1"/>
  <c r="E809" i="1"/>
  <c r="K808" i="1" l="1"/>
  <c r="G808" i="1"/>
  <c r="I808" i="1" s="1"/>
  <c r="L808" i="1" l="1"/>
  <c r="M808" i="1"/>
  <c r="H809" i="1"/>
  <c r="C809" i="1" s="1"/>
  <c r="D809" i="1" s="1"/>
  <c r="F809" i="1" l="1"/>
  <c r="J809" i="1" s="1"/>
  <c r="E810" i="1"/>
  <c r="K809" i="1" l="1"/>
  <c r="G809" i="1"/>
  <c r="I809" i="1" s="1"/>
  <c r="L809" i="1" l="1"/>
  <c r="M809" i="1"/>
  <c r="H810" i="1"/>
  <c r="C810" i="1" s="1"/>
  <c r="D810" i="1" s="1"/>
  <c r="F810" i="1" l="1"/>
  <c r="J810" i="1" s="1"/>
  <c r="E811" i="1"/>
  <c r="K810" i="1" l="1"/>
  <c r="G810" i="1"/>
  <c r="I810" i="1" s="1"/>
  <c r="L810" i="1" l="1"/>
  <c r="M810" i="1"/>
  <c r="H811" i="1"/>
  <c r="C811" i="1" s="1"/>
  <c r="D811" i="1" s="1"/>
  <c r="F811" i="1" l="1"/>
  <c r="J811" i="1" s="1"/>
  <c r="E812" i="1"/>
  <c r="K811" i="1" l="1"/>
  <c r="G811" i="1"/>
  <c r="I811" i="1" s="1"/>
  <c r="L811" i="1" l="1"/>
  <c r="M811" i="1"/>
  <c r="H812" i="1"/>
  <c r="C812" i="1" s="1"/>
  <c r="D812" i="1" s="1"/>
  <c r="F812" i="1" l="1"/>
  <c r="J812" i="1" s="1"/>
  <c r="E813" i="1"/>
  <c r="K812" i="1" l="1"/>
  <c r="G812" i="1"/>
  <c r="I812" i="1" s="1"/>
  <c r="L812" i="1" l="1"/>
  <c r="M812" i="1"/>
  <c r="H813" i="1"/>
  <c r="C813" i="1" s="1"/>
  <c r="D813" i="1" s="1"/>
  <c r="E814" i="1" l="1"/>
  <c r="F813" i="1"/>
  <c r="J813" i="1" s="1"/>
  <c r="K813" i="1" l="1"/>
  <c r="G813" i="1"/>
  <c r="I813" i="1" s="1"/>
  <c r="L813" i="1" l="1"/>
  <c r="M813" i="1"/>
  <c r="H814" i="1"/>
  <c r="C814" i="1" s="1"/>
  <c r="D814" i="1" s="1"/>
  <c r="F814" i="1" l="1"/>
  <c r="J814" i="1" s="1"/>
  <c r="E815" i="1"/>
  <c r="K814" i="1" l="1"/>
  <c r="G814" i="1"/>
  <c r="I814" i="1" s="1"/>
  <c r="L814" i="1" l="1"/>
  <c r="M814" i="1"/>
  <c r="H815" i="1"/>
  <c r="C815" i="1" s="1"/>
  <c r="D815" i="1" s="1"/>
  <c r="F815" i="1" l="1"/>
  <c r="J815" i="1" s="1"/>
  <c r="E816" i="1"/>
  <c r="K815" i="1" l="1"/>
  <c r="G815" i="1"/>
  <c r="I815" i="1" s="1"/>
  <c r="L815" i="1" l="1"/>
  <c r="M815" i="1"/>
  <c r="H816" i="1"/>
  <c r="C816" i="1" s="1"/>
  <c r="D816" i="1" s="1"/>
  <c r="F816" i="1" l="1"/>
  <c r="J816" i="1" s="1"/>
  <c r="E817" i="1"/>
  <c r="K816" i="1" l="1"/>
  <c r="G816" i="1"/>
  <c r="I816" i="1" s="1"/>
  <c r="L816" i="1" l="1"/>
  <c r="M816" i="1"/>
  <c r="H817" i="1"/>
  <c r="C817" i="1" s="1"/>
  <c r="D817" i="1" s="1"/>
  <c r="F817" i="1" l="1"/>
  <c r="J817" i="1" s="1"/>
  <c r="E818" i="1"/>
  <c r="K817" i="1" l="1"/>
  <c r="G817" i="1"/>
  <c r="I817" i="1" s="1"/>
  <c r="L817" i="1" l="1"/>
  <c r="M817" i="1"/>
  <c r="H818" i="1"/>
  <c r="C818" i="1" s="1"/>
  <c r="D818" i="1" s="1"/>
  <c r="E819" i="1" l="1"/>
  <c r="F818" i="1"/>
  <c r="J818" i="1" s="1"/>
  <c r="K818" i="1" l="1"/>
  <c r="G818" i="1"/>
  <c r="I818" i="1" s="1"/>
  <c r="L818" i="1" l="1"/>
  <c r="M818" i="1"/>
  <c r="H819" i="1"/>
  <c r="C819" i="1" s="1"/>
  <c r="D819" i="1" s="1"/>
  <c r="E820" i="1" l="1"/>
  <c r="F819" i="1"/>
  <c r="J819" i="1" s="1"/>
  <c r="K819" i="1" l="1"/>
  <c r="G819" i="1"/>
  <c r="I819" i="1" s="1"/>
  <c r="L819" i="1" l="1"/>
  <c r="M819" i="1"/>
  <c r="H820" i="1"/>
  <c r="C820" i="1" s="1"/>
  <c r="D820" i="1" s="1"/>
  <c r="F820" i="1" l="1"/>
  <c r="J820" i="1" s="1"/>
  <c r="E821" i="1"/>
  <c r="K820" i="1" l="1"/>
  <c r="G820" i="1"/>
  <c r="I820" i="1" s="1"/>
  <c r="L820" i="1" l="1"/>
  <c r="M820" i="1"/>
  <c r="H821" i="1"/>
  <c r="C821" i="1" s="1"/>
  <c r="D821" i="1" s="1"/>
  <c r="F821" i="1" l="1"/>
  <c r="J821" i="1" s="1"/>
  <c r="E822" i="1"/>
  <c r="G821" i="1" l="1"/>
  <c r="I821" i="1" s="1"/>
  <c r="K821" i="1"/>
  <c r="L821" i="1" l="1"/>
  <c r="M821" i="1"/>
  <c r="H822" i="1"/>
  <c r="C822" i="1" s="1"/>
  <c r="D822" i="1" s="1"/>
  <c r="F822" i="1" l="1"/>
  <c r="J822" i="1" s="1"/>
  <c r="E823" i="1"/>
  <c r="K822" i="1" l="1"/>
  <c r="G822" i="1"/>
  <c r="I822" i="1" s="1"/>
  <c r="L822" i="1" l="1"/>
  <c r="M822" i="1"/>
  <c r="H823" i="1"/>
  <c r="C823" i="1" s="1"/>
  <c r="D823" i="1" s="1"/>
  <c r="F823" i="1" l="1"/>
  <c r="J823" i="1" s="1"/>
  <c r="E824" i="1"/>
  <c r="K823" i="1" l="1"/>
  <c r="G823" i="1"/>
  <c r="I823" i="1" s="1"/>
  <c r="L823" i="1" l="1"/>
  <c r="M823" i="1"/>
  <c r="H824" i="1"/>
  <c r="C824" i="1" s="1"/>
  <c r="D824" i="1" s="1"/>
  <c r="E825" i="1" l="1"/>
  <c r="F824" i="1"/>
  <c r="J824" i="1" s="1"/>
  <c r="K824" i="1" l="1"/>
  <c r="G824" i="1"/>
  <c r="I824" i="1" s="1"/>
  <c r="L824" i="1" l="1"/>
  <c r="M824" i="1"/>
  <c r="H825" i="1"/>
  <c r="C825" i="1" s="1"/>
  <c r="D825" i="1" s="1"/>
  <c r="E826" i="1" l="1"/>
  <c r="F825" i="1"/>
  <c r="J825" i="1" s="1"/>
  <c r="K825" i="1" l="1"/>
  <c r="G825" i="1"/>
  <c r="I825" i="1" s="1"/>
  <c r="L825" i="1" l="1"/>
  <c r="M825" i="1"/>
  <c r="H826" i="1"/>
  <c r="C826" i="1" s="1"/>
  <c r="D826" i="1" s="1"/>
  <c r="F826" i="1" l="1"/>
  <c r="J826" i="1" s="1"/>
  <c r="E827" i="1"/>
  <c r="K826" i="1" l="1"/>
  <c r="G826" i="1"/>
  <c r="I826" i="1" s="1"/>
  <c r="L826" i="1" l="1"/>
  <c r="M826" i="1"/>
  <c r="H827" i="1"/>
  <c r="C827" i="1" s="1"/>
  <c r="D827" i="1" s="1"/>
  <c r="F827" i="1" l="1"/>
  <c r="J827" i="1" s="1"/>
  <c r="E828" i="1"/>
  <c r="G827" i="1" l="1"/>
  <c r="I827" i="1" s="1"/>
  <c r="K827" i="1"/>
  <c r="L827" i="1" l="1"/>
  <c r="M827" i="1"/>
  <c r="H828" i="1"/>
  <c r="C828" i="1" s="1"/>
  <c r="D828" i="1" s="1"/>
  <c r="F828" i="1" l="1"/>
  <c r="J828" i="1" s="1"/>
  <c r="E829" i="1"/>
  <c r="G828" i="1" l="1"/>
  <c r="I828" i="1" s="1"/>
  <c r="K828" i="1"/>
  <c r="L828" i="1" l="1"/>
  <c r="M828" i="1"/>
  <c r="H829" i="1"/>
  <c r="C829" i="1" s="1"/>
  <c r="D829" i="1" s="1"/>
  <c r="F829" i="1" l="1"/>
  <c r="J829" i="1" s="1"/>
  <c r="E830" i="1"/>
  <c r="K829" i="1" l="1"/>
  <c r="G829" i="1"/>
  <c r="I829" i="1" s="1"/>
  <c r="L829" i="1" l="1"/>
  <c r="M829" i="1"/>
  <c r="H830" i="1"/>
  <c r="C830" i="1" s="1"/>
  <c r="D830" i="1" s="1"/>
  <c r="F830" i="1" l="1"/>
  <c r="J830" i="1" s="1"/>
  <c r="E831" i="1"/>
  <c r="K830" i="1" l="1"/>
  <c r="G830" i="1"/>
  <c r="I830" i="1" s="1"/>
  <c r="L830" i="1" l="1"/>
  <c r="M830" i="1"/>
  <c r="H831" i="1"/>
  <c r="C831" i="1" s="1"/>
  <c r="D831" i="1" s="1"/>
  <c r="F831" i="1" l="1"/>
  <c r="J831" i="1" s="1"/>
  <c r="E832" i="1"/>
  <c r="G831" i="1" l="1"/>
  <c r="I831" i="1" s="1"/>
  <c r="K831" i="1"/>
  <c r="L831" i="1" l="1"/>
  <c r="M831" i="1"/>
  <c r="H832" i="1"/>
  <c r="C832" i="1" s="1"/>
  <c r="D832" i="1" s="1"/>
  <c r="F832" i="1" l="1"/>
  <c r="J832" i="1" s="1"/>
  <c r="E833" i="1"/>
  <c r="K832" i="1" l="1"/>
  <c r="G832" i="1"/>
  <c r="I832" i="1" s="1"/>
  <c r="L832" i="1" l="1"/>
  <c r="M832" i="1"/>
  <c r="H833" i="1"/>
  <c r="C833" i="1" s="1"/>
  <c r="D833" i="1" s="1"/>
  <c r="F833" i="1" l="1"/>
  <c r="J833" i="1" s="1"/>
  <c r="E834" i="1"/>
  <c r="K833" i="1" l="1"/>
  <c r="G833" i="1"/>
  <c r="I833" i="1" s="1"/>
  <c r="L833" i="1" l="1"/>
  <c r="M833" i="1"/>
  <c r="H834" i="1"/>
  <c r="C834" i="1" s="1"/>
  <c r="D834" i="1" s="1"/>
  <c r="F834" i="1" l="1"/>
  <c r="J834" i="1" s="1"/>
  <c r="E835" i="1"/>
  <c r="G834" i="1" l="1"/>
  <c r="I834" i="1" s="1"/>
  <c r="K834" i="1"/>
  <c r="L834" i="1" l="1"/>
  <c r="M834" i="1"/>
  <c r="H835" i="1"/>
  <c r="C835" i="1" s="1"/>
  <c r="D835" i="1" s="1"/>
  <c r="E836" i="1" l="1"/>
  <c r="F835" i="1"/>
  <c r="J835" i="1" s="1"/>
  <c r="K835" i="1" l="1"/>
  <c r="G835" i="1"/>
  <c r="I835" i="1" s="1"/>
  <c r="L835" i="1" l="1"/>
  <c r="M835" i="1"/>
  <c r="H836" i="1"/>
  <c r="C836" i="1" s="1"/>
  <c r="D836" i="1" s="1"/>
  <c r="E837" i="1" l="1"/>
  <c r="F836" i="1"/>
  <c r="J836" i="1" s="1"/>
  <c r="G836" i="1" l="1"/>
  <c r="I836" i="1" s="1"/>
  <c r="K836" i="1"/>
  <c r="L836" i="1" l="1"/>
  <c r="M836" i="1"/>
  <c r="H837" i="1"/>
  <c r="C837" i="1" s="1"/>
  <c r="D837" i="1" s="1"/>
  <c r="E838" i="1" l="1"/>
  <c r="F837" i="1"/>
  <c r="J837" i="1" s="1"/>
  <c r="K837" i="1" l="1"/>
  <c r="G837" i="1"/>
  <c r="I837" i="1" s="1"/>
  <c r="L837" i="1" l="1"/>
  <c r="M837" i="1"/>
  <c r="H838" i="1"/>
  <c r="C838" i="1" s="1"/>
  <c r="D838" i="1" s="1"/>
  <c r="E839" i="1" l="1"/>
  <c r="F838" i="1"/>
  <c r="J838" i="1" s="1"/>
  <c r="G838" i="1" l="1"/>
  <c r="I838" i="1" s="1"/>
  <c r="K838" i="1"/>
  <c r="L838" i="1" l="1"/>
  <c r="M838" i="1"/>
  <c r="H839" i="1"/>
  <c r="C839" i="1" s="1"/>
  <c r="D839" i="1" s="1"/>
  <c r="F839" i="1" l="1"/>
  <c r="J839" i="1" s="1"/>
  <c r="E840" i="1"/>
  <c r="K839" i="1" l="1"/>
  <c r="G839" i="1"/>
  <c r="I839" i="1" s="1"/>
  <c r="L839" i="1" l="1"/>
  <c r="M839" i="1"/>
  <c r="H840" i="1"/>
  <c r="C840" i="1" s="1"/>
  <c r="D840" i="1" s="1"/>
  <c r="E841" i="1" l="1"/>
  <c r="F840" i="1"/>
  <c r="J840" i="1" s="1"/>
  <c r="G840" i="1" l="1"/>
  <c r="I840" i="1" s="1"/>
  <c r="K840" i="1"/>
  <c r="L840" i="1" l="1"/>
  <c r="M840" i="1"/>
  <c r="H841" i="1"/>
  <c r="C841" i="1" s="1"/>
  <c r="D841" i="1" s="1"/>
  <c r="F841" i="1" l="1"/>
  <c r="J841" i="1" s="1"/>
  <c r="E842" i="1"/>
  <c r="K841" i="1" l="1"/>
  <c r="G841" i="1"/>
  <c r="I841" i="1" s="1"/>
  <c r="L841" i="1" l="1"/>
  <c r="M841" i="1"/>
  <c r="H842" i="1"/>
  <c r="C842" i="1" s="1"/>
  <c r="D842" i="1" s="1"/>
  <c r="F842" i="1" l="1"/>
  <c r="J842" i="1" s="1"/>
  <c r="E843" i="1"/>
  <c r="G842" i="1" l="1"/>
  <c r="I842" i="1" s="1"/>
  <c r="K842" i="1"/>
  <c r="L842" i="1" l="1"/>
  <c r="M842" i="1"/>
  <c r="H843" i="1"/>
  <c r="C843" i="1" s="1"/>
  <c r="D843" i="1" s="1"/>
  <c r="E844" i="1" l="1"/>
  <c r="F843" i="1"/>
  <c r="J843" i="1" s="1"/>
  <c r="G843" i="1" l="1"/>
  <c r="I843" i="1" s="1"/>
  <c r="K843" i="1"/>
  <c r="L843" i="1" l="1"/>
  <c r="M843" i="1"/>
  <c r="H844" i="1"/>
  <c r="C844" i="1" s="1"/>
  <c r="D844" i="1" s="1"/>
  <c r="F844" i="1" l="1"/>
  <c r="J844" i="1" s="1"/>
  <c r="E845" i="1"/>
  <c r="G844" i="1" l="1"/>
  <c r="I844" i="1" s="1"/>
  <c r="K844" i="1"/>
  <c r="L844" i="1" l="1"/>
  <c r="M844" i="1"/>
  <c r="H845" i="1"/>
  <c r="C845" i="1" s="1"/>
  <c r="D845" i="1" s="1"/>
  <c r="F845" i="1" l="1"/>
  <c r="J845" i="1" s="1"/>
  <c r="E846" i="1"/>
  <c r="K845" i="1" l="1"/>
  <c r="G845" i="1"/>
  <c r="I845" i="1" s="1"/>
  <c r="L845" i="1" l="1"/>
  <c r="M845" i="1"/>
  <c r="H846" i="1"/>
  <c r="C846" i="1" s="1"/>
  <c r="D846" i="1" s="1"/>
  <c r="E847" i="1" l="1"/>
  <c r="F846" i="1"/>
  <c r="J846" i="1" s="1"/>
  <c r="G846" i="1" l="1"/>
  <c r="I846" i="1" s="1"/>
  <c r="K846" i="1"/>
  <c r="L846" i="1" l="1"/>
  <c r="M846" i="1"/>
  <c r="H847" i="1"/>
  <c r="C847" i="1" s="1"/>
  <c r="D847" i="1" s="1"/>
  <c r="E848" i="1" l="1"/>
  <c r="F847" i="1"/>
  <c r="J847" i="1" s="1"/>
  <c r="G847" i="1" l="1"/>
  <c r="I847" i="1" s="1"/>
  <c r="K847" i="1"/>
  <c r="L847" i="1" l="1"/>
  <c r="M847" i="1"/>
  <c r="H848" i="1"/>
  <c r="C848" i="1" s="1"/>
  <c r="D848" i="1" s="1"/>
  <c r="E849" i="1" l="1"/>
  <c r="F848" i="1"/>
  <c r="J848" i="1" s="1"/>
  <c r="G848" i="1" l="1"/>
  <c r="I848" i="1" s="1"/>
  <c r="K848" i="1"/>
  <c r="L848" i="1" l="1"/>
  <c r="M848" i="1"/>
  <c r="H849" i="1"/>
  <c r="C849" i="1" s="1"/>
  <c r="D849" i="1" s="1"/>
  <c r="E850" i="1" l="1"/>
  <c r="F849" i="1"/>
  <c r="J849" i="1" s="1"/>
  <c r="G849" i="1" l="1"/>
  <c r="I849" i="1" s="1"/>
  <c r="K849" i="1"/>
  <c r="L849" i="1" l="1"/>
  <c r="M849" i="1"/>
  <c r="H850" i="1"/>
  <c r="C850" i="1" s="1"/>
  <c r="D850" i="1" s="1"/>
  <c r="E851" i="1" l="1"/>
  <c r="F850" i="1"/>
  <c r="J850" i="1" s="1"/>
  <c r="G850" i="1" l="1"/>
  <c r="I850" i="1" s="1"/>
  <c r="K850" i="1"/>
  <c r="L850" i="1" l="1"/>
  <c r="M850" i="1"/>
  <c r="H851" i="1"/>
  <c r="C851" i="1" s="1"/>
  <c r="D851" i="1" s="1"/>
  <c r="F851" i="1" l="1"/>
  <c r="J851" i="1" s="1"/>
  <c r="E852" i="1"/>
  <c r="K851" i="1" l="1"/>
  <c r="G851" i="1"/>
  <c r="I851" i="1" s="1"/>
  <c r="L851" i="1" l="1"/>
  <c r="M851" i="1"/>
  <c r="H852" i="1"/>
  <c r="C852" i="1" s="1"/>
  <c r="D852" i="1" s="1"/>
  <c r="E853" i="1" l="1"/>
  <c r="F852" i="1"/>
  <c r="J852" i="1" s="1"/>
  <c r="K852" i="1" l="1"/>
  <c r="G852" i="1"/>
  <c r="I852" i="1" s="1"/>
  <c r="L852" i="1" l="1"/>
  <c r="M852" i="1"/>
  <c r="H853" i="1"/>
  <c r="C853" i="1" s="1"/>
  <c r="D853" i="1" s="1"/>
  <c r="E854" i="1" l="1"/>
  <c r="F853" i="1"/>
  <c r="J853" i="1" s="1"/>
  <c r="K853" i="1" l="1"/>
  <c r="G853" i="1"/>
  <c r="I853" i="1" s="1"/>
  <c r="L853" i="1" l="1"/>
  <c r="M853" i="1"/>
  <c r="H854" i="1"/>
  <c r="C854" i="1" s="1"/>
  <c r="D854" i="1" s="1"/>
  <c r="F854" i="1" l="1"/>
  <c r="J854" i="1" s="1"/>
  <c r="E855" i="1"/>
  <c r="G854" i="1" l="1"/>
  <c r="I854" i="1" s="1"/>
  <c r="K854" i="1"/>
  <c r="L854" i="1" l="1"/>
  <c r="M854" i="1"/>
  <c r="H855" i="1"/>
  <c r="C855" i="1" s="1"/>
  <c r="D855" i="1" s="1"/>
  <c r="E856" i="1" l="1"/>
  <c r="F855" i="1"/>
  <c r="J855" i="1" s="1"/>
  <c r="G855" i="1" l="1"/>
  <c r="I855" i="1" s="1"/>
  <c r="K855" i="1"/>
  <c r="L855" i="1" l="1"/>
  <c r="M855" i="1"/>
  <c r="H856" i="1"/>
  <c r="C856" i="1" s="1"/>
  <c r="D856" i="1" s="1"/>
  <c r="E857" i="1" l="1"/>
  <c r="F856" i="1"/>
  <c r="J856" i="1" s="1"/>
  <c r="G856" i="1" l="1"/>
  <c r="I856" i="1" s="1"/>
  <c r="K856" i="1"/>
  <c r="L856" i="1" l="1"/>
  <c r="M856" i="1"/>
  <c r="H857" i="1"/>
  <c r="C857" i="1" s="1"/>
  <c r="D857" i="1" s="1"/>
  <c r="E858" i="1" l="1"/>
  <c r="F857" i="1"/>
  <c r="J857" i="1" s="1"/>
  <c r="K857" i="1" l="1"/>
  <c r="G857" i="1"/>
  <c r="I857" i="1" s="1"/>
  <c r="L857" i="1" l="1"/>
  <c r="M857" i="1"/>
  <c r="H858" i="1"/>
  <c r="C858" i="1" s="1"/>
  <c r="D858" i="1" s="1"/>
  <c r="F858" i="1" l="1"/>
  <c r="J858" i="1" s="1"/>
  <c r="E859" i="1"/>
  <c r="G858" i="1" l="1"/>
  <c r="I858" i="1" s="1"/>
  <c r="K858" i="1"/>
  <c r="L858" i="1" l="1"/>
  <c r="M858" i="1"/>
  <c r="H859" i="1"/>
  <c r="C859" i="1" s="1"/>
  <c r="D859" i="1" s="1"/>
  <c r="E860" i="1" l="1"/>
  <c r="F859" i="1"/>
  <c r="J859" i="1" s="1"/>
  <c r="G859" i="1" l="1"/>
  <c r="I859" i="1" s="1"/>
  <c r="K859" i="1"/>
  <c r="L859" i="1" l="1"/>
  <c r="M859" i="1"/>
  <c r="H860" i="1"/>
  <c r="C860" i="1" s="1"/>
  <c r="D860" i="1" s="1"/>
  <c r="F860" i="1" l="1"/>
  <c r="J860" i="1" s="1"/>
  <c r="E861" i="1"/>
  <c r="G860" i="1" l="1"/>
  <c r="I860" i="1" s="1"/>
  <c r="K860" i="1"/>
  <c r="L860" i="1" l="1"/>
  <c r="M860" i="1"/>
  <c r="H861" i="1"/>
  <c r="C861" i="1" s="1"/>
  <c r="D861" i="1" s="1"/>
  <c r="E862" i="1" l="1"/>
  <c r="F861" i="1"/>
  <c r="J861" i="1" s="1"/>
  <c r="K861" i="1" l="1"/>
  <c r="G861" i="1"/>
  <c r="I861" i="1" s="1"/>
  <c r="L861" i="1" l="1"/>
  <c r="M861" i="1"/>
  <c r="H862" i="1"/>
  <c r="C862" i="1" s="1"/>
  <c r="D862" i="1" s="1"/>
  <c r="F862" i="1" l="1"/>
  <c r="J862" i="1" s="1"/>
  <c r="E863" i="1"/>
  <c r="G862" i="1" l="1"/>
  <c r="I862" i="1" s="1"/>
  <c r="K862" i="1"/>
  <c r="L862" i="1" l="1"/>
  <c r="M862" i="1"/>
  <c r="H863" i="1"/>
  <c r="C863" i="1" s="1"/>
  <c r="D863" i="1" s="1"/>
  <c r="E864" i="1" l="1"/>
  <c r="F863" i="1"/>
  <c r="J863" i="1" s="1"/>
  <c r="G863" i="1" l="1"/>
  <c r="I863" i="1" s="1"/>
  <c r="K863" i="1"/>
  <c r="L863" i="1" l="1"/>
  <c r="M863" i="1"/>
  <c r="H864" i="1"/>
  <c r="C864" i="1" s="1"/>
  <c r="D864" i="1" s="1"/>
  <c r="E865" i="1" l="1"/>
  <c r="F864" i="1"/>
  <c r="J864" i="1" s="1"/>
  <c r="G864" i="1" l="1"/>
  <c r="I864" i="1" s="1"/>
  <c r="K864" i="1"/>
  <c r="L864" i="1" l="1"/>
  <c r="M864" i="1"/>
  <c r="H865" i="1"/>
  <c r="C865" i="1" s="1"/>
  <c r="D865" i="1" s="1"/>
  <c r="E866" i="1" l="1"/>
  <c r="F865" i="1"/>
  <c r="J865" i="1" s="1"/>
  <c r="G865" i="1" l="1"/>
  <c r="I865" i="1" s="1"/>
  <c r="K865" i="1"/>
  <c r="L865" i="1" l="1"/>
  <c r="M865" i="1"/>
  <c r="H866" i="1"/>
  <c r="C866" i="1" s="1"/>
  <c r="D866" i="1" s="1"/>
  <c r="E867" i="1" l="1"/>
  <c r="F866" i="1"/>
  <c r="J866" i="1" s="1"/>
  <c r="G866" i="1" l="1"/>
  <c r="I866" i="1" s="1"/>
  <c r="K866" i="1"/>
  <c r="L866" i="1" l="1"/>
  <c r="M866" i="1"/>
  <c r="H867" i="1"/>
  <c r="C867" i="1" s="1"/>
  <c r="D867" i="1" s="1"/>
  <c r="E868" i="1" l="1"/>
  <c r="F867" i="1"/>
  <c r="J867" i="1" s="1"/>
  <c r="G867" i="1" l="1"/>
  <c r="I867" i="1" s="1"/>
  <c r="K867" i="1"/>
  <c r="L867" i="1" l="1"/>
  <c r="M867" i="1"/>
  <c r="H868" i="1"/>
  <c r="C868" i="1" s="1"/>
  <c r="D868" i="1" s="1"/>
  <c r="E869" i="1" l="1"/>
  <c r="F868" i="1"/>
  <c r="J868" i="1" s="1"/>
  <c r="K868" i="1" l="1"/>
  <c r="G868" i="1"/>
  <c r="I868" i="1" s="1"/>
  <c r="L868" i="1" l="1"/>
  <c r="M868" i="1"/>
  <c r="H869" i="1"/>
  <c r="C869" i="1" s="1"/>
  <c r="D869" i="1" s="1"/>
  <c r="F869" i="1" l="1"/>
  <c r="J869" i="1" s="1"/>
  <c r="E870" i="1"/>
  <c r="G869" i="1" l="1"/>
  <c r="I869" i="1" s="1"/>
  <c r="K869" i="1"/>
  <c r="L869" i="1" l="1"/>
  <c r="M869" i="1"/>
  <c r="H870" i="1"/>
  <c r="C870" i="1" s="1"/>
  <c r="D870" i="1" s="1"/>
  <c r="E871" i="1" l="1"/>
  <c r="F870" i="1"/>
  <c r="J870" i="1" s="1"/>
  <c r="G870" i="1" l="1"/>
  <c r="I870" i="1" s="1"/>
  <c r="K870" i="1"/>
  <c r="L870" i="1" l="1"/>
  <c r="M870" i="1"/>
  <c r="H871" i="1"/>
  <c r="C871" i="1" s="1"/>
  <c r="D871" i="1" s="1"/>
  <c r="E872" i="1" l="1"/>
  <c r="F871" i="1"/>
  <c r="J871" i="1" s="1"/>
  <c r="K871" i="1" l="1"/>
  <c r="G871" i="1"/>
  <c r="I871" i="1" s="1"/>
  <c r="L871" i="1" l="1"/>
  <c r="M871" i="1"/>
  <c r="H872" i="1"/>
  <c r="C872" i="1" s="1"/>
  <c r="D872" i="1" s="1"/>
  <c r="E873" i="1" l="1"/>
  <c r="F872" i="1"/>
  <c r="J872" i="1" s="1"/>
  <c r="K872" i="1" l="1"/>
  <c r="G872" i="1"/>
  <c r="I872" i="1" s="1"/>
  <c r="L872" i="1" l="1"/>
  <c r="M872" i="1"/>
  <c r="H873" i="1"/>
  <c r="C873" i="1" s="1"/>
  <c r="D873" i="1" s="1"/>
  <c r="E874" i="1" l="1"/>
  <c r="F873" i="1"/>
  <c r="J873" i="1" s="1"/>
  <c r="K873" i="1" l="1"/>
  <c r="G873" i="1"/>
  <c r="I873" i="1" s="1"/>
  <c r="L873" i="1" l="1"/>
  <c r="M873" i="1"/>
  <c r="H874" i="1"/>
  <c r="C874" i="1" s="1"/>
  <c r="D874" i="1" s="1"/>
  <c r="E875" i="1" l="1"/>
  <c r="F874" i="1"/>
  <c r="J874" i="1" s="1"/>
  <c r="K874" i="1" l="1"/>
  <c r="G874" i="1"/>
  <c r="I874" i="1" s="1"/>
  <c r="L874" i="1" l="1"/>
  <c r="M874" i="1"/>
  <c r="H875" i="1"/>
  <c r="C875" i="1" s="1"/>
  <c r="D875" i="1" s="1"/>
  <c r="F875" i="1" l="1"/>
  <c r="J875" i="1" s="1"/>
  <c r="E876" i="1"/>
  <c r="K875" i="1" l="1"/>
  <c r="G875" i="1"/>
  <c r="I875" i="1" s="1"/>
  <c r="L875" i="1" l="1"/>
  <c r="M875" i="1"/>
  <c r="H876" i="1"/>
  <c r="C876" i="1" s="1"/>
  <c r="D876" i="1" s="1"/>
  <c r="E877" i="1" l="1"/>
  <c r="F876" i="1"/>
  <c r="J876" i="1" s="1"/>
  <c r="K876" i="1" l="1"/>
  <c r="G876" i="1"/>
  <c r="I876" i="1" s="1"/>
  <c r="L876" i="1" l="1"/>
  <c r="M876" i="1"/>
  <c r="H877" i="1"/>
  <c r="C877" i="1" s="1"/>
  <c r="D877" i="1" s="1"/>
  <c r="E878" i="1" l="1"/>
  <c r="F877" i="1"/>
  <c r="J877" i="1" s="1"/>
  <c r="K877" i="1" l="1"/>
  <c r="G877" i="1"/>
  <c r="I877" i="1" s="1"/>
  <c r="L877" i="1" l="1"/>
  <c r="M877" i="1"/>
  <c r="H878" i="1"/>
  <c r="C878" i="1" s="1"/>
  <c r="D878" i="1" s="1"/>
  <c r="E879" i="1" l="1"/>
  <c r="F878" i="1"/>
  <c r="J878" i="1" s="1"/>
  <c r="K878" i="1" l="1"/>
  <c r="G878" i="1"/>
  <c r="I878" i="1" s="1"/>
  <c r="L878" i="1" l="1"/>
  <c r="M878" i="1"/>
  <c r="H879" i="1"/>
  <c r="C879" i="1" s="1"/>
  <c r="D879" i="1" s="1"/>
  <c r="F879" i="1" l="1"/>
  <c r="J879" i="1" s="1"/>
  <c r="E880" i="1"/>
  <c r="K879" i="1" l="1"/>
  <c r="G879" i="1"/>
  <c r="I879" i="1" s="1"/>
  <c r="L879" i="1" l="1"/>
  <c r="M879" i="1"/>
  <c r="H880" i="1"/>
  <c r="C880" i="1" s="1"/>
  <c r="D880" i="1" s="1"/>
  <c r="E881" i="1" l="1"/>
  <c r="F880" i="1"/>
  <c r="J880" i="1" s="1"/>
  <c r="K880" i="1" l="1"/>
  <c r="G880" i="1"/>
  <c r="I880" i="1" s="1"/>
  <c r="L880" i="1" l="1"/>
  <c r="M880" i="1"/>
  <c r="H881" i="1"/>
  <c r="C881" i="1" s="1"/>
  <c r="D881" i="1" s="1"/>
  <c r="E882" i="1" l="1"/>
  <c r="F881" i="1"/>
  <c r="J881" i="1" s="1"/>
  <c r="K881" i="1" l="1"/>
  <c r="G881" i="1"/>
  <c r="I881" i="1" s="1"/>
  <c r="L881" i="1" l="1"/>
  <c r="M881" i="1"/>
  <c r="H882" i="1"/>
  <c r="C882" i="1" s="1"/>
  <c r="D882" i="1" s="1"/>
  <c r="E883" i="1" l="1"/>
  <c r="F882" i="1"/>
  <c r="J882" i="1" s="1"/>
  <c r="K882" i="1" l="1"/>
  <c r="G882" i="1"/>
  <c r="I882" i="1" s="1"/>
  <c r="L882" i="1" l="1"/>
  <c r="M882" i="1"/>
  <c r="H883" i="1"/>
  <c r="C883" i="1" s="1"/>
  <c r="D883" i="1" s="1"/>
  <c r="F883" i="1" l="1"/>
  <c r="J883" i="1" s="1"/>
  <c r="E884" i="1"/>
  <c r="K883" i="1" l="1"/>
  <c r="G883" i="1"/>
  <c r="I883" i="1" s="1"/>
  <c r="L883" i="1" l="1"/>
  <c r="M883" i="1"/>
  <c r="H884" i="1"/>
  <c r="C884" i="1" s="1"/>
  <c r="D884" i="1" s="1"/>
  <c r="E885" i="1" l="1"/>
  <c r="F884" i="1"/>
  <c r="J884" i="1" s="1"/>
  <c r="G884" i="1" l="1"/>
  <c r="I884" i="1" s="1"/>
  <c r="K884" i="1"/>
  <c r="L884" i="1" l="1"/>
  <c r="M884" i="1"/>
  <c r="H885" i="1"/>
  <c r="C885" i="1" s="1"/>
  <c r="D885" i="1" s="1"/>
  <c r="E886" i="1" l="1"/>
  <c r="F885" i="1"/>
  <c r="J885" i="1" s="1"/>
  <c r="K885" i="1" l="1"/>
  <c r="G885" i="1"/>
  <c r="I885" i="1" s="1"/>
  <c r="L885" i="1" l="1"/>
  <c r="M885" i="1"/>
  <c r="H886" i="1"/>
  <c r="C886" i="1" s="1"/>
  <c r="D886" i="1" s="1"/>
  <c r="E887" i="1" l="1"/>
  <c r="F886" i="1"/>
  <c r="J886" i="1" s="1"/>
  <c r="G886" i="1" l="1"/>
  <c r="I886" i="1" s="1"/>
  <c r="K886" i="1"/>
  <c r="L886" i="1" l="1"/>
  <c r="M886" i="1"/>
  <c r="H887" i="1"/>
  <c r="C887" i="1" s="1"/>
  <c r="D887" i="1" s="1"/>
  <c r="F887" i="1" l="1"/>
  <c r="J887" i="1" s="1"/>
  <c r="E888" i="1"/>
  <c r="K887" i="1" l="1"/>
  <c r="G887" i="1"/>
  <c r="I887" i="1" s="1"/>
  <c r="L887" i="1" l="1"/>
  <c r="M887" i="1"/>
  <c r="H888" i="1"/>
  <c r="C888" i="1" s="1"/>
  <c r="D888" i="1" s="1"/>
  <c r="E889" i="1" l="1"/>
  <c r="F888" i="1"/>
  <c r="J888" i="1" s="1"/>
  <c r="K888" i="1" l="1"/>
  <c r="G888" i="1"/>
  <c r="I888" i="1" s="1"/>
  <c r="L888" i="1" l="1"/>
  <c r="M888" i="1"/>
  <c r="H889" i="1"/>
  <c r="C889" i="1" s="1"/>
  <c r="D889" i="1" s="1"/>
  <c r="E890" i="1" l="1"/>
  <c r="F889" i="1"/>
  <c r="J889" i="1" s="1"/>
  <c r="G889" i="1" l="1"/>
  <c r="I889" i="1" s="1"/>
  <c r="K889" i="1"/>
  <c r="L889" i="1" l="1"/>
  <c r="M889" i="1"/>
  <c r="H890" i="1"/>
  <c r="C890" i="1" s="1"/>
  <c r="D890" i="1" s="1"/>
  <c r="E891" i="1" l="1"/>
  <c r="F890" i="1"/>
  <c r="J890" i="1" s="1"/>
  <c r="K890" i="1" l="1"/>
  <c r="G890" i="1"/>
  <c r="I890" i="1" s="1"/>
  <c r="L890" i="1" l="1"/>
  <c r="M890" i="1"/>
  <c r="H891" i="1"/>
  <c r="C891" i="1" s="1"/>
  <c r="D891" i="1" s="1"/>
  <c r="F891" i="1" l="1"/>
  <c r="J891" i="1" s="1"/>
  <c r="E892" i="1"/>
  <c r="K891" i="1" l="1"/>
  <c r="G891" i="1"/>
  <c r="I891" i="1" s="1"/>
  <c r="L891" i="1" l="1"/>
  <c r="M891" i="1"/>
  <c r="H892" i="1"/>
  <c r="C892" i="1" s="1"/>
  <c r="D892" i="1" s="1"/>
  <c r="E893" i="1" l="1"/>
  <c r="F892" i="1"/>
  <c r="J892" i="1" s="1"/>
  <c r="K892" i="1" l="1"/>
  <c r="G892" i="1"/>
  <c r="I892" i="1" s="1"/>
  <c r="L892" i="1" l="1"/>
  <c r="M892" i="1"/>
  <c r="H893" i="1"/>
  <c r="C893" i="1" s="1"/>
  <c r="D893" i="1" s="1"/>
  <c r="E894" i="1" l="1"/>
  <c r="F893" i="1"/>
  <c r="J893" i="1" s="1"/>
  <c r="K893" i="1" l="1"/>
  <c r="G893" i="1"/>
  <c r="I893" i="1" s="1"/>
  <c r="L893" i="1" l="1"/>
  <c r="M893" i="1"/>
  <c r="H894" i="1"/>
  <c r="C894" i="1" s="1"/>
  <c r="D894" i="1" s="1"/>
  <c r="E895" i="1" l="1"/>
  <c r="F894" i="1"/>
  <c r="J894" i="1" s="1"/>
  <c r="K894" i="1" l="1"/>
  <c r="G894" i="1"/>
  <c r="I894" i="1" s="1"/>
  <c r="L894" i="1" l="1"/>
  <c r="M894" i="1"/>
  <c r="H895" i="1"/>
  <c r="C895" i="1" s="1"/>
  <c r="D895" i="1" s="1"/>
  <c r="F895" i="1" l="1"/>
  <c r="J895" i="1" s="1"/>
  <c r="E896" i="1"/>
  <c r="K895" i="1" l="1"/>
  <c r="G895" i="1"/>
  <c r="I895" i="1" s="1"/>
  <c r="L895" i="1" l="1"/>
  <c r="M895" i="1"/>
  <c r="H896" i="1"/>
  <c r="C896" i="1" s="1"/>
  <c r="D896" i="1" s="1"/>
  <c r="E897" i="1" l="1"/>
  <c r="F896" i="1"/>
  <c r="J896" i="1" s="1"/>
  <c r="K896" i="1" l="1"/>
  <c r="G896" i="1"/>
  <c r="I896" i="1" s="1"/>
  <c r="L896" i="1" l="1"/>
  <c r="M896" i="1"/>
  <c r="H897" i="1"/>
  <c r="C897" i="1" s="1"/>
  <c r="D897" i="1" s="1"/>
  <c r="E898" i="1" l="1"/>
  <c r="F897" i="1"/>
  <c r="J897" i="1" s="1"/>
  <c r="K897" i="1" l="1"/>
  <c r="G897" i="1"/>
  <c r="I897" i="1" s="1"/>
  <c r="L897" i="1" l="1"/>
  <c r="M897" i="1"/>
  <c r="H898" i="1"/>
  <c r="C898" i="1" s="1"/>
  <c r="D898" i="1" s="1"/>
  <c r="E899" i="1" l="1"/>
  <c r="F898" i="1"/>
  <c r="J898" i="1" s="1"/>
  <c r="G898" i="1" l="1"/>
  <c r="I898" i="1" s="1"/>
  <c r="K898" i="1"/>
  <c r="L898" i="1" l="1"/>
  <c r="M898" i="1"/>
  <c r="H899" i="1"/>
  <c r="C899" i="1" s="1"/>
  <c r="D899" i="1" s="1"/>
  <c r="F899" i="1" l="1"/>
  <c r="J899" i="1" s="1"/>
  <c r="E900" i="1"/>
  <c r="G899" i="1" l="1"/>
  <c r="I899" i="1" s="1"/>
  <c r="K899" i="1"/>
  <c r="L899" i="1" l="1"/>
  <c r="M899" i="1"/>
  <c r="H900" i="1"/>
  <c r="C900" i="1" s="1"/>
  <c r="D900" i="1" s="1"/>
  <c r="E901" i="1" l="1"/>
  <c r="F900" i="1"/>
  <c r="J900" i="1" s="1"/>
  <c r="G900" i="1" l="1"/>
  <c r="I900" i="1" s="1"/>
  <c r="K900" i="1"/>
  <c r="L900" i="1" l="1"/>
  <c r="M900" i="1"/>
  <c r="H901" i="1"/>
  <c r="C901" i="1" s="1"/>
  <c r="D901" i="1" s="1"/>
  <c r="E902" i="1" l="1"/>
  <c r="F901" i="1"/>
  <c r="J901" i="1" s="1"/>
  <c r="K901" i="1" l="1"/>
  <c r="G901" i="1"/>
  <c r="I901" i="1" s="1"/>
  <c r="L901" i="1" l="1"/>
  <c r="M901" i="1"/>
  <c r="H902" i="1"/>
  <c r="C902" i="1" s="1"/>
  <c r="D902" i="1" s="1"/>
  <c r="E903" i="1" l="1"/>
  <c r="F902" i="1"/>
  <c r="J902" i="1" s="1"/>
  <c r="K902" i="1" l="1"/>
  <c r="G902" i="1"/>
  <c r="I902" i="1" s="1"/>
  <c r="L902" i="1" l="1"/>
  <c r="M902" i="1"/>
  <c r="H903" i="1"/>
  <c r="C903" i="1" s="1"/>
  <c r="D903" i="1" s="1"/>
  <c r="E904" i="1" l="1"/>
  <c r="F903" i="1"/>
  <c r="J903" i="1" s="1"/>
  <c r="G903" i="1" l="1"/>
  <c r="I903" i="1" s="1"/>
  <c r="K903" i="1"/>
  <c r="L903" i="1" l="1"/>
  <c r="M903" i="1"/>
  <c r="H904" i="1"/>
  <c r="C904" i="1" s="1"/>
  <c r="D904" i="1" s="1"/>
  <c r="E905" i="1" l="1"/>
  <c r="F904" i="1"/>
  <c r="J904" i="1" s="1"/>
  <c r="K904" i="1" l="1"/>
  <c r="G904" i="1"/>
  <c r="I904" i="1" s="1"/>
  <c r="L904" i="1" l="1"/>
  <c r="M904" i="1"/>
  <c r="H905" i="1"/>
  <c r="C905" i="1" s="1"/>
  <c r="D905" i="1" s="1"/>
  <c r="F905" i="1" l="1"/>
  <c r="J905" i="1" s="1"/>
  <c r="E906" i="1"/>
  <c r="K905" i="1" l="1"/>
  <c r="G905" i="1"/>
  <c r="I905" i="1" s="1"/>
  <c r="L905" i="1" l="1"/>
  <c r="M905" i="1"/>
  <c r="H906" i="1"/>
  <c r="C906" i="1" s="1"/>
  <c r="D906" i="1" s="1"/>
  <c r="E907" i="1" l="1"/>
  <c r="F906" i="1"/>
  <c r="J906" i="1" s="1"/>
  <c r="G906" i="1" l="1"/>
  <c r="I906" i="1" s="1"/>
  <c r="K906" i="1"/>
  <c r="L906" i="1" l="1"/>
  <c r="M906" i="1"/>
  <c r="H907" i="1"/>
  <c r="C907" i="1" s="1"/>
  <c r="D907" i="1" s="1"/>
  <c r="F907" i="1" l="1"/>
  <c r="J907" i="1" s="1"/>
  <c r="E908" i="1"/>
  <c r="K907" i="1" l="1"/>
  <c r="G907" i="1"/>
  <c r="I907" i="1" s="1"/>
  <c r="L907" i="1" l="1"/>
  <c r="M907" i="1"/>
  <c r="H908" i="1"/>
  <c r="C908" i="1" s="1"/>
  <c r="D908" i="1" s="1"/>
  <c r="E909" i="1" l="1"/>
  <c r="F908" i="1"/>
  <c r="J908" i="1" s="1"/>
  <c r="G908" i="1" l="1"/>
  <c r="I908" i="1" s="1"/>
  <c r="K908" i="1"/>
  <c r="L908" i="1" l="1"/>
  <c r="M908" i="1"/>
  <c r="H909" i="1"/>
  <c r="C909" i="1" s="1"/>
  <c r="D909" i="1" s="1"/>
  <c r="F909" i="1" l="1"/>
  <c r="J909" i="1" s="1"/>
  <c r="E910" i="1"/>
  <c r="K909" i="1" l="1"/>
  <c r="G909" i="1"/>
  <c r="I909" i="1" s="1"/>
  <c r="L909" i="1" l="1"/>
  <c r="M909" i="1"/>
  <c r="H910" i="1"/>
  <c r="C910" i="1" s="1"/>
  <c r="D910" i="1" s="1"/>
  <c r="E911" i="1" l="1"/>
  <c r="F910" i="1"/>
  <c r="J910" i="1" s="1"/>
  <c r="G910" i="1" l="1"/>
  <c r="I910" i="1" s="1"/>
  <c r="K910" i="1"/>
  <c r="L910" i="1" l="1"/>
  <c r="M910" i="1"/>
  <c r="H911" i="1"/>
  <c r="C911" i="1" s="1"/>
  <c r="D911" i="1" s="1"/>
  <c r="E912" i="1" l="1"/>
  <c r="F911" i="1"/>
  <c r="J911" i="1" s="1"/>
  <c r="K911" i="1" l="1"/>
  <c r="G911" i="1"/>
  <c r="I911" i="1" s="1"/>
  <c r="L911" i="1" l="1"/>
  <c r="M911" i="1"/>
  <c r="H912" i="1"/>
  <c r="C912" i="1" s="1"/>
  <c r="D912" i="1" s="1"/>
  <c r="F912" i="1" l="1"/>
  <c r="J912" i="1" s="1"/>
  <c r="E913" i="1"/>
  <c r="K912" i="1" l="1"/>
  <c r="G912" i="1"/>
  <c r="I912" i="1" s="1"/>
  <c r="L912" i="1" l="1"/>
  <c r="M912" i="1"/>
  <c r="H913" i="1"/>
  <c r="C913" i="1" s="1"/>
  <c r="D913" i="1" s="1"/>
  <c r="E914" i="1" l="1"/>
  <c r="F913" i="1"/>
  <c r="J913" i="1" s="1"/>
  <c r="K913" i="1" l="1"/>
  <c r="G913" i="1"/>
  <c r="I913" i="1" s="1"/>
  <c r="L913" i="1" l="1"/>
  <c r="M913" i="1"/>
  <c r="H914" i="1"/>
  <c r="C914" i="1" s="1"/>
  <c r="D914" i="1" s="1"/>
  <c r="E915" i="1" l="1"/>
  <c r="F914" i="1"/>
  <c r="J914" i="1" s="1"/>
  <c r="K914" i="1" l="1"/>
  <c r="G914" i="1"/>
  <c r="I914" i="1" s="1"/>
  <c r="L914" i="1" l="1"/>
  <c r="M914" i="1"/>
  <c r="H915" i="1"/>
  <c r="C915" i="1" s="1"/>
  <c r="D915" i="1" s="1"/>
  <c r="E916" i="1" l="1"/>
  <c r="F915" i="1"/>
  <c r="J915" i="1" s="1"/>
  <c r="K915" i="1" l="1"/>
  <c r="G915" i="1"/>
  <c r="I915" i="1" s="1"/>
  <c r="L915" i="1" l="1"/>
  <c r="M915" i="1"/>
  <c r="H916" i="1"/>
  <c r="C916" i="1" s="1"/>
  <c r="D916" i="1" s="1"/>
  <c r="F916" i="1" l="1"/>
  <c r="J916" i="1" s="1"/>
  <c r="E917" i="1"/>
  <c r="K916" i="1" l="1"/>
  <c r="G916" i="1"/>
  <c r="I916" i="1" s="1"/>
  <c r="L916" i="1" l="1"/>
  <c r="M916" i="1"/>
  <c r="H917" i="1"/>
  <c r="C917" i="1" s="1"/>
  <c r="D917" i="1" s="1"/>
  <c r="E918" i="1" l="1"/>
  <c r="F917" i="1"/>
  <c r="J917" i="1" s="1"/>
  <c r="K917" i="1" l="1"/>
  <c r="G917" i="1"/>
  <c r="I917" i="1" s="1"/>
  <c r="L917" i="1" l="1"/>
  <c r="M917" i="1"/>
  <c r="H918" i="1"/>
  <c r="C918" i="1" s="1"/>
  <c r="D918" i="1" s="1"/>
  <c r="E919" i="1" l="1"/>
  <c r="F918" i="1"/>
  <c r="J918" i="1" s="1"/>
  <c r="G918" i="1" l="1"/>
  <c r="I918" i="1" s="1"/>
  <c r="K918" i="1"/>
  <c r="L918" i="1" l="1"/>
  <c r="M918" i="1"/>
  <c r="H919" i="1"/>
  <c r="C919" i="1" s="1"/>
  <c r="D919" i="1" s="1"/>
  <c r="E920" i="1" l="1"/>
  <c r="F919" i="1"/>
  <c r="J919" i="1" s="1"/>
  <c r="K919" i="1" l="1"/>
  <c r="G919" i="1"/>
  <c r="I919" i="1" s="1"/>
  <c r="L919" i="1" l="1"/>
  <c r="M919" i="1"/>
  <c r="H920" i="1"/>
  <c r="C920" i="1" s="1"/>
  <c r="D920" i="1" s="1"/>
  <c r="E921" i="1" l="1"/>
  <c r="F920" i="1"/>
  <c r="J920" i="1" s="1"/>
  <c r="G920" i="1" l="1"/>
  <c r="I920" i="1" s="1"/>
  <c r="K920" i="1"/>
  <c r="L920" i="1" l="1"/>
  <c r="M920" i="1"/>
  <c r="H921" i="1"/>
  <c r="C921" i="1" s="1"/>
  <c r="D921" i="1" s="1"/>
  <c r="E922" i="1" l="1"/>
  <c r="F921" i="1"/>
  <c r="J921" i="1" s="1"/>
  <c r="G921" i="1" l="1"/>
  <c r="I921" i="1" s="1"/>
  <c r="K921" i="1"/>
  <c r="L921" i="1" l="1"/>
  <c r="M921" i="1"/>
  <c r="H922" i="1"/>
  <c r="C922" i="1" s="1"/>
  <c r="D922" i="1" s="1"/>
  <c r="E923" i="1" l="1"/>
  <c r="F922" i="1"/>
  <c r="J922" i="1" s="1"/>
  <c r="K922" i="1" l="1"/>
  <c r="G922" i="1"/>
  <c r="I922" i="1" s="1"/>
  <c r="L922" i="1" l="1"/>
  <c r="M922" i="1"/>
  <c r="H923" i="1"/>
  <c r="C923" i="1" s="1"/>
  <c r="D923" i="1" s="1"/>
  <c r="E924" i="1" l="1"/>
  <c r="F923" i="1"/>
  <c r="J923" i="1" s="1"/>
  <c r="K923" i="1" l="1"/>
  <c r="G923" i="1"/>
  <c r="I923" i="1" s="1"/>
  <c r="L923" i="1" l="1"/>
  <c r="M923" i="1"/>
  <c r="H924" i="1"/>
  <c r="C924" i="1" s="1"/>
  <c r="D924" i="1" s="1"/>
  <c r="E925" i="1" l="1"/>
  <c r="F924" i="1"/>
  <c r="J924" i="1" s="1"/>
  <c r="G924" i="1" l="1"/>
  <c r="I924" i="1" s="1"/>
  <c r="K924" i="1"/>
  <c r="L924" i="1" l="1"/>
  <c r="M924" i="1"/>
  <c r="H925" i="1"/>
  <c r="C925" i="1" s="1"/>
  <c r="D925" i="1" s="1"/>
  <c r="E926" i="1" l="1"/>
  <c r="F925" i="1"/>
  <c r="J925" i="1" s="1"/>
  <c r="K925" i="1" l="1"/>
  <c r="G925" i="1"/>
  <c r="I925" i="1" s="1"/>
  <c r="L925" i="1" l="1"/>
  <c r="M925" i="1"/>
  <c r="H926" i="1"/>
  <c r="C926" i="1" s="1"/>
  <c r="D926" i="1" s="1"/>
  <c r="E927" i="1" l="1"/>
  <c r="F926" i="1"/>
  <c r="J926" i="1" s="1"/>
  <c r="G926" i="1" l="1"/>
  <c r="I926" i="1" s="1"/>
  <c r="K926" i="1"/>
  <c r="L926" i="1" l="1"/>
  <c r="M926" i="1"/>
  <c r="H927" i="1"/>
  <c r="C927" i="1" s="1"/>
  <c r="D927" i="1" s="1"/>
  <c r="E928" i="1" l="1"/>
  <c r="F927" i="1"/>
  <c r="J927" i="1" s="1"/>
  <c r="G927" i="1" l="1"/>
  <c r="I927" i="1" s="1"/>
  <c r="K927" i="1"/>
  <c r="L927" i="1" l="1"/>
  <c r="M927" i="1"/>
  <c r="H928" i="1"/>
  <c r="C928" i="1" s="1"/>
  <c r="D928" i="1" s="1"/>
  <c r="E929" i="1" l="1"/>
  <c r="F928" i="1"/>
  <c r="J928" i="1" s="1"/>
  <c r="K928" i="1" l="1"/>
  <c r="G928" i="1"/>
  <c r="I928" i="1" s="1"/>
  <c r="L928" i="1" l="1"/>
  <c r="M928" i="1"/>
  <c r="H929" i="1"/>
  <c r="C929" i="1" s="1"/>
  <c r="D929" i="1" s="1"/>
  <c r="F929" i="1" l="1"/>
  <c r="J929" i="1" s="1"/>
  <c r="E930" i="1"/>
  <c r="K929" i="1" l="1"/>
  <c r="G929" i="1"/>
  <c r="I929" i="1" s="1"/>
  <c r="L929" i="1" l="1"/>
  <c r="M929" i="1"/>
  <c r="H930" i="1"/>
  <c r="C930" i="1" s="1"/>
  <c r="D930" i="1" s="1"/>
  <c r="F930" i="1" l="1"/>
  <c r="J930" i="1" s="1"/>
  <c r="E931" i="1"/>
  <c r="G930" i="1" l="1"/>
  <c r="I930" i="1" s="1"/>
  <c r="K930" i="1"/>
  <c r="L930" i="1" l="1"/>
  <c r="M930" i="1"/>
  <c r="H931" i="1"/>
  <c r="C931" i="1" s="1"/>
  <c r="D931" i="1" s="1"/>
  <c r="F931" i="1" l="1"/>
  <c r="J931" i="1" s="1"/>
  <c r="E932" i="1"/>
  <c r="G931" i="1" l="1"/>
  <c r="I931" i="1" s="1"/>
  <c r="K931" i="1"/>
  <c r="L931" i="1" l="1"/>
  <c r="M931" i="1"/>
  <c r="H932" i="1"/>
  <c r="C932" i="1" s="1"/>
  <c r="D932" i="1" s="1"/>
  <c r="F932" i="1" l="1"/>
  <c r="J932" i="1" s="1"/>
  <c r="E933" i="1"/>
  <c r="K932" i="1" l="1"/>
  <c r="G932" i="1"/>
  <c r="I932" i="1" s="1"/>
  <c r="L932" i="1" l="1"/>
  <c r="M932" i="1"/>
  <c r="H933" i="1"/>
  <c r="C933" i="1" s="1"/>
  <c r="D933" i="1" s="1"/>
  <c r="F933" i="1" l="1"/>
  <c r="J933" i="1" s="1"/>
  <c r="E934" i="1"/>
  <c r="G933" i="1" l="1"/>
  <c r="I933" i="1" s="1"/>
  <c r="K933" i="1"/>
  <c r="L933" i="1" l="1"/>
  <c r="M933" i="1"/>
  <c r="H934" i="1"/>
  <c r="C934" i="1" s="1"/>
  <c r="D934" i="1" s="1"/>
  <c r="F934" i="1" l="1"/>
  <c r="J934" i="1" s="1"/>
  <c r="E935" i="1"/>
  <c r="K934" i="1" l="1"/>
  <c r="G934" i="1"/>
  <c r="I934" i="1" s="1"/>
  <c r="L934" i="1" l="1"/>
  <c r="M934" i="1"/>
  <c r="H935" i="1"/>
  <c r="C935" i="1" s="1"/>
  <c r="D935" i="1" s="1"/>
  <c r="F935" i="1" l="1"/>
  <c r="J935" i="1" s="1"/>
  <c r="E936" i="1"/>
  <c r="G935" i="1" l="1"/>
  <c r="I935" i="1" s="1"/>
  <c r="K935" i="1"/>
  <c r="L935" i="1" l="1"/>
  <c r="M935" i="1"/>
  <c r="H936" i="1"/>
  <c r="C936" i="1" s="1"/>
  <c r="D936" i="1" s="1"/>
  <c r="F936" i="1" l="1"/>
  <c r="J936" i="1" s="1"/>
  <c r="E937" i="1"/>
  <c r="G936" i="1" l="1"/>
  <c r="I936" i="1" s="1"/>
  <c r="K936" i="1"/>
  <c r="L936" i="1" l="1"/>
  <c r="M936" i="1"/>
  <c r="H937" i="1"/>
  <c r="C937" i="1" s="1"/>
  <c r="D937" i="1" s="1"/>
  <c r="F937" i="1" l="1"/>
  <c r="J937" i="1" s="1"/>
  <c r="E938" i="1"/>
  <c r="K937" i="1" l="1"/>
  <c r="G937" i="1"/>
  <c r="I937" i="1" s="1"/>
  <c r="L937" i="1" l="1"/>
  <c r="M937" i="1"/>
  <c r="H938" i="1"/>
  <c r="C938" i="1" s="1"/>
  <c r="D938" i="1" s="1"/>
  <c r="F938" i="1" l="1"/>
  <c r="J938" i="1" s="1"/>
  <c r="E939" i="1"/>
  <c r="G938" i="1" l="1"/>
  <c r="I938" i="1" s="1"/>
  <c r="K938" i="1"/>
  <c r="L938" i="1" l="1"/>
  <c r="M938" i="1"/>
  <c r="H939" i="1"/>
  <c r="C939" i="1" s="1"/>
  <c r="D939" i="1" s="1"/>
  <c r="F939" i="1" l="1"/>
  <c r="J939" i="1" s="1"/>
  <c r="E940" i="1"/>
  <c r="K939" i="1" l="1"/>
  <c r="G939" i="1"/>
  <c r="I939" i="1" s="1"/>
  <c r="L939" i="1" l="1"/>
  <c r="M939" i="1"/>
  <c r="H940" i="1"/>
  <c r="C940" i="1" s="1"/>
  <c r="D940" i="1" s="1"/>
  <c r="E941" i="1" l="1"/>
  <c r="F940" i="1"/>
  <c r="J940" i="1" s="1"/>
  <c r="K940" i="1" l="1"/>
  <c r="G940" i="1"/>
  <c r="I940" i="1" s="1"/>
  <c r="L940" i="1" l="1"/>
  <c r="M940" i="1"/>
  <c r="H941" i="1"/>
  <c r="C941" i="1" s="1"/>
  <c r="D941" i="1" s="1"/>
  <c r="E942" i="1" l="1"/>
  <c r="F941" i="1"/>
  <c r="J941" i="1" s="1"/>
  <c r="K941" i="1" l="1"/>
  <c r="G941" i="1"/>
  <c r="I941" i="1" s="1"/>
  <c r="L941" i="1" l="1"/>
  <c r="M941" i="1"/>
  <c r="H942" i="1"/>
  <c r="C942" i="1" s="1"/>
  <c r="D942" i="1" s="1"/>
  <c r="F942" i="1" l="1"/>
  <c r="J942" i="1" s="1"/>
  <c r="E943" i="1"/>
  <c r="K942" i="1" l="1"/>
  <c r="G942" i="1"/>
  <c r="I942" i="1" s="1"/>
  <c r="L942" i="1" l="1"/>
  <c r="M942" i="1"/>
  <c r="H943" i="1"/>
  <c r="C943" i="1" s="1"/>
  <c r="D943" i="1" s="1"/>
  <c r="F943" i="1" l="1"/>
  <c r="J943" i="1" s="1"/>
  <c r="E944" i="1"/>
  <c r="K943" i="1" l="1"/>
  <c r="G943" i="1"/>
  <c r="I943" i="1" s="1"/>
  <c r="L943" i="1" l="1"/>
  <c r="M943" i="1"/>
  <c r="H944" i="1"/>
  <c r="C944" i="1" s="1"/>
  <c r="D944" i="1" s="1"/>
  <c r="F944" i="1" l="1"/>
  <c r="J944" i="1" s="1"/>
  <c r="E945" i="1"/>
  <c r="K944" i="1" l="1"/>
  <c r="G944" i="1"/>
  <c r="I944" i="1" s="1"/>
  <c r="L944" i="1" l="1"/>
  <c r="M944" i="1"/>
  <c r="H945" i="1"/>
  <c r="C945" i="1" s="1"/>
  <c r="D945" i="1" s="1"/>
  <c r="F945" i="1" l="1"/>
  <c r="J945" i="1" s="1"/>
  <c r="E946" i="1"/>
  <c r="G945" i="1" l="1"/>
  <c r="I945" i="1" s="1"/>
  <c r="K945" i="1"/>
  <c r="L945" i="1" l="1"/>
  <c r="M945" i="1"/>
  <c r="H946" i="1"/>
  <c r="C946" i="1" s="1"/>
  <c r="D946" i="1" s="1"/>
  <c r="F946" i="1" l="1"/>
  <c r="J946" i="1" s="1"/>
  <c r="E947" i="1"/>
  <c r="G946" i="1" l="1"/>
  <c r="I946" i="1" s="1"/>
  <c r="K946" i="1"/>
  <c r="L946" i="1" l="1"/>
  <c r="M946" i="1"/>
  <c r="H947" i="1"/>
  <c r="C947" i="1" s="1"/>
  <c r="D947" i="1" s="1"/>
  <c r="F947" i="1" l="1"/>
  <c r="J947" i="1" s="1"/>
  <c r="E948" i="1"/>
  <c r="K947" i="1" l="1"/>
  <c r="G947" i="1"/>
  <c r="I947" i="1" s="1"/>
  <c r="L947" i="1" l="1"/>
  <c r="M947" i="1"/>
  <c r="H948" i="1"/>
  <c r="C948" i="1" s="1"/>
  <c r="D948" i="1" s="1"/>
  <c r="F948" i="1" l="1"/>
  <c r="J948" i="1" s="1"/>
  <c r="E949" i="1"/>
  <c r="G948" i="1" l="1"/>
  <c r="I948" i="1" s="1"/>
  <c r="K948" i="1"/>
  <c r="L948" i="1" l="1"/>
  <c r="M948" i="1"/>
  <c r="H949" i="1"/>
  <c r="C949" i="1" s="1"/>
  <c r="D949" i="1" s="1"/>
  <c r="F949" i="1" l="1"/>
  <c r="J949" i="1" s="1"/>
  <c r="E950" i="1"/>
  <c r="K949" i="1" l="1"/>
  <c r="G949" i="1"/>
  <c r="I949" i="1" s="1"/>
  <c r="L949" i="1" l="1"/>
  <c r="M949" i="1"/>
  <c r="H950" i="1"/>
  <c r="C950" i="1" s="1"/>
  <c r="D950" i="1" s="1"/>
  <c r="F950" i="1" l="1"/>
  <c r="J950" i="1" s="1"/>
  <c r="E951" i="1"/>
  <c r="G950" i="1" l="1"/>
  <c r="I950" i="1" s="1"/>
  <c r="K950" i="1"/>
  <c r="L950" i="1" l="1"/>
  <c r="M950" i="1"/>
  <c r="H951" i="1"/>
  <c r="C951" i="1" s="1"/>
  <c r="D951" i="1" s="1"/>
  <c r="E952" i="1" l="1"/>
  <c r="F951" i="1"/>
  <c r="J951" i="1" s="1"/>
  <c r="G951" i="1" l="1"/>
  <c r="I951" i="1" s="1"/>
  <c r="K951" i="1"/>
  <c r="L951" i="1" l="1"/>
  <c r="M951" i="1"/>
  <c r="H952" i="1"/>
  <c r="C952" i="1" s="1"/>
  <c r="D952" i="1" s="1"/>
  <c r="F952" i="1" l="1"/>
  <c r="J952" i="1" s="1"/>
  <c r="E953" i="1"/>
  <c r="G952" i="1" l="1"/>
  <c r="I952" i="1" s="1"/>
  <c r="K952" i="1"/>
  <c r="L952" i="1" l="1"/>
  <c r="M952" i="1"/>
  <c r="H953" i="1"/>
  <c r="C953" i="1" s="1"/>
  <c r="D953" i="1" s="1"/>
  <c r="E954" i="1" l="1"/>
  <c r="F953" i="1"/>
  <c r="J953" i="1" s="1"/>
  <c r="K953" i="1" l="1"/>
  <c r="G953" i="1"/>
  <c r="I953" i="1" s="1"/>
  <c r="L953" i="1" l="1"/>
  <c r="M953" i="1"/>
  <c r="H954" i="1"/>
  <c r="C954" i="1" s="1"/>
  <c r="D954" i="1" s="1"/>
  <c r="E955" i="1" l="1"/>
  <c r="F954" i="1"/>
  <c r="J954" i="1" s="1"/>
  <c r="G954" i="1" l="1"/>
  <c r="I954" i="1" s="1"/>
  <c r="K954" i="1"/>
  <c r="L954" i="1" l="1"/>
  <c r="M954" i="1"/>
  <c r="H955" i="1"/>
  <c r="C955" i="1" s="1"/>
  <c r="D955" i="1" s="1"/>
  <c r="F955" i="1" l="1"/>
  <c r="J955" i="1" s="1"/>
  <c r="E956" i="1"/>
  <c r="K955" i="1" l="1"/>
  <c r="G955" i="1"/>
  <c r="I955" i="1" s="1"/>
  <c r="L955" i="1" l="1"/>
  <c r="M955" i="1"/>
  <c r="H956" i="1"/>
  <c r="C956" i="1" s="1"/>
  <c r="D956" i="1" s="1"/>
  <c r="E957" i="1" l="1"/>
  <c r="F956" i="1"/>
  <c r="J956" i="1" s="1"/>
  <c r="G956" i="1" l="1"/>
  <c r="I956" i="1" s="1"/>
  <c r="K956" i="1"/>
  <c r="L956" i="1" l="1"/>
  <c r="M956" i="1"/>
  <c r="H957" i="1"/>
  <c r="C957" i="1" s="1"/>
  <c r="D957" i="1" s="1"/>
  <c r="F957" i="1" l="1"/>
  <c r="J957" i="1" s="1"/>
  <c r="E958" i="1"/>
  <c r="K957" i="1" l="1"/>
  <c r="G957" i="1"/>
  <c r="I957" i="1" s="1"/>
  <c r="L957" i="1" l="1"/>
  <c r="M957" i="1"/>
  <c r="H958" i="1"/>
  <c r="C958" i="1" s="1"/>
  <c r="D958" i="1" s="1"/>
  <c r="F958" i="1" l="1"/>
  <c r="J958" i="1" s="1"/>
  <c r="E959" i="1"/>
  <c r="G958" i="1" l="1"/>
  <c r="I958" i="1" s="1"/>
  <c r="K958" i="1"/>
  <c r="L958" i="1" l="1"/>
  <c r="M958" i="1"/>
  <c r="H959" i="1"/>
  <c r="C959" i="1" s="1"/>
  <c r="D959" i="1" s="1"/>
  <c r="F959" i="1" l="1"/>
  <c r="J959" i="1" s="1"/>
  <c r="E960" i="1"/>
  <c r="K959" i="1" l="1"/>
  <c r="G959" i="1"/>
  <c r="I959" i="1" s="1"/>
  <c r="L959" i="1" l="1"/>
  <c r="M959" i="1"/>
  <c r="H960" i="1"/>
  <c r="C960" i="1" s="1"/>
  <c r="D960" i="1" s="1"/>
  <c r="F960" i="1" l="1"/>
  <c r="J960" i="1" s="1"/>
  <c r="E961" i="1"/>
  <c r="G960" i="1" l="1"/>
  <c r="I960" i="1" s="1"/>
  <c r="K960" i="1"/>
  <c r="L960" i="1" l="1"/>
  <c r="M960" i="1"/>
  <c r="H961" i="1"/>
  <c r="C961" i="1" s="1"/>
  <c r="D961" i="1" s="1"/>
  <c r="F961" i="1" l="1"/>
  <c r="J961" i="1" s="1"/>
  <c r="E962" i="1"/>
  <c r="K961" i="1" l="1"/>
  <c r="G961" i="1"/>
  <c r="I961" i="1" s="1"/>
  <c r="L961" i="1" l="1"/>
  <c r="M961" i="1"/>
  <c r="H962" i="1"/>
  <c r="C962" i="1" s="1"/>
  <c r="D962" i="1" s="1"/>
  <c r="E963" i="1" l="1"/>
  <c r="F962" i="1"/>
  <c r="J962" i="1" s="1"/>
  <c r="G962" i="1" l="1"/>
  <c r="I962" i="1" s="1"/>
  <c r="K962" i="1"/>
  <c r="L962" i="1" l="1"/>
  <c r="M962" i="1"/>
  <c r="H963" i="1"/>
  <c r="C963" i="1" s="1"/>
  <c r="D963" i="1" s="1"/>
  <c r="F963" i="1" l="1"/>
  <c r="J963" i="1" s="1"/>
  <c r="E964" i="1"/>
  <c r="K963" i="1" l="1"/>
  <c r="G963" i="1"/>
  <c r="I963" i="1" s="1"/>
  <c r="L963" i="1" l="1"/>
  <c r="M963" i="1"/>
  <c r="H964" i="1"/>
  <c r="C964" i="1" s="1"/>
  <c r="D964" i="1" s="1"/>
  <c r="F964" i="1" l="1"/>
  <c r="J964" i="1" s="1"/>
  <c r="E965" i="1"/>
  <c r="K964" i="1" l="1"/>
  <c r="G964" i="1"/>
  <c r="I964" i="1" s="1"/>
  <c r="L964" i="1" l="1"/>
  <c r="M964" i="1"/>
  <c r="H965" i="1"/>
  <c r="C965" i="1" s="1"/>
  <c r="D965" i="1" s="1"/>
  <c r="F965" i="1" l="1"/>
  <c r="J965" i="1" s="1"/>
  <c r="E966" i="1"/>
  <c r="K965" i="1" l="1"/>
  <c r="G965" i="1"/>
  <c r="I965" i="1" s="1"/>
  <c r="L965" i="1" l="1"/>
  <c r="M965" i="1"/>
  <c r="H966" i="1"/>
  <c r="C966" i="1" s="1"/>
  <c r="D966" i="1" s="1"/>
  <c r="F966" i="1" l="1"/>
  <c r="J966" i="1" s="1"/>
  <c r="E967" i="1"/>
  <c r="G966" i="1" l="1"/>
  <c r="I966" i="1" s="1"/>
  <c r="K966" i="1"/>
  <c r="L966" i="1" l="1"/>
  <c r="M966" i="1"/>
  <c r="H967" i="1"/>
  <c r="C967" i="1" s="1"/>
  <c r="D967" i="1" s="1"/>
  <c r="F967" i="1" l="1"/>
  <c r="J967" i="1" s="1"/>
  <c r="E968" i="1"/>
  <c r="K967" i="1" l="1"/>
  <c r="G967" i="1"/>
  <c r="I967" i="1" s="1"/>
  <c r="L967" i="1" l="1"/>
  <c r="M967" i="1"/>
  <c r="H968" i="1"/>
  <c r="C968" i="1" s="1"/>
  <c r="D968" i="1" s="1"/>
  <c r="F968" i="1" l="1"/>
  <c r="J968" i="1" s="1"/>
  <c r="E969" i="1"/>
  <c r="K968" i="1" l="1"/>
  <c r="G968" i="1"/>
  <c r="I968" i="1" s="1"/>
  <c r="L968" i="1" l="1"/>
  <c r="M968" i="1"/>
  <c r="H969" i="1"/>
  <c r="C969" i="1" s="1"/>
  <c r="D969" i="1" s="1"/>
  <c r="F969" i="1" l="1"/>
  <c r="J969" i="1" s="1"/>
  <c r="E970" i="1"/>
  <c r="G969" i="1" l="1"/>
  <c r="I969" i="1" s="1"/>
  <c r="K969" i="1"/>
  <c r="L969" i="1" l="1"/>
  <c r="M969" i="1"/>
  <c r="H970" i="1"/>
  <c r="C970" i="1" s="1"/>
  <c r="D970" i="1" s="1"/>
  <c r="E971" i="1" l="1"/>
  <c r="F970" i="1"/>
  <c r="J970" i="1" s="1"/>
  <c r="K970" i="1" l="1"/>
  <c r="G970" i="1"/>
  <c r="I970" i="1" s="1"/>
  <c r="L970" i="1" l="1"/>
  <c r="M970" i="1"/>
  <c r="H971" i="1"/>
  <c r="C971" i="1" s="1"/>
  <c r="D971" i="1" s="1"/>
  <c r="F971" i="1" l="1"/>
  <c r="J971" i="1" s="1"/>
  <c r="E972" i="1"/>
  <c r="K971" i="1" l="1"/>
  <c r="G971" i="1"/>
  <c r="I971" i="1" s="1"/>
  <c r="L971" i="1" l="1"/>
  <c r="M971" i="1"/>
  <c r="H972" i="1"/>
  <c r="C972" i="1" s="1"/>
  <c r="D972" i="1" s="1"/>
  <c r="F972" i="1" l="1"/>
  <c r="J972" i="1" s="1"/>
  <c r="E973" i="1"/>
  <c r="K972" i="1" l="1"/>
  <c r="G972" i="1"/>
  <c r="I972" i="1" s="1"/>
  <c r="L972" i="1" l="1"/>
  <c r="M972" i="1"/>
  <c r="H973" i="1"/>
  <c r="C973" i="1" s="1"/>
  <c r="D973" i="1" s="1"/>
  <c r="E974" i="1" l="1"/>
  <c r="F973" i="1"/>
  <c r="J973" i="1" s="1"/>
  <c r="G973" i="1" l="1"/>
  <c r="I973" i="1" s="1"/>
  <c r="K973" i="1"/>
  <c r="L973" i="1" l="1"/>
  <c r="M973" i="1"/>
  <c r="H974" i="1"/>
  <c r="C974" i="1" s="1"/>
  <c r="D974" i="1" s="1"/>
  <c r="F974" i="1" l="1"/>
  <c r="J974" i="1" s="1"/>
  <c r="E975" i="1"/>
  <c r="K974" i="1" l="1"/>
  <c r="G974" i="1"/>
  <c r="I974" i="1" s="1"/>
  <c r="L974" i="1" l="1"/>
  <c r="M974" i="1"/>
  <c r="H975" i="1"/>
  <c r="C975" i="1" s="1"/>
  <c r="D975" i="1" s="1"/>
  <c r="F975" i="1" l="1"/>
  <c r="J975" i="1" s="1"/>
  <c r="E976" i="1"/>
  <c r="K975" i="1" l="1"/>
  <c r="G975" i="1"/>
  <c r="I975" i="1" s="1"/>
  <c r="L975" i="1" l="1"/>
  <c r="M975" i="1"/>
  <c r="H976" i="1"/>
  <c r="C976" i="1" s="1"/>
  <c r="D976" i="1" s="1"/>
  <c r="F976" i="1" l="1"/>
  <c r="J976" i="1" s="1"/>
  <c r="E977" i="1"/>
  <c r="G976" i="1" l="1"/>
  <c r="I976" i="1" s="1"/>
  <c r="K976" i="1"/>
  <c r="L976" i="1" l="1"/>
  <c r="M976" i="1"/>
  <c r="H977" i="1"/>
  <c r="C977" i="1" s="1"/>
  <c r="D977" i="1" s="1"/>
  <c r="F977" i="1" l="1"/>
  <c r="J977" i="1" s="1"/>
  <c r="E978" i="1"/>
  <c r="K977" i="1" l="1"/>
  <c r="G977" i="1"/>
  <c r="I977" i="1" s="1"/>
  <c r="L977" i="1" l="1"/>
  <c r="M977" i="1"/>
  <c r="H978" i="1"/>
  <c r="C978" i="1" s="1"/>
  <c r="D978" i="1" s="1"/>
  <c r="F978" i="1" l="1"/>
  <c r="J978" i="1" s="1"/>
  <c r="E979" i="1"/>
  <c r="K978" i="1" l="1"/>
  <c r="G978" i="1"/>
  <c r="I978" i="1" s="1"/>
  <c r="L978" i="1" l="1"/>
  <c r="M978" i="1"/>
  <c r="H979" i="1"/>
  <c r="C979" i="1" s="1"/>
  <c r="D979" i="1" s="1"/>
  <c r="E980" i="1" l="1"/>
  <c r="F979" i="1"/>
  <c r="J979" i="1" s="1"/>
  <c r="K979" i="1" l="1"/>
  <c r="G979" i="1"/>
  <c r="I979" i="1" s="1"/>
  <c r="L979" i="1" l="1"/>
  <c r="M979" i="1"/>
  <c r="H980" i="1"/>
  <c r="C980" i="1" s="1"/>
  <c r="D980" i="1" s="1"/>
  <c r="F980" i="1" l="1"/>
  <c r="J980" i="1" s="1"/>
  <c r="E981" i="1"/>
  <c r="G980" i="1" l="1"/>
  <c r="I980" i="1" s="1"/>
  <c r="K980" i="1"/>
  <c r="L980" i="1" l="1"/>
  <c r="M980" i="1"/>
  <c r="H981" i="1"/>
  <c r="C981" i="1" s="1"/>
  <c r="D981" i="1" s="1"/>
  <c r="F981" i="1" l="1"/>
  <c r="J981" i="1" s="1"/>
  <c r="E982" i="1"/>
  <c r="G981" i="1" l="1"/>
  <c r="I981" i="1" s="1"/>
  <c r="K981" i="1"/>
  <c r="L981" i="1" l="1"/>
  <c r="M981" i="1"/>
  <c r="H982" i="1"/>
  <c r="C982" i="1" s="1"/>
  <c r="D982" i="1" s="1"/>
  <c r="F982" i="1" l="1"/>
  <c r="J982" i="1" s="1"/>
  <c r="E983" i="1"/>
  <c r="K982" i="1" l="1"/>
  <c r="G982" i="1"/>
  <c r="I982" i="1" s="1"/>
  <c r="L982" i="1" l="1"/>
  <c r="M982" i="1"/>
  <c r="H983" i="1"/>
  <c r="C983" i="1" s="1"/>
  <c r="D983" i="1" s="1"/>
  <c r="F983" i="1" l="1"/>
  <c r="J983" i="1" s="1"/>
  <c r="E984" i="1"/>
  <c r="K983" i="1" l="1"/>
  <c r="G983" i="1"/>
  <c r="I983" i="1" s="1"/>
  <c r="L983" i="1" l="1"/>
  <c r="M983" i="1"/>
  <c r="H984" i="1"/>
  <c r="C984" i="1" s="1"/>
  <c r="D984" i="1" s="1"/>
  <c r="F984" i="1" l="1"/>
  <c r="J984" i="1" s="1"/>
  <c r="E985" i="1"/>
  <c r="K984" i="1" l="1"/>
  <c r="G984" i="1"/>
  <c r="I984" i="1" s="1"/>
  <c r="L984" i="1" l="1"/>
  <c r="M984" i="1"/>
  <c r="H985" i="1"/>
  <c r="C985" i="1" s="1"/>
  <c r="D985" i="1" s="1"/>
  <c r="F985" i="1" l="1"/>
  <c r="J985" i="1" s="1"/>
  <c r="E986" i="1"/>
  <c r="G985" i="1" l="1"/>
  <c r="I985" i="1" s="1"/>
  <c r="K985" i="1"/>
  <c r="L985" i="1" l="1"/>
  <c r="M985" i="1"/>
  <c r="H986" i="1"/>
  <c r="C986" i="1" s="1"/>
  <c r="D986" i="1" s="1"/>
  <c r="F986" i="1" l="1"/>
  <c r="J986" i="1" s="1"/>
  <c r="E987" i="1"/>
  <c r="G986" i="1" l="1"/>
  <c r="I986" i="1" s="1"/>
  <c r="K986" i="1"/>
  <c r="L986" i="1" l="1"/>
  <c r="M986" i="1"/>
  <c r="H987" i="1"/>
  <c r="C987" i="1" s="1"/>
  <c r="D987" i="1" s="1"/>
  <c r="E988" i="1" l="1"/>
  <c r="F987" i="1"/>
  <c r="J987" i="1" s="1"/>
  <c r="G987" i="1" l="1"/>
  <c r="I987" i="1" s="1"/>
  <c r="K987" i="1"/>
  <c r="L987" i="1" l="1"/>
  <c r="M987" i="1"/>
  <c r="H988" i="1"/>
  <c r="C988" i="1" s="1"/>
  <c r="D988" i="1" s="1"/>
  <c r="E989" i="1" l="1"/>
  <c r="F988" i="1"/>
  <c r="J988" i="1" s="1"/>
  <c r="K988" i="1" l="1"/>
  <c r="G988" i="1"/>
  <c r="I988" i="1" s="1"/>
  <c r="L988" i="1" l="1"/>
  <c r="M988" i="1"/>
  <c r="H989" i="1"/>
  <c r="C989" i="1" s="1"/>
  <c r="D989" i="1" s="1"/>
  <c r="E990" i="1" l="1"/>
  <c r="F989" i="1"/>
  <c r="J989" i="1" s="1"/>
  <c r="G989" i="1" l="1"/>
  <c r="I989" i="1" s="1"/>
  <c r="K989" i="1"/>
  <c r="L989" i="1" l="1"/>
  <c r="M989" i="1"/>
  <c r="H990" i="1"/>
  <c r="C990" i="1" s="1"/>
  <c r="D990" i="1" s="1"/>
  <c r="F990" i="1" l="1"/>
  <c r="J990" i="1" s="1"/>
  <c r="E991" i="1"/>
  <c r="K990" i="1" l="1"/>
  <c r="G990" i="1"/>
  <c r="I990" i="1" s="1"/>
  <c r="L990" i="1" l="1"/>
  <c r="M990" i="1"/>
  <c r="H991" i="1"/>
  <c r="C991" i="1" s="1"/>
  <c r="D991" i="1" s="1"/>
  <c r="E992" i="1" l="1"/>
  <c r="F991" i="1"/>
  <c r="J991" i="1" s="1"/>
  <c r="K991" i="1" l="1"/>
  <c r="G991" i="1"/>
  <c r="I991" i="1" s="1"/>
  <c r="L991" i="1" l="1"/>
  <c r="M991" i="1"/>
  <c r="H992" i="1"/>
  <c r="C992" i="1" s="1"/>
  <c r="D992" i="1" s="1"/>
  <c r="F992" i="1" l="1"/>
  <c r="J992" i="1" s="1"/>
  <c r="E993" i="1"/>
  <c r="G992" i="1" l="1"/>
  <c r="I992" i="1" s="1"/>
  <c r="K992" i="1"/>
  <c r="L992" i="1" l="1"/>
  <c r="M992" i="1"/>
  <c r="H993" i="1"/>
  <c r="C993" i="1" s="1"/>
  <c r="D993" i="1" s="1"/>
  <c r="F993" i="1" l="1"/>
  <c r="J993" i="1" s="1"/>
  <c r="E994" i="1"/>
  <c r="G993" i="1" l="1"/>
  <c r="I993" i="1" s="1"/>
  <c r="K993" i="1"/>
  <c r="L993" i="1" l="1"/>
  <c r="M993" i="1"/>
  <c r="H994" i="1"/>
  <c r="C994" i="1" s="1"/>
  <c r="D994" i="1" s="1"/>
  <c r="E995" i="1" l="1"/>
  <c r="F994" i="1"/>
  <c r="J994" i="1" s="1"/>
  <c r="K994" i="1" l="1"/>
  <c r="G994" i="1"/>
  <c r="I994" i="1" s="1"/>
  <c r="L994" i="1" l="1"/>
  <c r="M994" i="1"/>
  <c r="H995" i="1"/>
  <c r="C995" i="1" s="1"/>
  <c r="D995" i="1" s="1"/>
  <c r="E996" i="1" l="1"/>
  <c r="F995" i="1"/>
  <c r="J995" i="1" s="1"/>
  <c r="G995" i="1" l="1"/>
  <c r="I995" i="1" s="1"/>
  <c r="K995" i="1"/>
  <c r="L995" i="1" l="1"/>
  <c r="M995" i="1"/>
  <c r="H996" i="1"/>
  <c r="C996" i="1" s="1"/>
  <c r="D996" i="1" s="1"/>
  <c r="E997" i="1" l="1"/>
  <c r="F996" i="1"/>
  <c r="J996" i="1" s="1"/>
  <c r="K996" i="1" l="1"/>
  <c r="G996" i="1"/>
  <c r="I996" i="1" s="1"/>
  <c r="L996" i="1" l="1"/>
  <c r="M996" i="1"/>
  <c r="H997" i="1"/>
  <c r="C997" i="1" s="1"/>
  <c r="D997" i="1" s="1"/>
  <c r="E998" i="1" l="1"/>
  <c r="F997" i="1"/>
  <c r="J997" i="1" s="1"/>
  <c r="K997" i="1" l="1"/>
  <c r="G997" i="1"/>
  <c r="I997" i="1" s="1"/>
  <c r="L997" i="1" l="1"/>
  <c r="M997" i="1"/>
  <c r="H998" i="1"/>
  <c r="C998" i="1" s="1"/>
  <c r="D998" i="1" s="1"/>
  <c r="E999" i="1" l="1"/>
  <c r="F998" i="1"/>
  <c r="J998" i="1" s="1"/>
  <c r="K998" i="1" l="1"/>
  <c r="G998" i="1"/>
  <c r="I998" i="1" s="1"/>
  <c r="L998" i="1" l="1"/>
  <c r="M998" i="1"/>
  <c r="H999" i="1"/>
  <c r="C999" i="1" s="1"/>
  <c r="D999" i="1" s="1"/>
  <c r="E1000" i="1" l="1"/>
  <c r="F999" i="1"/>
  <c r="J999" i="1" s="1"/>
  <c r="G999" i="1" l="1"/>
  <c r="I999" i="1" s="1"/>
  <c r="K999" i="1"/>
  <c r="L999" i="1" l="1"/>
  <c r="M999" i="1"/>
  <c r="H1000" i="1"/>
  <c r="C1000" i="1" s="1"/>
  <c r="D1000" i="1" s="1"/>
  <c r="E1001" i="1" l="1"/>
  <c r="F1000" i="1"/>
  <c r="J1000" i="1" s="1"/>
  <c r="G1000" i="1" l="1"/>
  <c r="I1000" i="1" s="1"/>
  <c r="K1000" i="1"/>
  <c r="L1000" i="1" l="1"/>
  <c r="M1000" i="1"/>
  <c r="H1001" i="1"/>
  <c r="C1001" i="1" s="1"/>
  <c r="D1001" i="1" s="1"/>
  <c r="E1002" i="1" l="1"/>
  <c r="F1001" i="1"/>
  <c r="J1001" i="1" s="1"/>
  <c r="G1001" i="1" l="1"/>
  <c r="I1001" i="1" s="1"/>
  <c r="K1001" i="1"/>
  <c r="L1001" i="1" l="1"/>
  <c r="M1001" i="1"/>
  <c r="H1002" i="1"/>
  <c r="C1002" i="1" s="1"/>
  <c r="D1002" i="1" s="1"/>
  <c r="E1003" i="1" l="1"/>
  <c r="F1002" i="1"/>
  <c r="J1002" i="1" s="1"/>
  <c r="K1002" i="1" l="1"/>
  <c r="G1002" i="1"/>
  <c r="I1002" i="1" s="1"/>
  <c r="L1002" i="1" l="1"/>
  <c r="M1002" i="1"/>
  <c r="H1003" i="1"/>
  <c r="C1003" i="1" s="1"/>
  <c r="D1003" i="1" s="1"/>
  <c r="E1004" i="1" l="1"/>
  <c r="F1003" i="1"/>
  <c r="J1003" i="1" s="1"/>
  <c r="K1003" i="1" l="1"/>
  <c r="G1003" i="1"/>
  <c r="I1003" i="1" s="1"/>
  <c r="L1003" i="1" l="1"/>
  <c r="M1003" i="1"/>
  <c r="H1004" i="1"/>
  <c r="C1004" i="1" s="1"/>
  <c r="D1004" i="1" s="1"/>
  <c r="E1005" i="1" l="1"/>
  <c r="F1004" i="1"/>
  <c r="J1004" i="1" s="1"/>
  <c r="G1004" i="1" l="1"/>
  <c r="I1004" i="1" s="1"/>
  <c r="K1004" i="1"/>
  <c r="L1004" i="1" l="1"/>
  <c r="M1004" i="1"/>
  <c r="H1005" i="1"/>
  <c r="C1005" i="1" s="1"/>
  <c r="D1005" i="1" s="1"/>
  <c r="E1006" i="1" l="1"/>
  <c r="F1005" i="1"/>
  <c r="J1005" i="1" s="1"/>
  <c r="K1005" i="1" l="1"/>
  <c r="G1005" i="1"/>
  <c r="I1005" i="1" s="1"/>
  <c r="L1005" i="1" l="1"/>
  <c r="M1005" i="1"/>
  <c r="H1006" i="1"/>
  <c r="C1006" i="1" s="1"/>
  <c r="D1006" i="1" s="1"/>
  <c r="E1007" i="1" l="1"/>
  <c r="F1006" i="1"/>
  <c r="J1006" i="1" s="1"/>
  <c r="K1006" i="1" l="1"/>
  <c r="G1006" i="1"/>
  <c r="I1006" i="1" s="1"/>
  <c r="L1006" i="1" l="1"/>
  <c r="M1006" i="1"/>
  <c r="H1007" i="1"/>
  <c r="C1007" i="1" s="1"/>
  <c r="D1007" i="1" s="1"/>
  <c r="E1008" i="1" l="1"/>
  <c r="F1007" i="1"/>
  <c r="J1007" i="1" s="1"/>
  <c r="K1007" i="1" l="1"/>
  <c r="G1007" i="1"/>
  <c r="I1007" i="1" s="1"/>
  <c r="L1007" i="1" l="1"/>
  <c r="M1007" i="1"/>
  <c r="H1008" i="1"/>
  <c r="C1008" i="1" s="1"/>
  <c r="D1008" i="1" s="1"/>
  <c r="E1009" i="1" l="1"/>
  <c r="F1008" i="1"/>
  <c r="J1008" i="1" s="1"/>
  <c r="K1008" i="1" l="1"/>
  <c r="G1008" i="1"/>
  <c r="I1008" i="1" s="1"/>
  <c r="L1008" i="1" l="1"/>
  <c r="M1008" i="1"/>
  <c r="H1009" i="1"/>
  <c r="C1009" i="1" s="1"/>
  <c r="D1009" i="1" s="1"/>
  <c r="E1010" i="1" l="1"/>
  <c r="F1009" i="1"/>
  <c r="J1009" i="1" s="1"/>
  <c r="K1009" i="1" l="1"/>
  <c r="G1009" i="1"/>
  <c r="I1009" i="1" s="1"/>
  <c r="L1009" i="1" l="1"/>
  <c r="M1009" i="1"/>
  <c r="H1010" i="1"/>
  <c r="C1010" i="1" s="1"/>
  <c r="D1010" i="1" s="1"/>
  <c r="E1011" i="1" l="1"/>
  <c r="F1010" i="1"/>
  <c r="J1010" i="1" s="1"/>
  <c r="G1010" i="1" l="1"/>
  <c r="I1010" i="1" s="1"/>
  <c r="K1010" i="1"/>
  <c r="L1010" i="1" l="1"/>
  <c r="M1010" i="1"/>
  <c r="H1011" i="1"/>
  <c r="C1011" i="1" s="1"/>
  <c r="D1011" i="1" s="1"/>
  <c r="E1012" i="1" l="1"/>
  <c r="F1011" i="1"/>
  <c r="J1011" i="1" s="1"/>
  <c r="K1011" i="1" l="1"/>
  <c r="G1011" i="1"/>
  <c r="I1011" i="1" s="1"/>
  <c r="L1011" i="1" l="1"/>
  <c r="M1011" i="1"/>
  <c r="H1012" i="1"/>
  <c r="C1012" i="1" s="1"/>
  <c r="D1012" i="1" s="1"/>
  <c r="F1012" i="1" s="1"/>
  <c r="J1012" i="1" s="1"/>
  <c r="K1012" i="1" l="1"/>
  <c r="G1012" i="1"/>
  <c r="I1012" i="1" s="1"/>
  <c r="L1012" i="1" l="1"/>
  <c r="M1012" i="1"/>
  <c r="M13" i="1" s="1"/>
</calcChain>
</file>

<file path=xl/sharedStrings.xml><?xml version="1.0" encoding="utf-8"?>
<sst xmlns="http://schemas.openxmlformats.org/spreadsheetml/2006/main" count="81" uniqueCount="76">
  <si>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</si>
  <si>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</si>
  <si>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</si>
  <si>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</si>
  <si>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</si>
  <si>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</si>
  <si>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</si>
  <si>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</si>
  <si>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</si>
  <si>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</si>
  <si>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</si>
  <si>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</si>
  <si>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</si>
  <si>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</si>
  <si>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</si>
  <si>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</si>
  <si>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</si>
  <si>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</si>
  <si>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</si>
  <si>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</si>
  <si>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</si>
  <si>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</si>
  <si>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</si>
  <si>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</si>
  <si>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</si>
  <si>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</si>
  <si>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</si>
  <si>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</si>
  <si>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</si>
  <si>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</si>
  <si>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</si>
  <si>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</si>
  <si>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</si>
  <si>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</si>
  <si>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</si>
  <si>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</si>
  <si>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</si>
  <si>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</si>
  <si>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</si>
  <si>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</si>
  <si>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</si>
  <si>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</si>
  <si>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</si>
  <si>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</si>
  <si>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</si>
  <si>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</si>
  <si>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</si>
  <si>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</si>
  <si>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</si>
  <si>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</si>
  <si>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</si>
  <si>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</si>
  <si>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</si>
  <si>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暴击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</si>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</sst>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7" fontId="0" fillId="0" borderId="0" xfId="0" applyNumberFormat="1"/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7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1">
    <cellStyle name="常规" xfId="0" builtinId="0"/>
  </cellStyles>
  <dxfs count="7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4.4" x14ac:dyDescent="0.25"/>
  <cols>
    <col min="1" max="1" width="21.5546875" bestFit="1" customWidth="1"/>
    <col min="2" max="4" width="8.88671875" style="4"/>
    <col min="5" max="5" width="60" style="4" bestFit="1" customWidth="1"/>
  </cols>
  <sheetData>
    <row r="1" spans="1:5" x14ac:dyDescent="0.25">
      <c r="A1" s="2" t="s">
        <v>25</v>
      </c>
      <c r="B1" s="3" t="s">
        <v>26</v>
      </c>
      <c r="C1" s="3" t="s">
        <v>27</v>
      </c>
      <c r="D1" s="3" t="s">
        <v>28</v>
      </c>
      <c r="E1" s="3" t="s">
        <v>33</v>
      </c>
    </row>
    <row r="2" spans="1:5" x14ac:dyDescent="0.25">
      <c r="A2" t="s">
        <v>29</v>
      </c>
      <c r="B2" s="4" t="s">
        <v>54</v>
      </c>
      <c r="C2" s="4" t="s">
        <v>54</v>
      </c>
      <c r="E2" s="4" t="s">
        <v>53</v>
      </c>
    </row>
    <row r="3" spans="1:5" x14ac:dyDescent="0.25">
      <c r="A3" t="s">
        <v>30</v>
      </c>
      <c r="B3" s="4" t="s">
        <v>35</v>
      </c>
      <c r="C3" s="4" t="s">
        <v>36</v>
      </c>
      <c r="D3" s="4" t="s">
        <v>37</v>
      </c>
      <c r="E3" s="4" t="s">
        <v>46</v>
      </c>
    </row>
    <row r="4" spans="1:5" x14ac:dyDescent="0.25">
      <c r="A4" t="s">
        <v>31</v>
      </c>
      <c r="B4" s="4" t="s">
        <v>34</v>
      </c>
      <c r="C4" s="4" t="s">
        <v>38</v>
      </c>
      <c r="D4" s="4" t="s">
        <v>39</v>
      </c>
      <c r="E4" s="4" t="s">
        <v>47</v>
      </c>
    </row>
    <row r="5" spans="1:5" x14ac:dyDescent="0.25">
      <c r="A5" t="s">
        <v>45</v>
      </c>
      <c r="B5" s="4" t="s">
        <v>35</v>
      </c>
      <c r="C5" s="4" t="s">
        <v>36</v>
      </c>
      <c r="D5" s="4" t="s">
        <v>39</v>
      </c>
      <c r="E5" s="4" t="s">
        <v>48</v>
      </c>
    </row>
    <row r="6" spans="1:5" x14ac:dyDescent="0.25">
      <c r="A6" t="s">
        <v>32</v>
      </c>
      <c r="B6" s="4" t="s">
        <v>40</v>
      </c>
      <c r="C6" s="4" t="s">
        <v>41</v>
      </c>
      <c r="D6" s="4" t="s">
        <v>40</v>
      </c>
      <c r="E6" s="4" t="s">
        <v>42</v>
      </c>
    </row>
    <row r="14" spans="1:5" x14ac:dyDescent="0.25">
      <c r="A14" s="5" t="s">
        <v>18</v>
      </c>
      <c r="B14" s="5"/>
    </row>
    <row r="15" spans="1:5" x14ac:dyDescent="0.25">
      <c r="A15" t="s">
        <v>24</v>
      </c>
    </row>
    <row r="16" spans="1:5" x14ac:dyDescent="0.25">
      <c r="A16" t="s">
        <v>22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23</v>
      </c>
    </row>
  </sheetData>
  <mergeCells count="1">
    <mergeCell ref="A14:B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2"/>
  <sheetViews>
    <sheetView tabSelected="1" workbookViewId="0">
      <pane ySplit="14" topLeftCell="A15" activePane="bottomLeft" state="frozen"/>
      <selection pane="bottomLeft" activeCell="R10" sqref="R10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18" max="18" width="33.6640625" bestFit="1" customWidth="1"/>
    <col min="20" max="21" width="5.5546875" bestFit="1" customWidth="1"/>
    <col min="22" max="22" width="11.44140625" customWidth="1"/>
    <col min="23" max="23" width="5.109375" customWidth="1"/>
    <col min="24" max="24" width="11.44140625" customWidth="1"/>
    <col min="25" max="26" width="9" customWidth="1"/>
    <col min="27" max="28" width="16.21875" style="10" customWidth="1"/>
    <col min="29" max="29" width="8.88671875" customWidth="1"/>
    <col min="30" max="30" width="5.44140625" customWidth="1"/>
    <col min="31" max="31" width="9.5546875" bestFit="1" customWidth="1"/>
    <col min="32" max="32" width="20.44140625" bestFit="1" customWidth="1"/>
  </cols>
  <sheetData>
    <row r="1" spans="1:19" ht="26.4" customHeight="1" x14ac:dyDescent="0.25">
      <c r="A1" s="16" t="s">
        <v>74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K2" s="6" t="s">
        <v>4</v>
      </c>
      <c r="L2" s="6"/>
      <c r="M2" s="6"/>
      <c r="O2" s="7" t="s">
        <v>8</v>
      </c>
      <c r="P2" s="7"/>
      <c r="Q2" s="7"/>
      <c r="S2" s="1" t="s">
        <v>11</v>
      </c>
    </row>
    <row r="3" spans="1:19" ht="28.8" x14ac:dyDescent="0.25">
      <c r="A3" s="11" t="s">
        <v>57</v>
      </c>
      <c r="B3" s="11" t="s">
        <v>56</v>
      </c>
      <c r="C3" s="11" t="s">
        <v>13</v>
      </c>
      <c r="D3" s="11" t="s">
        <v>71</v>
      </c>
      <c r="E3" s="11" t="s">
        <v>1</v>
      </c>
      <c r="F3" s="11" t="s">
        <v>3</v>
      </c>
      <c r="G3" s="11" t="s">
        <v>72</v>
      </c>
      <c r="H3" s="11" t="s">
        <v>2</v>
      </c>
      <c r="I3" s="11" t="s">
        <v>73</v>
      </c>
      <c r="J3" s="11"/>
      <c r="K3" s="11" t="s">
        <v>5</v>
      </c>
      <c r="L3" s="11" t="s">
        <v>6</v>
      </c>
      <c r="M3" s="11" t="s">
        <v>7</v>
      </c>
      <c r="N3" s="11"/>
      <c r="O3" s="11" t="s">
        <v>15</v>
      </c>
      <c r="P3" s="11" t="s">
        <v>9</v>
      </c>
      <c r="Q3" s="11" t="s">
        <v>10</v>
      </c>
      <c r="R3" s="11"/>
      <c r="S3" s="11" t="s">
        <v>12</v>
      </c>
    </row>
    <row r="4" spans="1:19" x14ac:dyDescent="0.25">
      <c r="A4">
        <v>1</v>
      </c>
      <c r="B4">
        <f>2*(F4^2-(C4+S4/2)^2)^(1/2)</f>
        <v>3.872983346207417</v>
      </c>
      <c r="C4">
        <v>1</v>
      </c>
      <c r="D4">
        <f>G4*A4</f>
        <v>50</v>
      </c>
      <c r="E4">
        <v>2</v>
      </c>
      <c r="F4">
        <v>4</v>
      </c>
      <c r="G4">
        <v>50</v>
      </c>
      <c r="K4">
        <v>50</v>
      </c>
      <c r="L4">
        <v>0</v>
      </c>
      <c r="M4">
        <v>2</v>
      </c>
      <c r="O4">
        <v>10</v>
      </c>
      <c r="P4">
        <v>1</v>
      </c>
      <c r="Q4">
        <f>O4*K4</f>
        <v>500</v>
      </c>
      <c r="S4">
        <v>5</v>
      </c>
    </row>
    <row r="5" spans="1:19" x14ac:dyDescent="0.25">
      <c r="A5" t="s">
        <v>52</v>
      </c>
      <c r="R5" t="s">
        <v>60</v>
      </c>
      <c r="S5">
        <v>0.2</v>
      </c>
    </row>
    <row r="6" spans="1:19" x14ac:dyDescent="0.25">
      <c r="A6" t="s">
        <v>43</v>
      </c>
      <c r="R6" t="s">
        <v>69</v>
      </c>
      <c r="S6">
        <v>0</v>
      </c>
    </row>
    <row r="7" spans="1:19" x14ac:dyDescent="0.25">
      <c r="A7" t="s">
        <v>44</v>
      </c>
      <c r="R7" t="s">
        <v>63</v>
      </c>
      <c r="S7">
        <f>E4</f>
        <v>2</v>
      </c>
    </row>
    <row r="8" spans="1:19" x14ac:dyDescent="0.25">
      <c r="A8" t="s">
        <v>55</v>
      </c>
    </row>
    <row r="11" spans="1:19" x14ac:dyDescent="0.25">
      <c r="A11" t="s">
        <v>17</v>
      </c>
      <c r="B11" t="s">
        <v>16</v>
      </c>
    </row>
    <row r="12" spans="1:19" x14ac:dyDescent="0.25">
      <c r="B12" t="s">
        <v>14</v>
      </c>
      <c r="M12" t="s">
        <v>75</v>
      </c>
    </row>
    <row r="13" spans="1:19" x14ac:dyDescent="0.25">
      <c r="M13">
        <f>MAX(M15:M2000)</f>
        <v>7</v>
      </c>
    </row>
    <row r="14" spans="1:19" ht="57.6" x14ac:dyDescent="0.25">
      <c r="A14" s="13" t="s">
        <v>61</v>
      </c>
      <c r="B14" s="13" t="s">
        <v>50</v>
      </c>
      <c r="C14" s="13" t="s">
        <v>66</v>
      </c>
      <c r="D14" s="13" t="s">
        <v>62</v>
      </c>
      <c r="E14" s="13" t="s">
        <v>68</v>
      </c>
      <c r="F14" s="13" t="s">
        <v>51</v>
      </c>
      <c r="G14" s="13" t="s">
        <v>64</v>
      </c>
      <c r="H14" s="14" t="s">
        <v>65</v>
      </c>
      <c r="I14" s="14" t="s">
        <v>67</v>
      </c>
      <c r="J14" s="13" t="s">
        <v>59</v>
      </c>
      <c r="K14" s="15" t="s">
        <v>70</v>
      </c>
      <c r="L14" s="13" t="s">
        <v>49</v>
      </c>
      <c r="M14" s="13" t="s">
        <v>58</v>
      </c>
    </row>
    <row r="15" spans="1:19" s="9" customFormat="1" x14ac:dyDescent="0.25">
      <c r="A15">
        <v>1</v>
      </c>
      <c r="B15">
        <f>-S$5+S$5*A15</f>
        <v>0</v>
      </c>
      <c r="C15">
        <f>IF(H15&gt;=0,1,0)</f>
        <v>1</v>
      </c>
      <c r="D15">
        <f>IF(AND(C15=1,E15&gt;=E$4),1,0)</f>
        <v>1</v>
      </c>
      <c r="E15">
        <f>timeFromLastAttack</f>
        <v>2</v>
      </c>
      <c r="F15">
        <f>IF(D15=1,1,0)</f>
        <v>1</v>
      </c>
      <c r="G15">
        <f>IF(J15&gt;0,1,0)</f>
        <v>1</v>
      </c>
      <c r="H15" s="10">
        <f>S6</f>
        <v>0</v>
      </c>
      <c r="I15" s="10">
        <f>IF(G15&gt;0,H15-P$4,H15)</f>
        <v>-1</v>
      </c>
      <c r="J15">
        <f>ROUNDDOWN((F15*D$4)/K$4,0)</f>
        <v>1</v>
      </c>
      <c r="K15">
        <f>O$4-J15</f>
        <v>9</v>
      </c>
      <c r="L15">
        <f>IF(K15="怪物已死","怪物已死",(K15-1)*P$4)</f>
        <v>8</v>
      </c>
      <c r="M15" t="str">
        <f>IF(K15&lt;=0,0,IF(ROUNDUP(I15/B$4,0)*A$4&lt;0,"怪无法穿越火线",ROUNDUP(I15/B$4,0)*A$4))</f>
        <v>怪无法穿越火线</v>
      </c>
    </row>
    <row r="16" spans="1:19" x14ac:dyDescent="0.25">
      <c r="A16">
        <v>2</v>
      </c>
      <c r="B16">
        <f>-S$5+S$5*A16</f>
        <v>0.2</v>
      </c>
      <c r="C16">
        <f>IF(H16&gt;=0,1,0)</f>
        <v>0</v>
      </c>
      <c r="D16">
        <f>IF(AND(C16=1,E16&gt;=E$4),1,0)</f>
        <v>0</v>
      </c>
      <c r="E16">
        <f>IF(D15=1,B16-B15,E15+B16-B15)</f>
        <v>0.2</v>
      </c>
      <c r="F16">
        <f>IF(D16=1,F15+1,F15)</f>
        <v>1</v>
      </c>
      <c r="G16">
        <f>IF(J16-J15&gt;0,1,0)</f>
        <v>0</v>
      </c>
      <c r="H16" s="10">
        <f>I15+(B16-B15)*M$4</f>
        <v>-0.6</v>
      </c>
      <c r="I16" s="10">
        <f>IF(G16&gt;0,H16-P$4,H16)</f>
        <v>-0.6</v>
      </c>
      <c r="J16">
        <f>ROUNDDOWN((F16*D$4)/K$4,0)</f>
        <v>1</v>
      </c>
      <c r="K16">
        <f>O$4-J16</f>
        <v>9</v>
      </c>
      <c r="L16">
        <f>IF(K16="怪物已死","怪物已死",(K16-1)*P$4)</f>
        <v>8</v>
      </c>
      <c r="M16" t="str">
        <f t="shared" ref="M16:M79" si="0">IF(K16&lt;=0,0,IF(ROUNDUP(I16/B$4,0)*A$4&lt;0,"怪无法穿越火线",ROUNDUP(I16/B$4,0)*A$4))</f>
        <v>怪无法穿越火线</v>
      </c>
    </row>
    <row r="17" spans="1:28" s="11" customFormat="1" x14ac:dyDescent="0.25">
      <c r="A17">
        <v>3</v>
      </c>
      <c r="B17">
        <f>-S$5+S$5*A17</f>
        <v>0.40000000000000008</v>
      </c>
      <c r="C17">
        <f>IF(H17&gt;=0,1,0)</f>
        <v>0</v>
      </c>
      <c r="D17">
        <f>IF(AND(C17=1,E17&gt;=E$4),1,0)</f>
        <v>0</v>
      </c>
      <c r="E17">
        <f t="shared" ref="E17:E80" si="1">IF(D16=1,B17-B16,E16+B17-B16)</f>
        <v>0.40000000000000008</v>
      </c>
      <c r="F17">
        <f t="shared" ref="F17:F80" si="2">IF(D17=1,F16+1,F16)</f>
        <v>1</v>
      </c>
      <c r="G17">
        <f t="shared" ref="G17:G80" si="3">IF(J17-J16&gt;0,1,0)</f>
        <v>0</v>
      </c>
      <c r="H17" s="10">
        <f>I16+(B17-B16)*M$4</f>
        <v>-0.19999999999999984</v>
      </c>
      <c r="I17" s="10">
        <f>IF(G17&gt;0,H17-P$4,H17)</f>
        <v>-0.19999999999999984</v>
      </c>
      <c r="J17">
        <f>ROUNDDOWN((F17*D$4)/K$4,0)</f>
        <v>1</v>
      </c>
      <c r="K17">
        <f>O$4-J17</f>
        <v>9</v>
      </c>
      <c r="L17">
        <f>IF(K17="怪物已死","怪物已死",(K17-1)*P$4)</f>
        <v>8</v>
      </c>
      <c r="M17" t="str">
        <f t="shared" si="0"/>
        <v>怪无法穿越火线</v>
      </c>
      <c r="AA17" s="12"/>
      <c r="AB17" s="12"/>
    </row>
    <row r="18" spans="1:28" x14ac:dyDescent="0.25">
      <c r="A18">
        <v>4</v>
      </c>
      <c r="B18">
        <f>-S$5+S$5*A18</f>
        <v>0.60000000000000009</v>
      </c>
      <c r="C18">
        <f>IF(H18&gt;=0,1,0)</f>
        <v>1</v>
      </c>
      <c r="D18">
        <f>IF(AND(C18=1,E18&gt;=E$4),1,0)</f>
        <v>0</v>
      </c>
      <c r="E18">
        <f>IF(D17=1,B18-B17,E17+B18-B17)</f>
        <v>0.60000000000000009</v>
      </c>
      <c r="F18">
        <f>IF(D18=1,F17+1,F17)</f>
        <v>1</v>
      </c>
      <c r="G18">
        <f t="shared" si="3"/>
        <v>0</v>
      </c>
      <c r="H18" s="10">
        <f>I17+(B18-B17)*M$4</f>
        <v>0.20000000000000018</v>
      </c>
      <c r="I18" s="10">
        <f>IF(G18&gt;0,H18-P$4,H18)</f>
        <v>0.20000000000000018</v>
      </c>
      <c r="J18">
        <f>ROUNDDOWN((F18*D$4)/K$4,0)</f>
        <v>1</v>
      </c>
      <c r="K18">
        <f>O$4-J18</f>
        <v>9</v>
      </c>
      <c r="L18">
        <f>IF(K18="怪物已死","怪物已死",(K18-1)*P$4)</f>
        <v>8</v>
      </c>
      <c r="M18">
        <f t="shared" si="0"/>
        <v>1</v>
      </c>
    </row>
    <row r="19" spans="1:28" x14ac:dyDescent="0.25">
      <c r="A19">
        <v>5</v>
      </c>
      <c r="B19">
        <f>-S$5+S$5*A19</f>
        <v>0.8</v>
      </c>
      <c r="C19">
        <f>IF(H19&gt;=0,1,0)</f>
        <v>1</v>
      </c>
      <c r="D19">
        <f>IF(AND(C19=1,E19&gt;=E$4),1,0)</f>
        <v>0</v>
      </c>
      <c r="E19">
        <f t="shared" si="1"/>
        <v>0.8</v>
      </c>
      <c r="F19">
        <f t="shared" si="2"/>
        <v>1</v>
      </c>
      <c r="G19">
        <f t="shared" si="3"/>
        <v>0</v>
      </c>
      <c r="H19" s="10">
        <f>I18+(B19-B18)*M$4</f>
        <v>0.60000000000000009</v>
      </c>
      <c r="I19" s="10">
        <f>IF(G19&gt;0,H19-P$4,H19)</f>
        <v>0.60000000000000009</v>
      </c>
      <c r="J19">
        <f>ROUNDDOWN((F19*D$4)/K$4,0)</f>
        <v>1</v>
      </c>
      <c r="K19">
        <f>O$4-J19</f>
        <v>9</v>
      </c>
      <c r="L19">
        <f>IF(K19="怪物已死","怪物已死",(K19-1)*P$4)</f>
        <v>8</v>
      </c>
      <c r="M19">
        <f t="shared" si="0"/>
        <v>1</v>
      </c>
    </row>
    <row r="20" spans="1:28" x14ac:dyDescent="0.25">
      <c r="A20">
        <v>6</v>
      </c>
      <c r="B20">
        <f>-S$5+S$5*A20</f>
        <v>1.0000000000000002</v>
      </c>
      <c r="C20">
        <f>IF(H20&gt;=0,1,0)</f>
        <v>1</v>
      </c>
      <c r="D20">
        <f>IF(AND(C20=1,E20&gt;=E$4),1,0)</f>
        <v>0</v>
      </c>
      <c r="E20">
        <f t="shared" si="1"/>
        <v>1.0000000000000002</v>
      </c>
      <c r="F20">
        <f t="shared" si="2"/>
        <v>1</v>
      </c>
      <c r="G20">
        <f t="shared" si="3"/>
        <v>0</v>
      </c>
      <c r="H20" s="10">
        <f>I19+(B20-B19)*M$4</f>
        <v>1.0000000000000004</v>
      </c>
      <c r="I20" s="10">
        <f>IF(G20&gt;0,H20-P$4,H20)</f>
        <v>1.0000000000000004</v>
      </c>
      <c r="J20">
        <f>ROUNDDOWN((F20*D$4)/K$4,0)</f>
        <v>1</v>
      </c>
      <c r="K20">
        <f>O$4-J20</f>
        <v>9</v>
      </c>
      <c r="L20">
        <f>IF(K20="怪物已死","怪物已死",(K20-1)*P$4)</f>
        <v>8</v>
      </c>
      <c r="M20">
        <f t="shared" si="0"/>
        <v>1</v>
      </c>
    </row>
    <row r="21" spans="1:28" x14ac:dyDescent="0.25">
      <c r="A21">
        <v>7</v>
      </c>
      <c r="B21">
        <f>-S$5+S$5*A21</f>
        <v>1.2000000000000002</v>
      </c>
      <c r="C21">
        <f>IF(H21&gt;=0,1,0)</f>
        <v>1</v>
      </c>
      <c r="D21">
        <f>IF(AND(C21=1,E21&gt;=E$4),1,0)</f>
        <v>0</v>
      </c>
      <c r="E21">
        <f t="shared" si="1"/>
        <v>1.2</v>
      </c>
      <c r="F21">
        <f t="shared" si="2"/>
        <v>1</v>
      </c>
      <c r="G21">
        <f t="shared" si="3"/>
        <v>0</v>
      </c>
      <c r="H21" s="10">
        <f>I20+(B21-B20)*M$4</f>
        <v>1.4000000000000004</v>
      </c>
      <c r="I21" s="10">
        <f>IF(G21&gt;0,H21-P$4,H21)</f>
        <v>1.4000000000000004</v>
      </c>
      <c r="J21">
        <f>ROUNDDOWN((F21*D$4)/K$4,0)</f>
        <v>1</v>
      </c>
      <c r="K21">
        <f>O$4-J21</f>
        <v>9</v>
      </c>
      <c r="L21">
        <f>IF(K21="怪物已死","怪物已死",(K21-1)*P$4)</f>
        <v>8</v>
      </c>
      <c r="M21">
        <f t="shared" si="0"/>
        <v>1</v>
      </c>
    </row>
    <row r="22" spans="1:28" x14ac:dyDescent="0.25">
      <c r="A22">
        <v>8</v>
      </c>
      <c r="B22">
        <f>-S$5+S$5*A22</f>
        <v>1.4000000000000001</v>
      </c>
      <c r="C22">
        <f>IF(H22&gt;=0,1,0)</f>
        <v>1</v>
      </c>
      <c r="D22">
        <f>IF(AND(C22=1,E22&gt;=E$4),1,0)</f>
        <v>0</v>
      </c>
      <c r="E22">
        <f t="shared" si="1"/>
        <v>1.4</v>
      </c>
      <c r="F22">
        <f t="shared" si="2"/>
        <v>1</v>
      </c>
      <c r="G22">
        <f t="shared" si="3"/>
        <v>0</v>
      </c>
      <c r="H22" s="10">
        <f>I21+(B22-B21)*M$4</f>
        <v>1.8000000000000003</v>
      </c>
      <c r="I22" s="10">
        <f>IF(G22&gt;0,H22-P$4,H22)</f>
        <v>1.8000000000000003</v>
      </c>
      <c r="J22">
        <f>ROUNDDOWN((F22*D$4)/K$4,0)</f>
        <v>1</v>
      </c>
      <c r="K22">
        <f>O$4-J22</f>
        <v>9</v>
      </c>
      <c r="L22">
        <f>IF(K22="怪物已死","怪物已死",(K22-1)*P$4)</f>
        <v>8</v>
      </c>
      <c r="M22">
        <f t="shared" si="0"/>
        <v>1</v>
      </c>
    </row>
    <row r="23" spans="1:28" x14ac:dyDescent="0.25">
      <c r="A23">
        <v>9</v>
      </c>
      <c r="B23">
        <f>-S$5+S$5*A23</f>
        <v>1.6</v>
      </c>
      <c r="C23">
        <f>IF(H23&gt;=0,1,0)</f>
        <v>1</v>
      </c>
      <c r="D23">
        <f>IF(AND(C23=1,E23&gt;=E$4),1,0)</f>
        <v>0</v>
      </c>
      <c r="E23">
        <f t="shared" si="1"/>
        <v>1.5999999999999999</v>
      </c>
      <c r="F23">
        <f t="shared" si="2"/>
        <v>1</v>
      </c>
      <c r="G23">
        <f t="shared" si="3"/>
        <v>0</v>
      </c>
      <c r="H23" s="10">
        <f>I22+(B23-B22)*M$4</f>
        <v>2.2000000000000002</v>
      </c>
      <c r="I23" s="10">
        <f>IF(G23&gt;0,H23-P$4,H23)</f>
        <v>2.2000000000000002</v>
      </c>
      <c r="J23">
        <f>ROUNDDOWN((F23*D$4)/K$4,0)</f>
        <v>1</v>
      </c>
      <c r="K23">
        <f>O$4-J23</f>
        <v>9</v>
      </c>
      <c r="L23">
        <f>IF(K23="怪物已死","怪物已死",(K23-1)*P$4)</f>
        <v>8</v>
      </c>
      <c r="M23">
        <f t="shared" si="0"/>
        <v>1</v>
      </c>
    </row>
    <row r="24" spans="1:28" x14ac:dyDescent="0.25">
      <c r="A24">
        <v>10</v>
      </c>
      <c r="B24">
        <f>-S$5+S$5*A24</f>
        <v>1.8</v>
      </c>
      <c r="C24">
        <f>IF(H24&gt;=0,1,0)</f>
        <v>1</v>
      </c>
      <c r="D24">
        <f>IF(AND(C24=1,E24&gt;=E$4),1,0)</f>
        <v>0</v>
      </c>
      <c r="E24">
        <f t="shared" si="1"/>
        <v>1.7999999999999998</v>
      </c>
      <c r="F24">
        <f t="shared" si="2"/>
        <v>1</v>
      </c>
      <c r="G24">
        <f t="shared" si="3"/>
        <v>0</v>
      </c>
      <c r="H24" s="10">
        <f>I23+(B24-B23)*M$4</f>
        <v>2.6</v>
      </c>
      <c r="I24" s="10">
        <f>IF(G24&gt;0,H24-P$4,H24)</f>
        <v>2.6</v>
      </c>
      <c r="J24">
        <f>ROUNDDOWN((F24*D$4)/K$4,0)</f>
        <v>1</v>
      </c>
      <c r="K24">
        <f>O$4-J24</f>
        <v>9</v>
      </c>
      <c r="L24">
        <f>IF(K24="怪物已死","怪物已死",(K24-1)*P$4)</f>
        <v>8</v>
      </c>
      <c r="M24">
        <f t="shared" si="0"/>
        <v>1</v>
      </c>
    </row>
    <row r="25" spans="1:28" x14ac:dyDescent="0.25">
      <c r="A25">
        <v>11</v>
      </c>
      <c r="B25">
        <f>-S$5+S$5*A25</f>
        <v>2</v>
      </c>
      <c r="C25">
        <f>IF(H25&gt;=0,1,0)</f>
        <v>1</v>
      </c>
      <c r="D25">
        <f>IF(AND(C25=1,E25&gt;=E$4),1,0)</f>
        <v>1</v>
      </c>
      <c r="E25">
        <f t="shared" si="1"/>
        <v>1.9999999999999998</v>
      </c>
      <c r="F25">
        <f t="shared" si="2"/>
        <v>2</v>
      </c>
      <c r="G25">
        <f t="shared" si="3"/>
        <v>1</v>
      </c>
      <c r="H25" s="10">
        <f>I24+(B25-B24)*M$4</f>
        <v>3</v>
      </c>
      <c r="I25" s="10">
        <f>IF(G25&gt;0,H25-P$4,H25)</f>
        <v>2</v>
      </c>
      <c r="J25">
        <f>ROUNDDOWN((F25*D$4)/K$4,0)</f>
        <v>2</v>
      </c>
      <c r="K25">
        <f>O$4-J25</f>
        <v>8</v>
      </c>
      <c r="L25">
        <f>IF(K25="怪物已死","怪物已死",(K25-1)*P$4)</f>
        <v>7</v>
      </c>
      <c r="M25">
        <f t="shared" si="0"/>
        <v>1</v>
      </c>
    </row>
    <row r="26" spans="1:28" x14ac:dyDescent="0.25">
      <c r="A26">
        <v>12</v>
      </c>
      <c r="B26">
        <f>-S$5+S$5*A26</f>
        <v>2.2000000000000002</v>
      </c>
      <c r="C26">
        <f>IF(H26&gt;=0,1,0)</f>
        <v>1</v>
      </c>
      <c r="D26">
        <f>IF(AND(C26=1,E26&gt;=E$4),1,0)</f>
        <v>0</v>
      </c>
      <c r="E26">
        <f t="shared" si="1"/>
        <v>0.20000000000000018</v>
      </c>
      <c r="F26">
        <f t="shared" si="2"/>
        <v>2</v>
      </c>
      <c r="G26">
        <f t="shared" si="3"/>
        <v>0</v>
      </c>
      <c r="H26" s="10">
        <f>I25+(B26-B25)*M$4</f>
        <v>2.4000000000000004</v>
      </c>
      <c r="I26" s="10">
        <f>IF(G26&gt;0,H26-P$4,H26)</f>
        <v>2.4000000000000004</v>
      </c>
      <c r="J26">
        <f>ROUNDDOWN((F26*D$4)/K$4,0)</f>
        <v>2</v>
      </c>
      <c r="K26">
        <f>O$4-J26</f>
        <v>8</v>
      </c>
      <c r="L26">
        <f>IF(K26="怪物已死","怪物已死",(K26-1)*P$4)</f>
        <v>7</v>
      </c>
      <c r="M26">
        <f t="shared" si="0"/>
        <v>1</v>
      </c>
    </row>
    <row r="27" spans="1:28" x14ac:dyDescent="0.25">
      <c r="A27">
        <v>13</v>
      </c>
      <c r="B27">
        <f>-S$5+S$5*A27</f>
        <v>2.4</v>
      </c>
      <c r="C27">
        <f>IF(H27&gt;=0,1,0)</f>
        <v>1</v>
      </c>
      <c r="D27">
        <f>IF(AND(C27=1,E27&gt;=E$4),1,0)</f>
        <v>0</v>
      </c>
      <c r="E27">
        <f t="shared" si="1"/>
        <v>0.39999999999999991</v>
      </c>
      <c r="F27">
        <f t="shared" si="2"/>
        <v>2</v>
      </c>
      <c r="G27">
        <f t="shared" si="3"/>
        <v>0</v>
      </c>
      <c r="H27" s="10">
        <f>I26+(B27-B26)*M$4</f>
        <v>2.8</v>
      </c>
      <c r="I27" s="10">
        <f>IF(G27&gt;0,H27-P$4,H27)</f>
        <v>2.8</v>
      </c>
      <c r="J27">
        <f>ROUNDDOWN((F27*D$4)/K$4,0)</f>
        <v>2</v>
      </c>
      <c r="K27">
        <f>O$4-J27</f>
        <v>8</v>
      </c>
      <c r="L27">
        <f>IF(K27="怪物已死","怪物已死",(K27-1)*P$4)</f>
        <v>7</v>
      </c>
      <c r="M27">
        <f t="shared" si="0"/>
        <v>1</v>
      </c>
    </row>
    <row r="28" spans="1:28" x14ac:dyDescent="0.25">
      <c r="A28">
        <v>14</v>
      </c>
      <c r="B28">
        <f>-S$5+S$5*A28</f>
        <v>2.6</v>
      </c>
      <c r="C28">
        <f>IF(H28&gt;=0,1,0)</f>
        <v>1</v>
      </c>
      <c r="D28">
        <f>IF(AND(C28=1,E28&gt;=E$4),1,0)</f>
        <v>0</v>
      </c>
      <c r="E28">
        <f t="shared" si="1"/>
        <v>0.60000000000000009</v>
      </c>
      <c r="F28">
        <f t="shared" si="2"/>
        <v>2</v>
      </c>
      <c r="G28">
        <f t="shared" si="3"/>
        <v>0</v>
      </c>
      <c r="H28" s="10">
        <f>I27+(B28-B27)*M$4</f>
        <v>3.2</v>
      </c>
      <c r="I28" s="10">
        <f>IF(G28&gt;0,H28-P$4,H28)</f>
        <v>3.2</v>
      </c>
      <c r="J28">
        <f>ROUNDDOWN((F28*D$4)/K$4,0)</f>
        <v>2</v>
      </c>
      <c r="K28">
        <f>O$4-J28</f>
        <v>8</v>
      </c>
      <c r="L28">
        <f>IF(K28="怪物已死","怪物已死",(K28-1)*P$4)</f>
        <v>7</v>
      </c>
      <c r="M28">
        <f t="shared" si="0"/>
        <v>1</v>
      </c>
    </row>
    <row r="29" spans="1:28" x14ac:dyDescent="0.25">
      <c r="A29">
        <v>15</v>
      </c>
      <c r="B29">
        <f>-S$5+S$5*A29</f>
        <v>2.8</v>
      </c>
      <c r="C29">
        <f>IF(H29&gt;=0,1,0)</f>
        <v>1</v>
      </c>
      <c r="D29">
        <f>IF(AND(C29=1,E29&gt;=E$4),1,0)</f>
        <v>0</v>
      </c>
      <c r="E29">
        <f t="shared" si="1"/>
        <v>0.79999999999999982</v>
      </c>
      <c r="F29">
        <f t="shared" si="2"/>
        <v>2</v>
      </c>
      <c r="G29">
        <f t="shared" si="3"/>
        <v>0</v>
      </c>
      <c r="H29" s="10">
        <f>I28+(B29-B28)*M$4</f>
        <v>3.5999999999999996</v>
      </c>
      <c r="I29" s="10">
        <f>IF(G29&gt;0,H29-P$4,H29)</f>
        <v>3.5999999999999996</v>
      </c>
      <c r="J29">
        <f>ROUNDDOWN((F29*D$4)/K$4,0)</f>
        <v>2</v>
      </c>
      <c r="K29">
        <f>O$4-J29</f>
        <v>8</v>
      </c>
      <c r="L29">
        <f>IF(K29="怪物已死","怪物已死",(K29-1)*P$4)</f>
        <v>7</v>
      </c>
      <c r="M29">
        <f t="shared" si="0"/>
        <v>1</v>
      </c>
    </row>
    <row r="30" spans="1:28" x14ac:dyDescent="0.25">
      <c r="A30">
        <v>16</v>
      </c>
      <c r="B30">
        <f>-S$5+S$5*A30</f>
        <v>3</v>
      </c>
      <c r="C30">
        <f>IF(H30&gt;=0,1,0)</f>
        <v>1</v>
      </c>
      <c r="D30">
        <f>IF(AND(C30=1,E30&gt;=E$4),1,0)</f>
        <v>0</v>
      </c>
      <c r="E30">
        <f t="shared" si="1"/>
        <v>1</v>
      </c>
      <c r="F30">
        <f t="shared" si="2"/>
        <v>2</v>
      </c>
      <c r="G30">
        <f t="shared" si="3"/>
        <v>0</v>
      </c>
      <c r="H30" s="10">
        <f>I29+(B30-B29)*M$4</f>
        <v>4</v>
      </c>
      <c r="I30" s="10">
        <f>IF(G30&gt;0,H30-P$4,H30)</f>
        <v>4</v>
      </c>
      <c r="J30">
        <f>ROUNDDOWN((F30*D$4)/K$4,0)</f>
        <v>2</v>
      </c>
      <c r="K30">
        <f>O$4-J30</f>
        <v>8</v>
      </c>
      <c r="L30">
        <f>IF(K30="怪物已死","怪物已死",(K30-1)*P$4)</f>
        <v>7</v>
      </c>
      <c r="M30">
        <f t="shared" si="0"/>
        <v>2</v>
      </c>
    </row>
    <row r="31" spans="1:28" x14ac:dyDescent="0.25">
      <c r="A31">
        <v>17</v>
      </c>
      <c r="B31">
        <f>-S$5+S$5*A31</f>
        <v>3.2</v>
      </c>
      <c r="C31">
        <f>IF(H31&gt;=0,1,0)</f>
        <v>1</v>
      </c>
      <c r="D31">
        <f>IF(AND(C31=1,E31&gt;=E$4),1,0)</f>
        <v>0</v>
      </c>
      <c r="E31">
        <f t="shared" si="1"/>
        <v>1.2000000000000002</v>
      </c>
      <c r="F31">
        <f t="shared" si="2"/>
        <v>2</v>
      </c>
      <c r="G31">
        <f t="shared" si="3"/>
        <v>0</v>
      </c>
      <c r="H31" s="10">
        <f>I30+(B31-B30)*M$4</f>
        <v>4.4000000000000004</v>
      </c>
      <c r="I31" s="10">
        <f>IF(G31&gt;0,H31-P$4,H31)</f>
        <v>4.4000000000000004</v>
      </c>
      <c r="J31">
        <f>ROUNDDOWN((F31*D$4)/K$4,0)</f>
        <v>2</v>
      </c>
      <c r="K31">
        <f>O$4-J31</f>
        <v>8</v>
      </c>
      <c r="L31">
        <f>IF(K31="怪物已死","怪物已死",(K31-1)*P$4)</f>
        <v>7</v>
      </c>
      <c r="M31">
        <f t="shared" si="0"/>
        <v>2</v>
      </c>
    </row>
    <row r="32" spans="1:28" x14ac:dyDescent="0.25">
      <c r="A32">
        <v>18</v>
      </c>
      <c r="B32">
        <f>-S$5+S$5*A32</f>
        <v>3.4</v>
      </c>
      <c r="C32">
        <f>IF(H32&gt;=0,1,0)</f>
        <v>1</v>
      </c>
      <c r="D32">
        <f>IF(AND(C32=1,E32&gt;=E$4),1,0)</f>
        <v>0</v>
      </c>
      <c r="E32">
        <f t="shared" si="1"/>
        <v>1.3999999999999995</v>
      </c>
      <c r="F32">
        <f t="shared" si="2"/>
        <v>2</v>
      </c>
      <c r="G32">
        <f t="shared" si="3"/>
        <v>0</v>
      </c>
      <c r="H32" s="10">
        <f>I31+(B32-B31)*M$4</f>
        <v>4.8</v>
      </c>
      <c r="I32" s="10">
        <f>IF(G32&gt;0,H32-P$4,H32)</f>
        <v>4.8</v>
      </c>
      <c r="J32">
        <f>ROUNDDOWN((F32*D$4)/K$4,0)</f>
        <v>2</v>
      </c>
      <c r="K32">
        <f>O$4-J32</f>
        <v>8</v>
      </c>
      <c r="L32">
        <f>IF(K32="怪物已死","怪物已死",(K32-1)*P$4)</f>
        <v>7</v>
      </c>
      <c r="M32">
        <f t="shared" si="0"/>
        <v>2</v>
      </c>
    </row>
    <row r="33" spans="1:13" x14ac:dyDescent="0.25">
      <c r="A33">
        <v>19</v>
      </c>
      <c r="B33">
        <f>-S$5+S$5*A33</f>
        <v>3.6</v>
      </c>
      <c r="C33">
        <f>IF(H33&gt;=0,1,0)</f>
        <v>1</v>
      </c>
      <c r="D33">
        <f>IF(AND(C33=1,E33&gt;=E$4),1,0)</f>
        <v>0</v>
      </c>
      <c r="E33">
        <f t="shared" si="1"/>
        <v>1.6</v>
      </c>
      <c r="F33">
        <f t="shared" si="2"/>
        <v>2</v>
      </c>
      <c r="G33">
        <f t="shared" si="3"/>
        <v>0</v>
      </c>
      <c r="H33" s="10">
        <f>I32+(B33-B32)*M$4</f>
        <v>5.2</v>
      </c>
      <c r="I33" s="10">
        <f>IF(G33&gt;0,H33-P$4,H33)</f>
        <v>5.2</v>
      </c>
      <c r="J33">
        <f>ROUNDDOWN((F33*D$4)/K$4,0)</f>
        <v>2</v>
      </c>
      <c r="K33">
        <f>O$4-J33</f>
        <v>8</v>
      </c>
      <c r="L33">
        <f>IF(K33="怪物已死","怪物已死",(K33-1)*P$4)</f>
        <v>7</v>
      </c>
      <c r="M33">
        <f t="shared" si="0"/>
        <v>2</v>
      </c>
    </row>
    <row r="34" spans="1:13" x14ac:dyDescent="0.25">
      <c r="A34">
        <v>20</v>
      </c>
      <c r="B34">
        <f>-S$5+S$5*A34</f>
        <v>3.8</v>
      </c>
      <c r="C34">
        <f>IF(H34&gt;=0,1,0)</f>
        <v>1</v>
      </c>
      <c r="D34">
        <f>IF(AND(C34=1,E34&gt;=E$4),1,0)</f>
        <v>0</v>
      </c>
      <c r="E34">
        <f t="shared" si="1"/>
        <v>1.8000000000000003</v>
      </c>
      <c r="F34">
        <f t="shared" si="2"/>
        <v>2</v>
      </c>
      <c r="G34">
        <f t="shared" si="3"/>
        <v>0</v>
      </c>
      <c r="H34" s="10">
        <f>I33+(B34-B33)*M$4</f>
        <v>5.6</v>
      </c>
      <c r="I34" s="10">
        <f>IF(G34&gt;0,H34-P$4,H34)</f>
        <v>5.6</v>
      </c>
      <c r="J34">
        <f>ROUNDDOWN((F34*D$4)/K$4,0)</f>
        <v>2</v>
      </c>
      <c r="K34">
        <f>O$4-J34</f>
        <v>8</v>
      </c>
      <c r="L34">
        <f>IF(K34="怪物已死","怪物已死",(K34-1)*P$4)</f>
        <v>7</v>
      </c>
      <c r="M34">
        <f t="shared" si="0"/>
        <v>2</v>
      </c>
    </row>
    <row r="35" spans="1:13" x14ac:dyDescent="0.25">
      <c r="A35">
        <v>21</v>
      </c>
      <c r="B35">
        <f>-S$5+S$5*A35</f>
        <v>4</v>
      </c>
      <c r="C35">
        <f>IF(H35&gt;=0,1,0)</f>
        <v>1</v>
      </c>
      <c r="D35">
        <f>IF(AND(C35=1,E35&gt;=E$4),1,0)</f>
        <v>1</v>
      </c>
      <c r="E35">
        <f t="shared" si="1"/>
        <v>2.0000000000000009</v>
      </c>
      <c r="F35">
        <f t="shared" si="2"/>
        <v>3</v>
      </c>
      <c r="G35">
        <f t="shared" si="3"/>
        <v>1</v>
      </c>
      <c r="H35" s="10">
        <f>I34+(B35-B34)*M$4</f>
        <v>6</v>
      </c>
      <c r="I35" s="10">
        <f>IF(G35&gt;0,H35-P$4,H35)</f>
        <v>5</v>
      </c>
      <c r="J35">
        <f>ROUNDDOWN((F35*D$4)/K$4,0)</f>
        <v>3</v>
      </c>
      <c r="K35">
        <f>O$4-J35</f>
        <v>7</v>
      </c>
      <c r="L35">
        <f>IF(K35="怪物已死","怪物已死",(K35-1)*P$4)</f>
        <v>6</v>
      </c>
      <c r="M35">
        <f t="shared" si="0"/>
        <v>2</v>
      </c>
    </row>
    <row r="36" spans="1:13" x14ac:dyDescent="0.25">
      <c r="A36">
        <v>22</v>
      </c>
      <c r="B36">
        <f>-S$5+S$5*A36</f>
        <v>4.2</v>
      </c>
      <c r="C36">
        <f>IF(H36&gt;=0,1,0)</f>
        <v>1</v>
      </c>
      <c r="D36">
        <f>IF(AND(C36=1,E36&gt;=E$4),1,0)</f>
        <v>0</v>
      </c>
      <c r="E36">
        <f t="shared" si="1"/>
        <v>0.20000000000000018</v>
      </c>
      <c r="F36">
        <f t="shared" si="2"/>
        <v>3</v>
      </c>
      <c r="G36">
        <f t="shared" si="3"/>
        <v>0</v>
      </c>
      <c r="H36" s="10">
        <f>I35+(B36-B35)*M$4</f>
        <v>5.4</v>
      </c>
      <c r="I36" s="10">
        <f>IF(G36&gt;0,H36-P$4,H36)</f>
        <v>5.4</v>
      </c>
      <c r="J36">
        <f>ROUNDDOWN((F36*D$4)/K$4,0)</f>
        <v>3</v>
      </c>
      <c r="K36">
        <f>O$4-J36</f>
        <v>7</v>
      </c>
      <c r="L36">
        <f>IF(K36="怪物已死","怪物已死",(K36-1)*P$4)</f>
        <v>6</v>
      </c>
      <c r="M36">
        <f t="shared" si="0"/>
        <v>2</v>
      </c>
    </row>
    <row r="37" spans="1:13" x14ac:dyDescent="0.25">
      <c r="A37">
        <v>23</v>
      </c>
      <c r="B37">
        <f>-S$5+S$5*A37</f>
        <v>4.4000000000000004</v>
      </c>
      <c r="C37">
        <f>IF(H37&gt;=0,1,0)</f>
        <v>1</v>
      </c>
      <c r="D37">
        <f>IF(AND(C37=1,E37&gt;=E$4),1,0)</f>
        <v>0</v>
      </c>
      <c r="E37">
        <f t="shared" si="1"/>
        <v>0.40000000000000036</v>
      </c>
      <c r="F37">
        <f t="shared" si="2"/>
        <v>3</v>
      </c>
      <c r="G37">
        <f t="shared" si="3"/>
        <v>0</v>
      </c>
      <c r="H37" s="10">
        <f>I36+(B37-B36)*M$4</f>
        <v>5.8000000000000007</v>
      </c>
      <c r="I37" s="10">
        <f>IF(G37&gt;0,H37-P$4,H37)</f>
        <v>5.8000000000000007</v>
      </c>
      <c r="J37">
        <f>ROUNDDOWN((F37*D$4)/K$4,0)</f>
        <v>3</v>
      </c>
      <c r="K37">
        <f>O$4-J37</f>
        <v>7</v>
      </c>
      <c r="L37">
        <f>IF(K37="怪物已死","怪物已死",(K37-1)*P$4)</f>
        <v>6</v>
      </c>
      <c r="M37">
        <f t="shared" si="0"/>
        <v>2</v>
      </c>
    </row>
    <row r="38" spans="1:13" x14ac:dyDescent="0.25">
      <c r="A38">
        <v>24</v>
      </c>
      <c r="B38">
        <f>-S$5+S$5*A38</f>
        <v>4.6000000000000005</v>
      </c>
      <c r="C38">
        <f>IF(H38&gt;=0,1,0)</f>
        <v>1</v>
      </c>
      <c r="D38">
        <f>IF(AND(C38=1,E38&gt;=E$4),1,0)</f>
        <v>0</v>
      </c>
      <c r="E38">
        <f t="shared" si="1"/>
        <v>0.60000000000000053</v>
      </c>
      <c r="F38">
        <f t="shared" si="2"/>
        <v>3</v>
      </c>
      <c r="G38">
        <f t="shared" si="3"/>
        <v>0</v>
      </c>
      <c r="H38" s="10">
        <f>I37+(B38-B37)*M$4</f>
        <v>6.2000000000000011</v>
      </c>
      <c r="I38" s="10">
        <f>IF(G38&gt;0,H38-P$4,H38)</f>
        <v>6.2000000000000011</v>
      </c>
      <c r="J38">
        <f>ROUNDDOWN((F38*D$4)/K$4,0)</f>
        <v>3</v>
      </c>
      <c r="K38">
        <f>O$4-J38</f>
        <v>7</v>
      </c>
      <c r="L38">
        <f>IF(K38="怪物已死","怪物已死",(K38-1)*P$4)</f>
        <v>6</v>
      </c>
      <c r="M38">
        <f t="shared" si="0"/>
        <v>2</v>
      </c>
    </row>
    <row r="39" spans="1:13" x14ac:dyDescent="0.25">
      <c r="A39">
        <v>25</v>
      </c>
      <c r="B39">
        <f>-S$5+S$5*A39</f>
        <v>4.8</v>
      </c>
      <c r="C39">
        <f>IF(H39&gt;=0,1,0)</f>
        <v>1</v>
      </c>
      <c r="D39">
        <f>IF(AND(C39=1,E39&gt;=E$4),1,0)</f>
        <v>0</v>
      </c>
      <c r="E39">
        <f t="shared" si="1"/>
        <v>0.79999999999999982</v>
      </c>
      <c r="F39">
        <f t="shared" si="2"/>
        <v>3</v>
      </c>
      <c r="G39">
        <f t="shared" si="3"/>
        <v>0</v>
      </c>
      <c r="H39" s="10">
        <f>I38+(B39-B38)*M$4</f>
        <v>6.6</v>
      </c>
      <c r="I39" s="10">
        <f>IF(G39&gt;0,H39-P$4,H39)</f>
        <v>6.6</v>
      </c>
      <c r="J39">
        <f>ROUNDDOWN((F39*D$4)/K$4,0)</f>
        <v>3</v>
      </c>
      <c r="K39">
        <f>O$4-J39</f>
        <v>7</v>
      </c>
      <c r="L39">
        <f>IF(K39="怪物已死","怪物已死",(K39-1)*P$4)</f>
        <v>6</v>
      </c>
      <c r="M39">
        <f t="shared" si="0"/>
        <v>2</v>
      </c>
    </row>
    <row r="40" spans="1:13" x14ac:dyDescent="0.25">
      <c r="A40">
        <v>26</v>
      </c>
      <c r="B40">
        <f>-S$5+S$5*A40</f>
        <v>5</v>
      </c>
      <c r="C40">
        <f>IF(H40&gt;=0,1,0)</f>
        <v>1</v>
      </c>
      <c r="D40">
        <f>IF(AND(C40=1,E40&gt;=E$4),1,0)</f>
        <v>0</v>
      </c>
      <c r="E40">
        <f t="shared" si="1"/>
        <v>1</v>
      </c>
      <c r="F40">
        <f t="shared" si="2"/>
        <v>3</v>
      </c>
      <c r="G40">
        <f t="shared" si="3"/>
        <v>0</v>
      </c>
      <c r="H40" s="10">
        <f>I39+(B40-B39)*M$4</f>
        <v>7</v>
      </c>
      <c r="I40" s="10">
        <f>IF(G40&gt;0,H40-P$4,H40)</f>
        <v>7</v>
      </c>
      <c r="J40">
        <f>ROUNDDOWN((F40*D$4)/K$4,0)</f>
        <v>3</v>
      </c>
      <c r="K40">
        <f>O$4-J40</f>
        <v>7</v>
      </c>
      <c r="L40">
        <f>IF(K40="怪物已死","怪物已死",(K40-1)*P$4)</f>
        <v>6</v>
      </c>
      <c r="M40">
        <f t="shared" si="0"/>
        <v>2</v>
      </c>
    </row>
    <row r="41" spans="1:13" x14ac:dyDescent="0.25">
      <c r="A41">
        <v>27</v>
      </c>
      <c r="B41">
        <f>-S$5+S$5*A41</f>
        <v>5.2</v>
      </c>
      <c r="C41">
        <f>IF(H41&gt;=0,1,0)</f>
        <v>1</v>
      </c>
      <c r="D41">
        <f>IF(AND(C41=1,E41&gt;=E$4),1,0)</f>
        <v>0</v>
      </c>
      <c r="E41">
        <f t="shared" si="1"/>
        <v>1.2000000000000002</v>
      </c>
      <c r="F41">
        <f t="shared" si="2"/>
        <v>3</v>
      </c>
      <c r="G41">
        <f t="shared" si="3"/>
        <v>0</v>
      </c>
      <c r="H41" s="10">
        <f>I40+(B41-B40)*M$4</f>
        <v>7.4</v>
      </c>
      <c r="I41" s="10">
        <f>IF(G41&gt;0,H41-P$4,H41)</f>
        <v>7.4</v>
      </c>
      <c r="J41">
        <f>ROUNDDOWN((F41*D$4)/K$4,0)</f>
        <v>3</v>
      </c>
      <c r="K41">
        <f>O$4-J41</f>
        <v>7</v>
      </c>
      <c r="L41">
        <f>IF(K41="怪物已死","怪物已死",(K41-1)*P$4)</f>
        <v>6</v>
      </c>
      <c r="M41">
        <f t="shared" si="0"/>
        <v>2</v>
      </c>
    </row>
    <row r="42" spans="1:13" x14ac:dyDescent="0.25">
      <c r="A42">
        <v>28</v>
      </c>
      <c r="B42">
        <f>-S$5+S$5*A42</f>
        <v>5.4</v>
      </c>
      <c r="C42">
        <f>IF(H42&gt;=0,1,0)</f>
        <v>1</v>
      </c>
      <c r="D42">
        <f>IF(AND(C42=1,E42&gt;=E$4),1,0)</f>
        <v>0</v>
      </c>
      <c r="E42">
        <f t="shared" si="1"/>
        <v>1.4000000000000004</v>
      </c>
      <c r="F42">
        <f t="shared" si="2"/>
        <v>3</v>
      </c>
      <c r="G42">
        <f t="shared" si="3"/>
        <v>0</v>
      </c>
      <c r="H42" s="10">
        <f>I41+(B42-B41)*M$4</f>
        <v>7.8000000000000007</v>
      </c>
      <c r="I42" s="10">
        <f>IF(G42&gt;0,H42-P$4,H42)</f>
        <v>7.8000000000000007</v>
      </c>
      <c r="J42">
        <f>ROUNDDOWN((F42*D$4)/K$4,0)</f>
        <v>3</v>
      </c>
      <c r="K42">
        <f>O$4-J42</f>
        <v>7</v>
      </c>
      <c r="L42">
        <f>IF(K42="怪物已死","怪物已死",(K42-1)*P$4)</f>
        <v>6</v>
      </c>
      <c r="M42">
        <f t="shared" si="0"/>
        <v>3</v>
      </c>
    </row>
    <row r="43" spans="1:13" x14ac:dyDescent="0.25">
      <c r="A43">
        <v>29</v>
      </c>
      <c r="B43">
        <f>-S$5+S$5*A43</f>
        <v>5.6000000000000005</v>
      </c>
      <c r="C43">
        <f>IF(H43&gt;=0,1,0)</f>
        <v>1</v>
      </c>
      <c r="D43">
        <f>IF(AND(C43=1,E43&gt;=E$4),1,0)</f>
        <v>0</v>
      </c>
      <c r="E43">
        <f t="shared" si="1"/>
        <v>1.6000000000000005</v>
      </c>
      <c r="F43">
        <f t="shared" si="2"/>
        <v>3</v>
      </c>
      <c r="G43">
        <f t="shared" si="3"/>
        <v>0</v>
      </c>
      <c r="H43" s="10">
        <f>I42+(B43-B42)*M$4</f>
        <v>8.2000000000000011</v>
      </c>
      <c r="I43" s="10">
        <f>IF(G43&gt;0,H43-P$4,H43)</f>
        <v>8.2000000000000011</v>
      </c>
      <c r="J43">
        <f>ROUNDDOWN((F43*D$4)/K$4,0)</f>
        <v>3</v>
      </c>
      <c r="K43">
        <f>O$4-J43</f>
        <v>7</v>
      </c>
      <c r="L43">
        <f>IF(K43="怪物已死","怪物已死",(K43-1)*P$4)</f>
        <v>6</v>
      </c>
      <c r="M43">
        <f t="shared" si="0"/>
        <v>3</v>
      </c>
    </row>
    <row r="44" spans="1:13" x14ac:dyDescent="0.25">
      <c r="A44">
        <v>30</v>
      </c>
      <c r="B44">
        <f>-S$5+S$5*A44</f>
        <v>5.8</v>
      </c>
      <c r="C44">
        <f>IF(H44&gt;=0,1,0)</f>
        <v>1</v>
      </c>
      <c r="D44">
        <f>IF(AND(C44=1,E44&gt;=E$4),1,0)</f>
        <v>0</v>
      </c>
      <c r="E44">
        <f t="shared" si="1"/>
        <v>1.7999999999999998</v>
      </c>
      <c r="F44">
        <f t="shared" si="2"/>
        <v>3</v>
      </c>
      <c r="G44">
        <f t="shared" si="3"/>
        <v>0</v>
      </c>
      <c r="H44" s="10">
        <f>I43+(B44-B43)*M$4</f>
        <v>8.6</v>
      </c>
      <c r="I44" s="10">
        <f>IF(G44&gt;0,H44-P$4,H44)</f>
        <v>8.6</v>
      </c>
      <c r="J44">
        <f>ROUNDDOWN((F44*D$4)/K$4,0)</f>
        <v>3</v>
      </c>
      <c r="K44">
        <f>O$4-J44</f>
        <v>7</v>
      </c>
      <c r="L44">
        <f>IF(K44="怪物已死","怪物已死",(K44-1)*P$4)</f>
        <v>6</v>
      </c>
      <c r="M44">
        <f t="shared" si="0"/>
        <v>3</v>
      </c>
    </row>
    <row r="45" spans="1:13" x14ac:dyDescent="0.25">
      <c r="A45">
        <v>31</v>
      </c>
      <c r="B45">
        <f>-S$5+S$5*A45</f>
        <v>6</v>
      </c>
      <c r="C45">
        <f>IF(H45&gt;=0,1,0)</f>
        <v>1</v>
      </c>
      <c r="D45">
        <f>IF(AND(C45=1,E45&gt;=E$4),1,0)</f>
        <v>1</v>
      </c>
      <c r="E45">
        <f t="shared" si="1"/>
        <v>2</v>
      </c>
      <c r="F45">
        <f t="shared" si="2"/>
        <v>4</v>
      </c>
      <c r="G45">
        <f t="shared" si="3"/>
        <v>1</v>
      </c>
      <c r="H45" s="10">
        <f>I44+(B45-B44)*M$4</f>
        <v>9</v>
      </c>
      <c r="I45" s="10">
        <f>IF(G45&gt;0,H45-P$4,H45)</f>
        <v>8</v>
      </c>
      <c r="J45">
        <f>ROUNDDOWN((F45*D$4)/K$4,0)</f>
        <v>4</v>
      </c>
      <c r="K45">
        <f>O$4-J45</f>
        <v>6</v>
      </c>
      <c r="L45">
        <f>IF(K45="怪物已死","怪物已死",(K45-1)*P$4)</f>
        <v>5</v>
      </c>
      <c r="M45">
        <f t="shared" si="0"/>
        <v>3</v>
      </c>
    </row>
    <row r="46" spans="1:13" x14ac:dyDescent="0.25">
      <c r="A46">
        <v>32</v>
      </c>
      <c r="B46">
        <f>-S$5+S$5*A46</f>
        <v>6.2</v>
      </c>
      <c r="C46">
        <f>IF(H46&gt;=0,1,0)</f>
        <v>1</v>
      </c>
      <c r="D46">
        <f>IF(AND(C46=1,E46&gt;=E$4),1,0)</f>
        <v>0</v>
      </c>
      <c r="E46">
        <f t="shared" si="1"/>
        <v>0.20000000000000018</v>
      </c>
      <c r="F46">
        <f t="shared" si="2"/>
        <v>4</v>
      </c>
      <c r="G46">
        <f t="shared" si="3"/>
        <v>0</v>
      </c>
      <c r="H46" s="10">
        <f>I45+(B46-B45)*M$4</f>
        <v>8.4</v>
      </c>
      <c r="I46" s="10">
        <f>IF(G46&gt;0,H46-P$4,H46)</f>
        <v>8.4</v>
      </c>
      <c r="J46">
        <f>ROUNDDOWN((F46*D$4)/K$4,0)</f>
        <v>4</v>
      </c>
      <c r="K46">
        <f>O$4-J46</f>
        <v>6</v>
      </c>
      <c r="L46">
        <f>IF(K46="怪物已死","怪物已死",(K46-1)*P$4)</f>
        <v>5</v>
      </c>
      <c r="M46">
        <f t="shared" si="0"/>
        <v>3</v>
      </c>
    </row>
    <row r="47" spans="1:13" x14ac:dyDescent="0.25">
      <c r="A47">
        <v>33</v>
      </c>
      <c r="B47">
        <f>-S$5+S$5*A47</f>
        <v>6.4</v>
      </c>
      <c r="C47">
        <f>IF(H47&gt;=0,1,0)</f>
        <v>1</v>
      </c>
      <c r="D47">
        <f>IF(AND(C47=1,E47&gt;=E$4),1,0)</f>
        <v>0</v>
      </c>
      <c r="E47">
        <f t="shared" si="1"/>
        <v>0.40000000000000036</v>
      </c>
      <c r="F47">
        <f t="shared" si="2"/>
        <v>4</v>
      </c>
      <c r="G47">
        <f t="shared" si="3"/>
        <v>0</v>
      </c>
      <c r="H47" s="10">
        <f>I46+(B47-B46)*M$4</f>
        <v>8.8000000000000007</v>
      </c>
      <c r="I47" s="10">
        <f>IF(G47&gt;0,H47-P$4,H47)</f>
        <v>8.8000000000000007</v>
      </c>
      <c r="J47">
        <f>ROUNDDOWN((F47*D$4)/K$4,0)</f>
        <v>4</v>
      </c>
      <c r="K47">
        <f>O$4-J47</f>
        <v>6</v>
      </c>
      <c r="L47">
        <f>IF(K47="怪物已死","怪物已死",(K47-1)*P$4)</f>
        <v>5</v>
      </c>
      <c r="M47">
        <f t="shared" si="0"/>
        <v>3</v>
      </c>
    </row>
    <row r="48" spans="1:13" x14ac:dyDescent="0.25">
      <c r="A48">
        <v>34</v>
      </c>
      <c r="B48">
        <f>-S$5+S$5*A48</f>
        <v>6.6000000000000005</v>
      </c>
      <c r="C48">
        <f>IF(H48&gt;=0,1,0)</f>
        <v>1</v>
      </c>
      <c r="D48">
        <f>IF(AND(C48=1,E48&gt;=E$4),1,0)</f>
        <v>0</v>
      </c>
      <c r="E48">
        <f t="shared" si="1"/>
        <v>0.60000000000000053</v>
      </c>
      <c r="F48">
        <f t="shared" si="2"/>
        <v>4</v>
      </c>
      <c r="G48">
        <f t="shared" si="3"/>
        <v>0</v>
      </c>
      <c r="H48" s="10">
        <f>I47+(B48-B47)*M$4</f>
        <v>9.2000000000000011</v>
      </c>
      <c r="I48" s="10">
        <f>IF(G48&gt;0,H48-P$4,H48)</f>
        <v>9.2000000000000011</v>
      </c>
      <c r="J48">
        <f>ROUNDDOWN((F48*D$4)/K$4,0)</f>
        <v>4</v>
      </c>
      <c r="K48">
        <f>O$4-J48</f>
        <v>6</v>
      </c>
      <c r="L48">
        <f>IF(K48="怪物已死","怪物已死",(K48-1)*P$4)</f>
        <v>5</v>
      </c>
      <c r="M48">
        <f t="shared" si="0"/>
        <v>3</v>
      </c>
    </row>
    <row r="49" spans="1:13" x14ac:dyDescent="0.25">
      <c r="A49">
        <v>35</v>
      </c>
      <c r="B49">
        <f>-S$5+S$5*A49</f>
        <v>6.8</v>
      </c>
      <c r="C49">
        <f>IF(H49&gt;=0,1,0)</f>
        <v>1</v>
      </c>
      <c r="D49">
        <f>IF(AND(C49=1,E49&gt;=E$4),1,0)</f>
        <v>0</v>
      </c>
      <c r="E49">
        <f t="shared" si="1"/>
        <v>0.79999999999999982</v>
      </c>
      <c r="F49">
        <f t="shared" si="2"/>
        <v>4</v>
      </c>
      <c r="G49">
        <f t="shared" si="3"/>
        <v>0</v>
      </c>
      <c r="H49" s="10">
        <f>I48+(B49-B48)*M$4</f>
        <v>9.6</v>
      </c>
      <c r="I49" s="10">
        <f>IF(G49&gt;0,H49-P$4,H49)</f>
        <v>9.6</v>
      </c>
      <c r="J49">
        <f>ROUNDDOWN((F49*D$4)/K$4,0)</f>
        <v>4</v>
      </c>
      <c r="K49">
        <f>O$4-J49</f>
        <v>6</v>
      </c>
      <c r="L49">
        <f>IF(K49="怪物已死","怪物已死",(K49-1)*P$4)</f>
        <v>5</v>
      </c>
      <c r="M49">
        <f t="shared" si="0"/>
        <v>3</v>
      </c>
    </row>
    <row r="50" spans="1:13" x14ac:dyDescent="0.25">
      <c r="A50">
        <v>36</v>
      </c>
      <c r="B50">
        <f>-S$5+S$5*A50</f>
        <v>7</v>
      </c>
      <c r="C50">
        <f>IF(H50&gt;=0,1,0)</f>
        <v>1</v>
      </c>
      <c r="D50">
        <f>IF(AND(C50=1,E50&gt;=E$4),1,0)</f>
        <v>0</v>
      </c>
      <c r="E50">
        <f t="shared" si="1"/>
        <v>1</v>
      </c>
      <c r="F50">
        <f t="shared" si="2"/>
        <v>4</v>
      </c>
      <c r="G50">
        <f t="shared" si="3"/>
        <v>0</v>
      </c>
      <c r="H50" s="10">
        <f>I49+(B50-B49)*M$4</f>
        <v>10</v>
      </c>
      <c r="I50" s="10">
        <f>IF(G50&gt;0,H50-P$4,H50)</f>
        <v>10</v>
      </c>
      <c r="J50">
        <f>ROUNDDOWN((F50*D$4)/K$4,0)</f>
        <v>4</v>
      </c>
      <c r="K50">
        <f>O$4-J50</f>
        <v>6</v>
      </c>
      <c r="L50">
        <f>IF(K50="怪物已死","怪物已死",(K50-1)*P$4)</f>
        <v>5</v>
      </c>
      <c r="M50">
        <f t="shared" si="0"/>
        <v>3</v>
      </c>
    </row>
    <row r="51" spans="1:13" x14ac:dyDescent="0.25">
      <c r="A51">
        <v>37</v>
      </c>
      <c r="B51">
        <f>-S$5+S$5*A51</f>
        <v>7.2</v>
      </c>
      <c r="C51">
        <f>IF(H51&gt;=0,1,0)</f>
        <v>1</v>
      </c>
      <c r="D51">
        <f>IF(AND(C51=1,E51&gt;=E$4),1,0)</f>
        <v>0</v>
      </c>
      <c r="E51">
        <f t="shared" si="1"/>
        <v>1.1999999999999993</v>
      </c>
      <c r="F51">
        <f t="shared" si="2"/>
        <v>4</v>
      </c>
      <c r="G51">
        <f t="shared" si="3"/>
        <v>0</v>
      </c>
      <c r="H51" s="10">
        <f>I50+(B51-B50)*M$4</f>
        <v>10.4</v>
      </c>
      <c r="I51" s="10">
        <f>IF(G51&gt;0,H51-P$4,H51)</f>
        <v>10.4</v>
      </c>
      <c r="J51">
        <f>ROUNDDOWN((F51*D$4)/K$4,0)</f>
        <v>4</v>
      </c>
      <c r="K51">
        <f>O$4-J51</f>
        <v>6</v>
      </c>
      <c r="L51">
        <f>IF(K51="怪物已死","怪物已死",(K51-1)*P$4)</f>
        <v>5</v>
      </c>
      <c r="M51">
        <f t="shared" si="0"/>
        <v>3</v>
      </c>
    </row>
    <row r="52" spans="1:13" x14ac:dyDescent="0.25">
      <c r="A52">
        <v>38</v>
      </c>
      <c r="B52">
        <f>-S$5+S$5*A52</f>
        <v>7.4</v>
      </c>
      <c r="C52">
        <f>IF(H52&gt;=0,1,0)</f>
        <v>1</v>
      </c>
      <c r="D52">
        <f>IF(AND(C52=1,E52&gt;=E$4),1,0)</f>
        <v>0</v>
      </c>
      <c r="E52">
        <f t="shared" si="1"/>
        <v>1.3999999999999995</v>
      </c>
      <c r="F52">
        <f t="shared" si="2"/>
        <v>4</v>
      </c>
      <c r="G52">
        <f t="shared" si="3"/>
        <v>0</v>
      </c>
      <c r="H52" s="10">
        <f>I51+(B52-B51)*M$4</f>
        <v>10.8</v>
      </c>
      <c r="I52" s="10">
        <f>IF(G52&gt;0,H52-P$4,H52)</f>
        <v>10.8</v>
      </c>
      <c r="J52">
        <f>ROUNDDOWN((F52*D$4)/K$4,0)</f>
        <v>4</v>
      </c>
      <c r="K52">
        <f>O$4-J52</f>
        <v>6</v>
      </c>
      <c r="L52">
        <f>IF(K52="怪物已死","怪物已死",(K52-1)*P$4)</f>
        <v>5</v>
      </c>
      <c r="M52">
        <f t="shared" si="0"/>
        <v>3</v>
      </c>
    </row>
    <row r="53" spans="1:13" x14ac:dyDescent="0.25">
      <c r="A53">
        <v>39</v>
      </c>
      <c r="B53">
        <f>-S$5+S$5*A53</f>
        <v>7.6000000000000005</v>
      </c>
      <c r="C53">
        <f>IF(H53&gt;=0,1,0)</f>
        <v>1</v>
      </c>
      <c r="D53">
        <f>IF(AND(C53=1,E53&gt;=E$4),1,0)</f>
        <v>0</v>
      </c>
      <c r="E53">
        <f t="shared" si="1"/>
        <v>1.5999999999999996</v>
      </c>
      <c r="F53">
        <f t="shared" si="2"/>
        <v>4</v>
      </c>
      <c r="G53">
        <f t="shared" si="3"/>
        <v>0</v>
      </c>
      <c r="H53" s="10">
        <f>I52+(B53-B52)*M$4</f>
        <v>11.200000000000001</v>
      </c>
      <c r="I53" s="10">
        <f>IF(G53&gt;0,H53-P$4,H53)</f>
        <v>11.200000000000001</v>
      </c>
      <c r="J53">
        <f>ROUNDDOWN((F53*D$4)/K$4,0)</f>
        <v>4</v>
      </c>
      <c r="K53">
        <f>O$4-J53</f>
        <v>6</v>
      </c>
      <c r="L53">
        <f>IF(K53="怪物已死","怪物已死",(K53-1)*P$4)</f>
        <v>5</v>
      </c>
      <c r="M53">
        <f t="shared" si="0"/>
        <v>3</v>
      </c>
    </row>
    <row r="54" spans="1:13" x14ac:dyDescent="0.25">
      <c r="A54">
        <v>40</v>
      </c>
      <c r="B54">
        <f>-S$5+S$5*A54</f>
        <v>7.8</v>
      </c>
      <c r="C54">
        <f>IF(H54&gt;=0,1,0)</f>
        <v>1</v>
      </c>
      <c r="D54">
        <f>IF(AND(C54=1,E54&gt;=E$4),1,0)</f>
        <v>0</v>
      </c>
      <c r="E54">
        <f t="shared" si="1"/>
        <v>1.799999999999998</v>
      </c>
      <c r="F54">
        <f t="shared" si="2"/>
        <v>4</v>
      </c>
      <c r="G54">
        <f t="shared" si="3"/>
        <v>0</v>
      </c>
      <c r="H54" s="10">
        <f>I53+(B54-B53)*M$4</f>
        <v>11.6</v>
      </c>
      <c r="I54" s="10">
        <f>IF(G54&gt;0,H54-P$4,H54)</f>
        <v>11.6</v>
      </c>
      <c r="J54">
        <f>ROUNDDOWN((F54*D$4)/K$4,0)</f>
        <v>4</v>
      </c>
      <c r="K54">
        <f>O$4-J54</f>
        <v>6</v>
      </c>
      <c r="L54">
        <f>IF(K54="怪物已死","怪物已死",(K54-1)*P$4)</f>
        <v>5</v>
      </c>
      <c r="M54">
        <f t="shared" si="0"/>
        <v>3</v>
      </c>
    </row>
    <row r="55" spans="1:13" x14ac:dyDescent="0.25">
      <c r="A55">
        <v>41</v>
      </c>
      <c r="B55">
        <f>-S$5+S$5*A55</f>
        <v>8.0000000000000018</v>
      </c>
      <c r="C55">
        <f>IF(H55&gt;=0,1,0)</f>
        <v>1</v>
      </c>
      <c r="D55">
        <f>IF(AND(C55=1,E55&gt;=E$4),1,0)</f>
        <v>1</v>
      </c>
      <c r="E55">
        <f t="shared" si="1"/>
        <v>2.0000000000000009</v>
      </c>
      <c r="F55">
        <f t="shared" si="2"/>
        <v>5</v>
      </c>
      <c r="G55">
        <f t="shared" si="3"/>
        <v>1</v>
      </c>
      <c r="H55" s="10">
        <f>I54+(B55-B54)*M$4</f>
        <v>12.000000000000004</v>
      </c>
      <c r="I55" s="10">
        <f>IF(G55&gt;0,H55-P$4,H55)</f>
        <v>11.000000000000004</v>
      </c>
      <c r="J55">
        <f>ROUNDDOWN((F55*D$4)/K$4,0)</f>
        <v>5</v>
      </c>
      <c r="K55">
        <f>O$4-J55</f>
        <v>5</v>
      </c>
      <c r="L55">
        <f>IF(K55="怪物已死","怪物已死",(K55-1)*P$4)</f>
        <v>4</v>
      </c>
      <c r="M55">
        <f t="shared" si="0"/>
        <v>3</v>
      </c>
    </row>
    <row r="56" spans="1:13" x14ac:dyDescent="0.25">
      <c r="A56">
        <v>42</v>
      </c>
      <c r="B56">
        <f>-S$5+S$5*A56</f>
        <v>8.2000000000000011</v>
      </c>
      <c r="C56">
        <f>IF(H56&gt;=0,1,0)</f>
        <v>1</v>
      </c>
      <c r="D56">
        <f>IF(AND(C56=1,E56&gt;=E$4),1,0)</f>
        <v>0</v>
      </c>
      <c r="E56">
        <f t="shared" si="1"/>
        <v>0.19999999999999929</v>
      </c>
      <c r="F56">
        <f t="shared" si="2"/>
        <v>5</v>
      </c>
      <c r="G56">
        <f t="shared" si="3"/>
        <v>0</v>
      </c>
      <c r="H56" s="10">
        <f>I55+(B56-B55)*M$4</f>
        <v>11.400000000000002</v>
      </c>
      <c r="I56" s="10">
        <f>IF(G56&gt;0,H56-P$4,H56)</f>
        <v>11.400000000000002</v>
      </c>
      <c r="J56">
        <f>ROUNDDOWN((F56*D$4)/K$4,0)</f>
        <v>5</v>
      </c>
      <c r="K56">
        <f>O$4-J56</f>
        <v>5</v>
      </c>
      <c r="L56">
        <f>IF(K56="怪物已死","怪物已死",(K56-1)*P$4)</f>
        <v>4</v>
      </c>
      <c r="M56">
        <f t="shared" si="0"/>
        <v>3</v>
      </c>
    </row>
    <row r="57" spans="1:13" x14ac:dyDescent="0.25">
      <c r="A57">
        <v>43</v>
      </c>
      <c r="B57">
        <f>-S$5+S$5*A57</f>
        <v>8.4</v>
      </c>
      <c r="C57">
        <f>IF(H57&gt;=0,1,0)</f>
        <v>1</v>
      </c>
      <c r="D57">
        <f>IF(AND(C57=1,E57&gt;=E$4),1,0)</f>
        <v>0</v>
      </c>
      <c r="E57">
        <f t="shared" si="1"/>
        <v>0.39999999999999858</v>
      </c>
      <c r="F57">
        <f t="shared" si="2"/>
        <v>5</v>
      </c>
      <c r="G57">
        <f t="shared" si="3"/>
        <v>0</v>
      </c>
      <c r="H57" s="10">
        <f>I56+(B57-B56)*M$4</f>
        <v>11.8</v>
      </c>
      <c r="I57" s="10">
        <f>IF(G57&gt;0,H57-P$4,H57)</f>
        <v>11.8</v>
      </c>
      <c r="J57">
        <f>ROUNDDOWN((F57*D$4)/K$4,0)</f>
        <v>5</v>
      </c>
      <c r="K57">
        <f>O$4-J57</f>
        <v>5</v>
      </c>
      <c r="L57">
        <f>IF(K57="怪物已死","怪物已死",(K57-1)*P$4)</f>
        <v>4</v>
      </c>
      <c r="M57">
        <f t="shared" si="0"/>
        <v>4</v>
      </c>
    </row>
    <row r="58" spans="1:13" x14ac:dyDescent="0.25">
      <c r="A58">
        <v>44</v>
      </c>
      <c r="B58">
        <f>-S$5+S$5*A58</f>
        <v>8.6000000000000014</v>
      </c>
      <c r="C58">
        <f>IF(H58&gt;=0,1,0)</f>
        <v>1</v>
      </c>
      <c r="D58">
        <f>IF(AND(C58=1,E58&gt;=E$4),1,0)</f>
        <v>0</v>
      </c>
      <c r="E58">
        <f t="shared" si="1"/>
        <v>0.59999999999999964</v>
      </c>
      <c r="F58">
        <f t="shared" si="2"/>
        <v>5</v>
      </c>
      <c r="G58">
        <f t="shared" si="3"/>
        <v>0</v>
      </c>
      <c r="H58" s="10">
        <f>I57+(B58-B57)*M$4</f>
        <v>12.200000000000003</v>
      </c>
      <c r="I58" s="10">
        <f>IF(G58&gt;0,H58-P$4,H58)</f>
        <v>12.200000000000003</v>
      </c>
      <c r="J58">
        <f>ROUNDDOWN((F58*D$4)/K$4,0)</f>
        <v>5</v>
      </c>
      <c r="K58">
        <f>O$4-J58</f>
        <v>5</v>
      </c>
      <c r="L58">
        <f>IF(K58="怪物已死","怪物已死",(K58-1)*P$4)</f>
        <v>4</v>
      </c>
      <c r="M58">
        <f t="shared" si="0"/>
        <v>4</v>
      </c>
    </row>
    <row r="59" spans="1:13" x14ac:dyDescent="0.25">
      <c r="A59">
        <v>45</v>
      </c>
      <c r="B59">
        <f>-S$5+S$5*A59</f>
        <v>8.8000000000000007</v>
      </c>
      <c r="C59">
        <f>IF(H59&gt;=0,1,0)</f>
        <v>1</v>
      </c>
      <c r="D59">
        <f>IF(AND(C59=1,E59&gt;=E$4),1,0)</f>
        <v>0</v>
      </c>
      <c r="E59">
        <f t="shared" si="1"/>
        <v>0.79999999999999893</v>
      </c>
      <c r="F59">
        <f t="shared" si="2"/>
        <v>5</v>
      </c>
      <c r="G59">
        <f t="shared" si="3"/>
        <v>0</v>
      </c>
      <c r="H59" s="10">
        <f>I58+(B59-B58)*M$4</f>
        <v>12.600000000000001</v>
      </c>
      <c r="I59" s="10">
        <f>IF(G59&gt;0,H59-P$4,H59)</f>
        <v>12.600000000000001</v>
      </c>
      <c r="J59">
        <f>ROUNDDOWN((F59*D$4)/K$4,0)</f>
        <v>5</v>
      </c>
      <c r="K59">
        <f>O$4-J59</f>
        <v>5</v>
      </c>
      <c r="L59">
        <f>IF(K59="怪物已死","怪物已死",(K59-1)*P$4)</f>
        <v>4</v>
      </c>
      <c r="M59">
        <f t="shared" si="0"/>
        <v>4</v>
      </c>
    </row>
    <row r="60" spans="1:13" x14ac:dyDescent="0.25">
      <c r="A60">
        <v>46</v>
      </c>
      <c r="B60">
        <f>-S$5+S$5*A60</f>
        <v>9.0000000000000018</v>
      </c>
      <c r="C60">
        <f>IF(H60&gt;=0,1,0)</f>
        <v>1</v>
      </c>
      <c r="D60">
        <f>IF(AND(C60=1,E60&gt;=E$4),1,0)</f>
        <v>0</v>
      </c>
      <c r="E60">
        <f t="shared" si="1"/>
        <v>1</v>
      </c>
      <c r="F60">
        <f t="shared" si="2"/>
        <v>5</v>
      </c>
      <c r="G60">
        <f t="shared" si="3"/>
        <v>0</v>
      </c>
      <c r="H60" s="10">
        <f>I59+(B60-B59)*M$4</f>
        <v>13.000000000000004</v>
      </c>
      <c r="I60" s="10">
        <f>IF(G60&gt;0,H60-P$4,H60)</f>
        <v>13.000000000000004</v>
      </c>
      <c r="J60">
        <f>ROUNDDOWN((F60*D$4)/K$4,0)</f>
        <v>5</v>
      </c>
      <c r="K60">
        <f>O$4-J60</f>
        <v>5</v>
      </c>
      <c r="L60">
        <f>IF(K60="怪物已死","怪物已死",(K60-1)*P$4)</f>
        <v>4</v>
      </c>
      <c r="M60">
        <f t="shared" si="0"/>
        <v>4</v>
      </c>
    </row>
    <row r="61" spans="1:13" x14ac:dyDescent="0.25">
      <c r="A61">
        <v>47</v>
      </c>
      <c r="B61">
        <f>-S$5+S$5*A61</f>
        <v>9.2000000000000011</v>
      </c>
      <c r="C61">
        <f>IF(H61&gt;=0,1,0)</f>
        <v>1</v>
      </c>
      <c r="D61">
        <f>IF(AND(C61=1,E61&gt;=E$4),1,0)</f>
        <v>0</v>
      </c>
      <c r="E61">
        <f t="shared" si="1"/>
        <v>1.1999999999999993</v>
      </c>
      <c r="F61">
        <f t="shared" si="2"/>
        <v>5</v>
      </c>
      <c r="G61">
        <f t="shared" si="3"/>
        <v>0</v>
      </c>
      <c r="H61" s="10">
        <f>I60+(B61-B60)*M$4</f>
        <v>13.400000000000002</v>
      </c>
      <c r="I61" s="10">
        <f>IF(G61&gt;0,H61-P$4,H61)</f>
        <v>13.400000000000002</v>
      </c>
      <c r="J61">
        <f>ROUNDDOWN((F61*D$4)/K$4,0)</f>
        <v>5</v>
      </c>
      <c r="K61">
        <f>O$4-J61</f>
        <v>5</v>
      </c>
      <c r="L61">
        <f>IF(K61="怪物已死","怪物已死",(K61-1)*P$4)</f>
        <v>4</v>
      </c>
      <c r="M61">
        <f t="shared" si="0"/>
        <v>4</v>
      </c>
    </row>
    <row r="62" spans="1:13" x14ac:dyDescent="0.25">
      <c r="A62">
        <v>48</v>
      </c>
      <c r="B62">
        <f>-S$5+S$5*A62</f>
        <v>9.4000000000000021</v>
      </c>
      <c r="C62">
        <f>IF(H62&gt;=0,1,0)</f>
        <v>1</v>
      </c>
      <c r="D62">
        <f>IF(AND(C62=1,E62&gt;=E$4),1,0)</f>
        <v>0</v>
      </c>
      <c r="E62">
        <f t="shared" si="1"/>
        <v>1.4000000000000004</v>
      </c>
      <c r="F62">
        <f t="shared" si="2"/>
        <v>5</v>
      </c>
      <c r="G62">
        <f t="shared" si="3"/>
        <v>0</v>
      </c>
      <c r="H62" s="10">
        <f>I61+(B62-B61)*M$4</f>
        <v>13.800000000000004</v>
      </c>
      <c r="I62" s="10">
        <f>IF(G62&gt;0,H62-P$4,H62)</f>
        <v>13.800000000000004</v>
      </c>
      <c r="J62">
        <f>ROUNDDOWN((F62*D$4)/K$4,0)</f>
        <v>5</v>
      </c>
      <c r="K62">
        <f>O$4-J62</f>
        <v>5</v>
      </c>
      <c r="L62">
        <f>IF(K62="怪物已死","怪物已死",(K62-1)*P$4)</f>
        <v>4</v>
      </c>
      <c r="M62">
        <f t="shared" si="0"/>
        <v>4</v>
      </c>
    </row>
    <row r="63" spans="1:13" x14ac:dyDescent="0.25">
      <c r="A63">
        <v>49</v>
      </c>
      <c r="B63">
        <f>-S$5+S$5*A63</f>
        <v>9.6000000000000014</v>
      </c>
      <c r="C63">
        <f>IF(H63&gt;=0,1,0)</f>
        <v>1</v>
      </c>
      <c r="D63">
        <f>IF(AND(C63=1,E63&gt;=E$4),1,0)</f>
        <v>0</v>
      </c>
      <c r="E63">
        <f t="shared" si="1"/>
        <v>1.5999999999999996</v>
      </c>
      <c r="F63">
        <f t="shared" si="2"/>
        <v>5</v>
      </c>
      <c r="G63">
        <f t="shared" si="3"/>
        <v>0</v>
      </c>
      <c r="H63" s="10">
        <f>I62+(B63-B62)*M$4</f>
        <v>14.200000000000003</v>
      </c>
      <c r="I63" s="10">
        <f>IF(G63&gt;0,H63-P$4,H63)</f>
        <v>14.200000000000003</v>
      </c>
      <c r="J63">
        <f>ROUNDDOWN((F63*D$4)/K$4,0)</f>
        <v>5</v>
      </c>
      <c r="K63">
        <f>O$4-J63</f>
        <v>5</v>
      </c>
      <c r="L63">
        <f>IF(K63="怪物已死","怪物已死",(K63-1)*P$4)</f>
        <v>4</v>
      </c>
      <c r="M63">
        <f t="shared" si="0"/>
        <v>4</v>
      </c>
    </row>
    <row r="64" spans="1:13" x14ac:dyDescent="0.25">
      <c r="A64">
        <v>50</v>
      </c>
      <c r="B64">
        <f>-S$5+S$5*A64</f>
        <v>9.8000000000000007</v>
      </c>
      <c r="C64">
        <f>IF(H64&gt;=0,1,0)</f>
        <v>1</v>
      </c>
      <c r="D64">
        <f>IF(AND(C64=1,E64&gt;=E$4),1,0)</f>
        <v>0</v>
      </c>
      <c r="E64">
        <f t="shared" si="1"/>
        <v>1.7999999999999989</v>
      </c>
      <c r="F64">
        <f t="shared" si="2"/>
        <v>5</v>
      </c>
      <c r="G64">
        <f t="shared" si="3"/>
        <v>0</v>
      </c>
      <c r="H64" s="10">
        <f>I63+(B64-B63)*M$4</f>
        <v>14.600000000000001</v>
      </c>
      <c r="I64" s="10">
        <f>IF(G64&gt;0,H64-P$4,H64)</f>
        <v>14.600000000000001</v>
      </c>
      <c r="J64">
        <f>ROUNDDOWN((F64*D$4)/K$4,0)</f>
        <v>5</v>
      </c>
      <c r="K64">
        <f>O$4-J64</f>
        <v>5</v>
      </c>
      <c r="L64">
        <f>IF(K64="怪物已死","怪物已死",(K64-1)*P$4)</f>
        <v>4</v>
      </c>
      <c r="M64">
        <f t="shared" si="0"/>
        <v>4</v>
      </c>
    </row>
    <row r="65" spans="1:13" x14ac:dyDescent="0.25">
      <c r="A65">
        <v>51</v>
      </c>
      <c r="B65">
        <f>-S$5+S$5*A65</f>
        <v>10.000000000000002</v>
      </c>
      <c r="C65">
        <f>IF(H65&gt;=0,1,0)</f>
        <v>1</v>
      </c>
      <c r="D65">
        <f>IF(AND(C65=1,E65&gt;=E$4),1,0)</f>
        <v>1</v>
      </c>
      <c r="E65">
        <f t="shared" si="1"/>
        <v>2</v>
      </c>
      <c r="F65">
        <f t="shared" si="2"/>
        <v>6</v>
      </c>
      <c r="G65">
        <f t="shared" si="3"/>
        <v>1</v>
      </c>
      <c r="H65" s="10">
        <f>I64+(B65-B64)*M$4</f>
        <v>15.000000000000004</v>
      </c>
      <c r="I65" s="10">
        <f>IF(G65&gt;0,H65-P$4,H65)</f>
        <v>14.000000000000004</v>
      </c>
      <c r="J65">
        <f>ROUNDDOWN((F65*D$4)/K$4,0)</f>
        <v>6</v>
      </c>
      <c r="K65">
        <f>O$4-J65</f>
        <v>4</v>
      </c>
      <c r="L65">
        <f>IF(K65="怪物已死","怪物已死",(K65-1)*P$4)</f>
        <v>3</v>
      </c>
      <c r="M65">
        <f t="shared" si="0"/>
        <v>4</v>
      </c>
    </row>
    <row r="66" spans="1:13" x14ac:dyDescent="0.25">
      <c r="A66">
        <v>52</v>
      </c>
      <c r="B66">
        <f>-S$5+S$5*A66</f>
        <v>10.200000000000001</v>
      </c>
      <c r="C66">
        <f>IF(H66&gt;=0,1,0)</f>
        <v>1</v>
      </c>
      <c r="D66">
        <f>IF(AND(C66=1,E66&gt;=E$4),1,0)</f>
        <v>0</v>
      </c>
      <c r="E66">
        <f t="shared" si="1"/>
        <v>0.19999999999999929</v>
      </c>
      <c r="F66">
        <f t="shared" si="2"/>
        <v>6</v>
      </c>
      <c r="G66">
        <f t="shared" si="3"/>
        <v>0</v>
      </c>
      <c r="H66" s="10">
        <f>I65+(B66-B65)*M$4</f>
        <v>14.400000000000002</v>
      </c>
      <c r="I66" s="10">
        <f>IF(G66&gt;0,H66-P$4,H66)</f>
        <v>14.400000000000002</v>
      </c>
      <c r="J66">
        <f>ROUNDDOWN((F66*D$4)/K$4,0)</f>
        <v>6</v>
      </c>
      <c r="K66">
        <f>O$4-J66</f>
        <v>4</v>
      </c>
      <c r="L66">
        <f>IF(K66="怪物已死","怪物已死",(K66-1)*P$4)</f>
        <v>3</v>
      </c>
      <c r="M66">
        <f t="shared" si="0"/>
        <v>4</v>
      </c>
    </row>
    <row r="67" spans="1:13" x14ac:dyDescent="0.25">
      <c r="A67">
        <v>53</v>
      </c>
      <c r="B67">
        <f>-S$5+S$5*A67</f>
        <v>10.400000000000002</v>
      </c>
      <c r="C67">
        <f>IF(H67&gt;=0,1,0)</f>
        <v>1</v>
      </c>
      <c r="D67">
        <f>IF(AND(C67=1,E67&gt;=E$4),1,0)</f>
        <v>0</v>
      </c>
      <c r="E67">
        <f t="shared" si="1"/>
        <v>0.40000000000000036</v>
      </c>
      <c r="F67">
        <f t="shared" si="2"/>
        <v>6</v>
      </c>
      <c r="G67">
        <f t="shared" si="3"/>
        <v>0</v>
      </c>
      <c r="H67" s="10">
        <f>I66+(B67-B66)*M$4</f>
        <v>14.800000000000004</v>
      </c>
      <c r="I67" s="10">
        <f>IF(G67&gt;0,H67-P$4,H67)</f>
        <v>14.800000000000004</v>
      </c>
      <c r="J67">
        <f>ROUNDDOWN((F67*D$4)/K$4,0)</f>
        <v>6</v>
      </c>
      <c r="K67">
        <f>O$4-J67</f>
        <v>4</v>
      </c>
      <c r="L67">
        <f>IF(K67="怪物已死","怪物已死",(K67-1)*P$4)</f>
        <v>3</v>
      </c>
      <c r="M67">
        <f t="shared" si="0"/>
        <v>4</v>
      </c>
    </row>
    <row r="68" spans="1:13" x14ac:dyDescent="0.25">
      <c r="A68">
        <v>54</v>
      </c>
      <c r="B68">
        <f>-S$5+S$5*A68</f>
        <v>10.600000000000001</v>
      </c>
      <c r="C68">
        <f>IF(H68&gt;=0,1,0)</f>
        <v>1</v>
      </c>
      <c r="D68">
        <f>IF(AND(C68=1,E68&gt;=E$4),1,0)</f>
        <v>0</v>
      </c>
      <c r="E68">
        <f t="shared" si="1"/>
        <v>0.59999999999999964</v>
      </c>
      <c r="F68">
        <f t="shared" si="2"/>
        <v>6</v>
      </c>
      <c r="G68">
        <f t="shared" si="3"/>
        <v>0</v>
      </c>
      <c r="H68" s="10">
        <f>I67+(B68-B67)*M$4</f>
        <v>15.200000000000003</v>
      </c>
      <c r="I68" s="10">
        <f>IF(G68&gt;0,H68-P$4,H68)</f>
        <v>15.200000000000003</v>
      </c>
      <c r="J68">
        <f>ROUNDDOWN((F68*D$4)/K$4,0)</f>
        <v>6</v>
      </c>
      <c r="K68">
        <f>O$4-J68</f>
        <v>4</v>
      </c>
      <c r="L68">
        <f>IF(K68="怪物已死","怪物已死",(K68-1)*P$4)</f>
        <v>3</v>
      </c>
      <c r="M68">
        <f t="shared" si="0"/>
        <v>4</v>
      </c>
    </row>
    <row r="69" spans="1:13" x14ac:dyDescent="0.25">
      <c r="A69">
        <v>55</v>
      </c>
      <c r="B69">
        <f>-S$5+S$5*A69</f>
        <v>10.8</v>
      </c>
      <c r="C69">
        <f>IF(H69&gt;=0,1,0)</f>
        <v>1</v>
      </c>
      <c r="D69">
        <f>IF(AND(C69=1,E69&gt;=E$4),1,0)</f>
        <v>0</v>
      </c>
      <c r="E69">
        <f t="shared" si="1"/>
        <v>0.79999999999999893</v>
      </c>
      <c r="F69">
        <f t="shared" si="2"/>
        <v>6</v>
      </c>
      <c r="G69">
        <f t="shared" si="3"/>
        <v>0</v>
      </c>
      <c r="H69" s="10">
        <f>I68+(B69-B68)*M$4</f>
        <v>15.600000000000001</v>
      </c>
      <c r="I69" s="10">
        <f>IF(G69&gt;0,H69-P$4,H69)</f>
        <v>15.600000000000001</v>
      </c>
      <c r="J69">
        <f>ROUNDDOWN((F69*D$4)/K$4,0)</f>
        <v>6</v>
      </c>
      <c r="K69">
        <f>O$4-J69</f>
        <v>4</v>
      </c>
      <c r="L69">
        <f>IF(K69="怪物已死","怪物已死",(K69-1)*P$4)</f>
        <v>3</v>
      </c>
      <c r="M69">
        <f t="shared" si="0"/>
        <v>5</v>
      </c>
    </row>
    <row r="70" spans="1:13" x14ac:dyDescent="0.25">
      <c r="A70">
        <v>56</v>
      </c>
      <c r="B70">
        <f>-S$5+S$5*A70</f>
        <v>11.000000000000002</v>
      </c>
      <c r="C70">
        <f>IF(H70&gt;=0,1,0)</f>
        <v>1</v>
      </c>
      <c r="D70">
        <f>IF(AND(C70=1,E70&gt;=E$4),1,0)</f>
        <v>0</v>
      </c>
      <c r="E70">
        <f t="shared" si="1"/>
        <v>1</v>
      </c>
      <c r="F70">
        <f t="shared" si="2"/>
        <v>6</v>
      </c>
      <c r="G70">
        <f t="shared" si="3"/>
        <v>0</v>
      </c>
      <c r="H70" s="10">
        <f>I69+(B70-B69)*M$4</f>
        <v>16.000000000000004</v>
      </c>
      <c r="I70" s="10">
        <f>IF(G70&gt;0,H70-P$4,H70)</f>
        <v>16.000000000000004</v>
      </c>
      <c r="J70">
        <f>ROUNDDOWN((F70*D$4)/K$4,0)</f>
        <v>6</v>
      </c>
      <c r="K70">
        <f>O$4-J70</f>
        <v>4</v>
      </c>
      <c r="L70">
        <f>IF(K70="怪物已死","怪物已死",(K70-1)*P$4)</f>
        <v>3</v>
      </c>
      <c r="M70">
        <f t="shared" si="0"/>
        <v>5</v>
      </c>
    </row>
    <row r="71" spans="1:13" x14ac:dyDescent="0.25">
      <c r="A71">
        <v>57</v>
      </c>
      <c r="B71">
        <f>-S$5+S$5*A71</f>
        <v>11.200000000000001</v>
      </c>
      <c r="C71">
        <f>IF(H71&gt;=0,1,0)</f>
        <v>1</v>
      </c>
      <c r="D71">
        <f>IF(AND(C71=1,E71&gt;=E$4),1,0)</f>
        <v>0</v>
      </c>
      <c r="E71">
        <f t="shared" si="1"/>
        <v>1.1999999999999993</v>
      </c>
      <c r="F71">
        <f t="shared" si="2"/>
        <v>6</v>
      </c>
      <c r="G71">
        <f t="shared" si="3"/>
        <v>0</v>
      </c>
      <c r="H71" s="10">
        <f>I70+(B71-B70)*M$4</f>
        <v>16.400000000000002</v>
      </c>
      <c r="I71" s="10">
        <f>IF(G71&gt;0,H71-P$4,H71)</f>
        <v>16.400000000000002</v>
      </c>
      <c r="J71">
        <f>ROUNDDOWN((F71*D$4)/K$4,0)</f>
        <v>6</v>
      </c>
      <c r="K71">
        <f>O$4-J71</f>
        <v>4</v>
      </c>
      <c r="L71">
        <f>IF(K71="怪物已死","怪物已死",(K71-1)*P$4)</f>
        <v>3</v>
      </c>
      <c r="M71">
        <f t="shared" si="0"/>
        <v>5</v>
      </c>
    </row>
    <row r="72" spans="1:13" x14ac:dyDescent="0.25">
      <c r="A72">
        <v>58</v>
      </c>
      <c r="B72">
        <f>-S$5+S$5*A72</f>
        <v>11.400000000000002</v>
      </c>
      <c r="C72">
        <f>IF(H72&gt;=0,1,0)</f>
        <v>1</v>
      </c>
      <c r="D72">
        <f>IF(AND(C72=1,E72&gt;=E$4),1,0)</f>
        <v>0</v>
      </c>
      <c r="E72">
        <f t="shared" si="1"/>
        <v>1.4000000000000004</v>
      </c>
      <c r="F72">
        <f t="shared" si="2"/>
        <v>6</v>
      </c>
      <c r="G72">
        <f t="shared" si="3"/>
        <v>0</v>
      </c>
      <c r="H72" s="10">
        <f>I71+(B72-B71)*M$4</f>
        <v>16.800000000000004</v>
      </c>
      <c r="I72" s="10">
        <f>IF(G72&gt;0,H72-P$4,H72)</f>
        <v>16.800000000000004</v>
      </c>
      <c r="J72">
        <f>ROUNDDOWN((F72*D$4)/K$4,0)</f>
        <v>6</v>
      </c>
      <c r="K72">
        <f>O$4-J72</f>
        <v>4</v>
      </c>
      <c r="L72">
        <f>IF(K72="怪物已死","怪物已死",(K72-1)*P$4)</f>
        <v>3</v>
      </c>
      <c r="M72">
        <f t="shared" si="0"/>
        <v>5</v>
      </c>
    </row>
    <row r="73" spans="1:13" x14ac:dyDescent="0.25">
      <c r="A73">
        <v>59</v>
      </c>
      <c r="B73">
        <f>-S$5+S$5*A73</f>
        <v>11.600000000000001</v>
      </c>
      <c r="C73">
        <f>IF(H73&gt;=0,1,0)</f>
        <v>1</v>
      </c>
      <c r="D73">
        <f>IF(AND(C73=1,E73&gt;=E$4),1,0)</f>
        <v>0</v>
      </c>
      <c r="E73">
        <f t="shared" si="1"/>
        <v>1.5999999999999996</v>
      </c>
      <c r="F73">
        <f t="shared" si="2"/>
        <v>6</v>
      </c>
      <c r="G73">
        <f t="shared" si="3"/>
        <v>0</v>
      </c>
      <c r="H73" s="10">
        <f>I72+(B73-B72)*M$4</f>
        <v>17.200000000000003</v>
      </c>
      <c r="I73" s="10">
        <f>IF(G73&gt;0,H73-P$4,H73)</f>
        <v>17.200000000000003</v>
      </c>
      <c r="J73">
        <f>ROUNDDOWN((F73*D$4)/K$4,0)</f>
        <v>6</v>
      </c>
      <c r="K73">
        <f>O$4-J73</f>
        <v>4</v>
      </c>
      <c r="L73">
        <f>IF(K73="怪物已死","怪物已死",(K73-1)*P$4)</f>
        <v>3</v>
      </c>
      <c r="M73">
        <f t="shared" si="0"/>
        <v>5</v>
      </c>
    </row>
    <row r="74" spans="1:13" x14ac:dyDescent="0.25">
      <c r="A74">
        <v>60</v>
      </c>
      <c r="B74">
        <f>-S$5+S$5*A74</f>
        <v>11.8</v>
      </c>
      <c r="C74">
        <f>IF(H74&gt;=0,1,0)</f>
        <v>1</v>
      </c>
      <c r="D74">
        <f>IF(AND(C74=1,E74&gt;=E$4),1,0)</f>
        <v>0</v>
      </c>
      <c r="E74">
        <f t="shared" si="1"/>
        <v>1.7999999999999989</v>
      </c>
      <c r="F74">
        <f t="shared" si="2"/>
        <v>6</v>
      </c>
      <c r="G74">
        <f t="shared" si="3"/>
        <v>0</v>
      </c>
      <c r="H74" s="10">
        <f>I73+(B74-B73)*M$4</f>
        <v>17.600000000000001</v>
      </c>
      <c r="I74" s="10">
        <f>IF(G74&gt;0,H74-P$4,H74)</f>
        <v>17.600000000000001</v>
      </c>
      <c r="J74">
        <f>ROUNDDOWN((F74*D$4)/K$4,0)</f>
        <v>6</v>
      </c>
      <c r="K74">
        <f>O$4-J74</f>
        <v>4</v>
      </c>
      <c r="L74">
        <f>IF(K74="怪物已死","怪物已死",(K74-1)*P$4)</f>
        <v>3</v>
      </c>
      <c r="M74">
        <f t="shared" si="0"/>
        <v>5</v>
      </c>
    </row>
    <row r="75" spans="1:13" x14ac:dyDescent="0.25">
      <c r="A75">
        <v>61</v>
      </c>
      <c r="B75">
        <f>-S$5+S$5*A75</f>
        <v>12.000000000000002</v>
      </c>
      <c r="C75">
        <f>IF(H75&gt;=0,1,0)</f>
        <v>1</v>
      </c>
      <c r="D75">
        <f>IF(AND(C75=1,E75&gt;=E$4),1,0)</f>
        <v>1</v>
      </c>
      <c r="E75">
        <f t="shared" si="1"/>
        <v>2</v>
      </c>
      <c r="F75">
        <f t="shared" si="2"/>
        <v>7</v>
      </c>
      <c r="G75">
        <f t="shared" si="3"/>
        <v>1</v>
      </c>
      <c r="H75" s="10">
        <f>I74+(B75-B74)*M$4</f>
        <v>18.000000000000004</v>
      </c>
      <c r="I75" s="10">
        <f>IF(G75&gt;0,H75-P$4,H75)</f>
        <v>17.000000000000004</v>
      </c>
      <c r="J75">
        <f>ROUNDDOWN((F75*D$4)/K$4,0)</f>
        <v>7</v>
      </c>
      <c r="K75">
        <f>O$4-J75</f>
        <v>3</v>
      </c>
      <c r="L75">
        <f>IF(K75="怪物已死","怪物已死",(K75-1)*P$4)</f>
        <v>2</v>
      </c>
      <c r="M75">
        <f t="shared" si="0"/>
        <v>5</v>
      </c>
    </row>
    <row r="76" spans="1:13" x14ac:dyDescent="0.25">
      <c r="A76">
        <v>62</v>
      </c>
      <c r="B76">
        <f>-S$5+S$5*A76</f>
        <v>12.200000000000001</v>
      </c>
      <c r="C76">
        <f>IF(H76&gt;=0,1,0)</f>
        <v>1</v>
      </c>
      <c r="D76">
        <f>IF(AND(C76=1,E76&gt;=E$4),1,0)</f>
        <v>0</v>
      </c>
      <c r="E76">
        <f t="shared" si="1"/>
        <v>0.19999999999999929</v>
      </c>
      <c r="F76">
        <f t="shared" si="2"/>
        <v>7</v>
      </c>
      <c r="G76">
        <f t="shared" si="3"/>
        <v>0</v>
      </c>
      <c r="H76" s="10">
        <f>I75+(B76-B75)*M$4</f>
        <v>17.400000000000002</v>
      </c>
      <c r="I76" s="10">
        <f>IF(G76&gt;0,H76-P$4,H76)</f>
        <v>17.400000000000002</v>
      </c>
      <c r="J76">
        <f>ROUNDDOWN((F76*D$4)/K$4,0)</f>
        <v>7</v>
      </c>
      <c r="K76">
        <f>O$4-J76</f>
        <v>3</v>
      </c>
      <c r="L76">
        <f>IF(K76="怪物已死","怪物已死",(K76-1)*P$4)</f>
        <v>2</v>
      </c>
      <c r="M76">
        <f t="shared" si="0"/>
        <v>5</v>
      </c>
    </row>
    <row r="77" spans="1:13" x14ac:dyDescent="0.25">
      <c r="A77">
        <v>63</v>
      </c>
      <c r="B77">
        <f>-S$5+S$5*A77</f>
        <v>12.400000000000002</v>
      </c>
      <c r="C77">
        <f>IF(H77&gt;=0,1,0)</f>
        <v>1</v>
      </c>
      <c r="D77">
        <f>IF(AND(C77=1,E77&gt;=E$4),1,0)</f>
        <v>0</v>
      </c>
      <c r="E77">
        <f t="shared" si="1"/>
        <v>0.40000000000000036</v>
      </c>
      <c r="F77">
        <f t="shared" si="2"/>
        <v>7</v>
      </c>
      <c r="G77">
        <f t="shared" si="3"/>
        <v>0</v>
      </c>
      <c r="H77" s="10">
        <f>I76+(B77-B76)*M$4</f>
        <v>17.800000000000004</v>
      </c>
      <c r="I77" s="10">
        <f>IF(G77&gt;0,H77-P$4,H77)</f>
        <v>17.800000000000004</v>
      </c>
      <c r="J77">
        <f>ROUNDDOWN((F77*D$4)/K$4,0)</f>
        <v>7</v>
      </c>
      <c r="K77">
        <f>O$4-J77</f>
        <v>3</v>
      </c>
      <c r="L77">
        <f>IF(K77="怪物已死","怪物已死",(K77-1)*P$4)</f>
        <v>2</v>
      </c>
      <c r="M77">
        <f t="shared" si="0"/>
        <v>5</v>
      </c>
    </row>
    <row r="78" spans="1:13" x14ac:dyDescent="0.25">
      <c r="A78">
        <v>64</v>
      </c>
      <c r="B78">
        <f>-S$5+S$5*A78</f>
        <v>12.600000000000001</v>
      </c>
      <c r="C78">
        <f>IF(H78&gt;=0,1,0)</f>
        <v>1</v>
      </c>
      <c r="D78">
        <f>IF(AND(C78=1,E78&gt;=E$4),1,0)</f>
        <v>0</v>
      </c>
      <c r="E78">
        <f t="shared" si="1"/>
        <v>0.59999999999999964</v>
      </c>
      <c r="F78">
        <f t="shared" si="2"/>
        <v>7</v>
      </c>
      <c r="G78">
        <f t="shared" si="3"/>
        <v>0</v>
      </c>
      <c r="H78" s="10">
        <f>I77+(B78-B77)*M$4</f>
        <v>18.200000000000003</v>
      </c>
      <c r="I78" s="10">
        <f>IF(G78&gt;0,H78-P$4,H78)</f>
        <v>18.200000000000003</v>
      </c>
      <c r="J78">
        <f>ROUNDDOWN((F78*D$4)/K$4,0)</f>
        <v>7</v>
      </c>
      <c r="K78">
        <f>O$4-J78</f>
        <v>3</v>
      </c>
      <c r="L78">
        <f>IF(K78="怪物已死","怪物已死",(K78-1)*P$4)</f>
        <v>2</v>
      </c>
      <c r="M78">
        <f t="shared" si="0"/>
        <v>5</v>
      </c>
    </row>
    <row r="79" spans="1:13" x14ac:dyDescent="0.25">
      <c r="A79">
        <v>65</v>
      </c>
      <c r="B79">
        <f>-S$5+S$5*A79</f>
        <v>12.8</v>
      </c>
      <c r="C79">
        <f>IF(H79&gt;=0,1,0)</f>
        <v>1</v>
      </c>
      <c r="D79">
        <f>IF(AND(C79=1,E79&gt;=E$4),1,0)</f>
        <v>0</v>
      </c>
      <c r="E79">
        <f t="shared" si="1"/>
        <v>0.79999999999999893</v>
      </c>
      <c r="F79">
        <f t="shared" si="2"/>
        <v>7</v>
      </c>
      <c r="G79">
        <f t="shared" si="3"/>
        <v>0</v>
      </c>
      <c r="H79" s="10">
        <f>I78+(B79-B78)*M$4</f>
        <v>18.600000000000001</v>
      </c>
      <c r="I79" s="10">
        <f>IF(G79&gt;0,H79-P$4,H79)</f>
        <v>18.600000000000001</v>
      </c>
      <c r="J79">
        <f>ROUNDDOWN((F79*D$4)/K$4,0)</f>
        <v>7</v>
      </c>
      <c r="K79">
        <f>O$4-J79</f>
        <v>3</v>
      </c>
      <c r="L79">
        <f>IF(K79="怪物已死","怪物已死",(K79-1)*P$4)</f>
        <v>2</v>
      </c>
      <c r="M79">
        <f t="shared" si="0"/>
        <v>5</v>
      </c>
    </row>
    <row r="80" spans="1:13" x14ac:dyDescent="0.25">
      <c r="A80">
        <v>66</v>
      </c>
      <c r="B80">
        <f>-S$5+S$5*A80</f>
        <v>13.000000000000002</v>
      </c>
      <c r="C80">
        <f>IF(H80&gt;=0,1,0)</f>
        <v>1</v>
      </c>
      <c r="D80">
        <f>IF(AND(C80=1,E80&gt;=E$4),1,0)</f>
        <v>0</v>
      </c>
      <c r="E80">
        <f t="shared" si="1"/>
        <v>1</v>
      </c>
      <c r="F80">
        <f t="shared" si="2"/>
        <v>7</v>
      </c>
      <c r="G80">
        <f t="shared" si="3"/>
        <v>0</v>
      </c>
      <c r="H80" s="10">
        <f>I79+(B80-B79)*M$4</f>
        <v>19.000000000000004</v>
      </c>
      <c r="I80" s="10">
        <f>IF(G80&gt;0,H80-P$4,H80)</f>
        <v>19.000000000000004</v>
      </c>
      <c r="J80">
        <f>ROUNDDOWN((F80*D$4)/K$4,0)</f>
        <v>7</v>
      </c>
      <c r="K80">
        <f>O$4-J80</f>
        <v>3</v>
      </c>
      <c r="L80">
        <f>IF(K80="怪物已死","怪物已死",(K80-1)*P$4)</f>
        <v>2</v>
      </c>
      <c r="M80">
        <f t="shared" ref="M80:M143" si="4">IF(K80&lt;=0,0,IF(ROUNDUP(I80/B$4,0)*A$4&lt;0,"怪无法穿越火线",ROUNDUP(I80/B$4,0)*A$4))</f>
        <v>5</v>
      </c>
    </row>
    <row r="81" spans="1:13" x14ac:dyDescent="0.25">
      <c r="A81">
        <v>67</v>
      </c>
      <c r="B81">
        <f>-S$5+S$5*A81</f>
        <v>13.200000000000001</v>
      </c>
      <c r="C81">
        <f>IF(H81&gt;=0,1,0)</f>
        <v>1</v>
      </c>
      <c r="D81">
        <f>IF(AND(C81=1,E81&gt;=E$4),1,0)</f>
        <v>0</v>
      </c>
      <c r="E81">
        <f t="shared" ref="E81:E144" si="5">IF(D80=1,B81-B80,E80+B81-B80)</f>
        <v>1.1999999999999993</v>
      </c>
      <c r="F81">
        <f t="shared" ref="F81:F144" si="6">IF(D81=1,F80+1,F80)</f>
        <v>7</v>
      </c>
      <c r="G81">
        <f t="shared" ref="G81:G144" si="7">IF(J81-J80&gt;0,1,0)</f>
        <v>0</v>
      </c>
      <c r="H81" s="10">
        <f>I80+(B81-B80)*M$4</f>
        <v>19.400000000000002</v>
      </c>
      <c r="I81" s="10">
        <f>IF(G81&gt;0,H81-P$4,H81)</f>
        <v>19.400000000000002</v>
      </c>
      <c r="J81">
        <f>ROUNDDOWN((F81*D$4)/K$4,0)</f>
        <v>7</v>
      </c>
      <c r="K81">
        <f>O$4-J81</f>
        <v>3</v>
      </c>
      <c r="L81">
        <f>IF(K81="怪物已死","怪物已死",(K81-1)*P$4)</f>
        <v>2</v>
      </c>
      <c r="M81">
        <f t="shared" si="4"/>
        <v>6</v>
      </c>
    </row>
    <row r="82" spans="1:13" x14ac:dyDescent="0.25">
      <c r="A82">
        <v>68</v>
      </c>
      <c r="B82">
        <f>-S$5+S$5*A82</f>
        <v>13.400000000000002</v>
      </c>
      <c r="C82">
        <f>IF(H82&gt;=0,1,0)</f>
        <v>1</v>
      </c>
      <c r="D82">
        <f>IF(AND(C82=1,E82&gt;=E$4),1,0)</f>
        <v>0</v>
      </c>
      <c r="E82">
        <f t="shared" si="5"/>
        <v>1.4000000000000004</v>
      </c>
      <c r="F82">
        <f t="shared" si="6"/>
        <v>7</v>
      </c>
      <c r="G82">
        <f t="shared" si="7"/>
        <v>0</v>
      </c>
      <c r="H82" s="10">
        <f>I81+(B82-B81)*M$4</f>
        <v>19.800000000000004</v>
      </c>
      <c r="I82" s="10">
        <f>IF(G82&gt;0,H82-P$4,H82)</f>
        <v>19.800000000000004</v>
      </c>
      <c r="J82">
        <f>ROUNDDOWN((F82*D$4)/K$4,0)</f>
        <v>7</v>
      </c>
      <c r="K82">
        <f>O$4-J82</f>
        <v>3</v>
      </c>
      <c r="L82">
        <f>IF(K82="怪物已死","怪物已死",(K82-1)*P$4)</f>
        <v>2</v>
      </c>
      <c r="M82">
        <f t="shared" si="4"/>
        <v>6</v>
      </c>
    </row>
    <row r="83" spans="1:13" x14ac:dyDescent="0.25">
      <c r="A83">
        <v>69</v>
      </c>
      <c r="B83">
        <f>-S$5+S$5*A83</f>
        <v>13.600000000000001</v>
      </c>
      <c r="C83">
        <f>IF(H83&gt;=0,1,0)</f>
        <v>1</v>
      </c>
      <c r="D83">
        <f>IF(AND(C83=1,E83&gt;=E$4),1,0)</f>
        <v>0</v>
      </c>
      <c r="E83">
        <f t="shared" si="5"/>
        <v>1.5999999999999996</v>
      </c>
      <c r="F83">
        <f t="shared" si="6"/>
        <v>7</v>
      </c>
      <c r="G83">
        <f t="shared" si="7"/>
        <v>0</v>
      </c>
      <c r="H83" s="10">
        <f>I82+(B83-B82)*M$4</f>
        <v>20.200000000000003</v>
      </c>
      <c r="I83" s="10">
        <f>IF(G83&gt;0,H83-P$4,H83)</f>
        <v>20.200000000000003</v>
      </c>
      <c r="J83">
        <f>ROUNDDOWN((F83*D$4)/K$4,0)</f>
        <v>7</v>
      </c>
      <c r="K83">
        <f>O$4-J83</f>
        <v>3</v>
      </c>
      <c r="L83">
        <f>IF(K83="怪物已死","怪物已死",(K83-1)*P$4)</f>
        <v>2</v>
      </c>
      <c r="M83">
        <f t="shared" si="4"/>
        <v>6</v>
      </c>
    </row>
    <row r="84" spans="1:13" x14ac:dyDescent="0.25">
      <c r="A84">
        <v>70</v>
      </c>
      <c r="B84">
        <f>-S$5+S$5*A84</f>
        <v>13.8</v>
      </c>
      <c r="C84">
        <f>IF(H84&gt;=0,1,0)</f>
        <v>1</v>
      </c>
      <c r="D84">
        <f>IF(AND(C84=1,E84&gt;=E$4),1,0)</f>
        <v>0</v>
      </c>
      <c r="E84">
        <f t="shared" si="5"/>
        <v>1.7999999999999989</v>
      </c>
      <c r="F84">
        <f t="shared" si="6"/>
        <v>7</v>
      </c>
      <c r="G84">
        <f t="shared" si="7"/>
        <v>0</v>
      </c>
      <c r="H84" s="10">
        <f>I83+(B84-B83)*M$4</f>
        <v>20.6</v>
      </c>
      <c r="I84" s="10">
        <f>IF(G84&gt;0,H84-P$4,H84)</f>
        <v>20.6</v>
      </c>
      <c r="J84">
        <f>ROUNDDOWN((F84*D$4)/K$4,0)</f>
        <v>7</v>
      </c>
      <c r="K84">
        <f>O$4-J84</f>
        <v>3</v>
      </c>
      <c r="L84">
        <f>IF(K84="怪物已死","怪物已死",(K84-1)*P$4)</f>
        <v>2</v>
      </c>
      <c r="M84">
        <f t="shared" si="4"/>
        <v>6</v>
      </c>
    </row>
    <row r="85" spans="1:13" x14ac:dyDescent="0.25">
      <c r="A85">
        <v>71</v>
      </c>
      <c r="B85">
        <f>-S$5+S$5*A85</f>
        <v>14.000000000000002</v>
      </c>
      <c r="C85">
        <f>IF(H85&gt;=0,1,0)</f>
        <v>1</v>
      </c>
      <c r="D85">
        <f>IF(AND(C85=1,E85&gt;=E$4),1,0)</f>
        <v>1</v>
      </c>
      <c r="E85">
        <f t="shared" si="5"/>
        <v>2</v>
      </c>
      <c r="F85">
        <f t="shared" si="6"/>
        <v>8</v>
      </c>
      <c r="G85">
        <f t="shared" si="7"/>
        <v>1</v>
      </c>
      <c r="H85" s="10">
        <f>I84+(B85-B84)*M$4</f>
        <v>21.000000000000004</v>
      </c>
      <c r="I85" s="10">
        <f>IF(G85&gt;0,H85-P$4,H85)</f>
        <v>20.000000000000004</v>
      </c>
      <c r="J85">
        <f>ROUNDDOWN((F85*D$4)/K$4,0)</f>
        <v>8</v>
      </c>
      <c r="K85">
        <f>O$4-J85</f>
        <v>2</v>
      </c>
      <c r="L85">
        <f>IF(K85="怪物已死","怪物已死",(K85-1)*P$4)</f>
        <v>1</v>
      </c>
      <c r="M85">
        <f t="shared" si="4"/>
        <v>6</v>
      </c>
    </row>
    <row r="86" spans="1:13" x14ac:dyDescent="0.25">
      <c r="A86">
        <v>72</v>
      </c>
      <c r="B86">
        <f>-S$5+S$5*A86</f>
        <v>14.200000000000001</v>
      </c>
      <c r="C86">
        <f>IF(H86&gt;=0,1,0)</f>
        <v>1</v>
      </c>
      <c r="D86">
        <f>IF(AND(C86=1,E86&gt;=E$4),1,0)</f>
        <v>0</v>
      </c>
      <c r="E86">
        <f t="shared" si="5"/>
        <v>0.19999999999999929</v>
      </c>
      <c r="F86">
        <f t="shared" si="6"/>
        <v>8</v>
      </c>
      <c r="G86">
        <f t="shared" si="7"/>
        <v>0</v>
      </c>
      <c r="H86" s="10">
        <f>I85+(B86-B85)*M$4</f>
        <v>20.400000000000002</v>
      </c>
      <c r="I86" s="10">
        <f>IF(G86&gt;0,H86-P$4,H86)</f>
        <v>20.400000000000002</v>
      </c>
      <c r="J86">
        <f>ROUNDDOWN((F86*D$4)/K$4,0)</f>
        <v>8</v>
      </c>
      <c r="K86">
        <f>O$4-J86</f>
        <v>2</v>
      </c>
      <c r="L86">
        <f>IF(K86="怪物已死","怪物已死",(K86-1)*P$4)</f>
        <v>1</v>
      </c>
      <c r="M86">
        <f t="shared" si="4"/>
        <v>6</v>
      </c>
    </row>
    <row r="87" spans="1:13" x14ac:dyDescent="0.25">
      <c r="A87">
        <v>73</v>
      </c>
      <c r="B87">
        <f>-S$5+S$5*A87</f>
        <v>14.400000000000002</v>
      </c>
      <c r="C87">
        <f>IF(H87&gt;=0,1,0)</f>
        <v>1</v>
      </c>
      <c r="D87">
        <f>IF(AND(C87=1,E87&gt;=E$4),1,0)</f>
        <v>0</v>
      </c>
      <c r="E87">
        <f t="shared" si="5"/>
        <v>0.40000000000000036</v>
      </c>
      <c r="F87">
        <f t="shared" si="6"/>
        <v>8</v>
      </c>
      <c r="G87">
        <f t="shared" si="7"/>
        <v>0</v>
      </c>
      <c r="H87" s="10">
        <f>I86+(B87-B86)*M$4</f>
        <v>20.800000000000004</v>
      </c>
      <c r="I87" s="10">
        <f>IF(G87&gt;0,H87-P$4,H87)</f>
        <v>20.800000000000004</v>
      </c>
      <c r="J87">
        <f>ROUNDDOWN((F87*D$4)/K$4,0)</f>
        <v>8</v>
      </c>
      <c r="K87">
        <f>O$4-J87</f>
        <v>2</v>
      </c>
      <c r="L87">
        <f>IF(K87="怪物已死","怪物已死",(K87-1)*P$4)</f>
        <v>1</v>
      </c>
      <c r="M87">
        <f t="shared" si="4"/>
        <v>6</v>
      </c>
    </row>
    <row r="88" spans="1:13" x14ac:dyDescent="0.25">
      <c r="A88">
        <v>74</v>
      </c>
      <c r="B88">
        <f>-S$5+S$5*A88</f>
        <v>14.600000000000001</v>
      </c>
      <c r="C88">
        <f>IF(H88&gt;=0,1,0)</f>
        <v>1</v>
      </c>
      <c r="D88">
        <f>IF(AND(C88=1,E88&gt;=E$4),1,0)</f>
        <v>0</v>
      </c>
      <c r="E88">
        <f t="shared" si="5"/>
        <v>0.59999999999999964</v>
      </c>
      <c r="F88">
        <f t="shared" si="6"/>
        <v>8</v>
      </c>
      <c r="G88">
        <f t="shared" si="7"/>
        <v>0</v>
      </c>
      <c r="H88" s="10">
        <f>I87+(B88-B87)*M$4</f>
        <v>21.200000000000003</v>
      </c>
      <c r="I88" s="10">
        <f>IF(G88&gt;0,H88-P$4,H88)</f>
        <v>21.200000000000003</v>
      </c>
      <c r="J88">
        <f>ROUNDDOWN((F88*D$4)/K$4,0)</f>
        <v>8</v>
      </c>
      <c r="K88">
        <f>O$4-J88</f>
        <v>2</v>
      </c>
      <c r="L88">
        <f>IF(K88="怪物已死","怪物已死",(K88-1)*P$4)</f>
        <v>1</v>
      </c>
      <c r="M88">
        <f t="shared" si="4"/>
        <v>6</v>
      </c>
    </row>
    <row r="89" spans="1:13" x14ac:dyDescent="0.25">
      <c r="A89">
        <v>75</v>
      </c>
      <c r="B89">
        <f>-S$5+S$5*A89</f>
        <v>14.8</v>
      </c>
      <c r="C89">
        <f>IF(H89&gt;=0,1,0)</f>
        <v>1</v>
      </c>
      <c r="D89">
        <f>IF(AND(C89=1,E89&gt;=E$4),1,0)</f>
        <v>0</v>
      </c>
      <c r="E89">
        <f t="shared" si="5"/>
        <v>0.79999999999999893</v>
      </c>
      <c r="F89">
        <f t="shared" si="6"/>
        <v>8</v>
      </c>
      <c r="G89">
        <f t="shared" si="7"/>
        <v>0</v>
      </c>
      <c r="H89" s="10">
        <f>I88+(B89-B88)*M$4</f>
        <v>21.6</v>
      </c>
      <c r="I89" s="10">
        <f>IF(G89&gt;0,H89-P$4,H89)</f>
        <v>21.6</v>
      </c>
      <c r="J89">
        <f>ROUNDDOWN((F89*D$4)/K$4,0)</f>
        <v>8</v>
      </c>
      <c r="K89">
        <f>O$4-J89</f>
        <v>2</v>
      </c>
      <c r="L89">
        <f>IF(K89="怪物已死","怪物已死",(K89-1)*P$4)</f>
        <v>1</v>
      </c>
      <c r="M89">
        <f t="shared" si="4"/>
        <v>6</v>
      </c>
    </row>
    <row r="90" spans="1:13" x14ac:dyDescent="0.25">
      <c r="A90">
        <v>76</v>
      </c>
      <c r="B90">
        <f>-S$5+S$5*A90</f>
        <v>15.000000000000002</v>
      </c>
      <c r="C90">
        <f>IF(H90&gt;=0,1,0)</f>
        <v>1</v>
      </c>
      <c r="D90">
        <f>IF(AND(C90=1,E90&gt;=E$4),1,0)</f>
        <v>0</v>
      </c>
      <c r="E90">
        <f t="shared" si="5"/>
        <v>1</v>
      </c>
      <c r="F90">
        <f t="shared" si="6"/>
        <v>8</v>
      </c>
      <c r="G90">
        <f t="shared" si="7"/>
        <v>0</v>
      </c>
      <c r="H90" s="10">
        <f>I89+(B90-B89)*M$4</f>
        <v>22.000000000000004</v>
      </c>
      <c r="I90" s="10">
        <f>IF(G90&gt;0,H90-P$4,H90)</f>
        <v>22.000000000000004</v>
      </c>
      <c r="J90">
        <f>ROUNDDOWN((F90*D$4)/K$4,0)</f>
        <v>8</v>
      </c>
      <c r="K90">
        <f>O$4-J90</f>
        <v>2</v>
      </c>
      <c r="L90">
        <f>IF(K90="怪物已死","怪物已死",(K90-1)*P$4)</f>
        <v>1</v>
      </c>
      <c r="M90">
        <f t="shared" si="4"/>
        <v>6</v>
      </c>
    </row>
    <row r="91" spans="1:13" x14ac:dyDescent="0.25">
      <c r="A91">
        <v>77</v>
      </c>
      <c r="B91">
        <f>-S$5+S$5*A91</f>
        <v>15.200000000000001</v>
      </c>
      <c r="C91">
        <f>IF(H91&gt;=0,1,0)</f>
        <v>1</v>
      </c>
      <c r="D91">
        <f>IF(AND(C91=1,E91&gt;=E$4),1,0)</f>
        <v>0</v>
      </c>
      <c r="E91">
        <f t="shared" si="5"/>
        <v>1.2000000000000011</v>
      </c>
      <c r="F91">
        <f t="shared" si="6"/>
        <v>8</v>
      </c>
      <c r="G91">
        <f t="shared" si="7"/>
        <v>0</v>
      </c>
      <c r="H91" s="10">
        <f>I90+(B91-B90)*M$4</f>
        <v>22.400000000000002</v>
      </c>
      <c r="I91" s="10">
        <f>IF(G91&gt;0,H91-P$4,H91)</f>
        <v>22.400000000000002</v>
      </c>
      <c r="J91">
        <f>ROUNDDOWN((F91*D$4)/K$4,0)</f>
        <v>8</v>
      </c>
      <c r="K91">
        <f>O$4-J91</f>
        <v>2</v>
      </c>
      <c r="L91">
        <f>IF(K91="怪物已死","怪物已死",(K91-1)*P$4)</f>
        <v>1</v>
      </c>
      <c r="M91">
        <f t="shared" si="4"/>
        <v>6</v>
      </c>
    </row>
    <row r="92" spans="1:13" x14ac:dyDescent="0.25">
      <c r="A92">
        <v>78</v>
      </c>
      <c r="B92">
        <f>-S$5+S$5*A92</f>
        <v>15.400000000000002</v>
      </c>
      <c r="C92">
        <f>IF(H92&gt;=0,1,0)</f>
        <v>1</v>
      </c>
      <c r="D92">
        <f>IF(AND(C92=1,E92&gt;=E$4),1,0)</f>
        <v>0</v>
      </c>
      <c r="E92">
        <f t="shared" si="5"/>
        <v>1.4000000000000004</v>
      </c>
      <c r="F92">
        <f t="shared" si="6"/>
        <v>8</v>
      </c>
      <c r="G92">
        <f t="shared" si="7"/>
        <v>0</v>
      </c>
      <c r="H92" s="10">
        <f>I91+(B92-B91)*M$4</f>
        <v>22.800000000000004</v>
      </c>
      <c r="I92" s="10">
        <f>IF(G92&gt;0,H92-P$4,H92)</f>
        <v>22.800000000000004</v>
      </c>
      <c r="J92">
        <f>ROUNDDOWN((F92*D$4)/K$4,0)</f>
        <v>8</v>
      </c>
      <c r="K92">
        <f>O$4-J92</f>
        <v>2</v>
      </c>
      <c r="L92">
        <f>IF(K92="怪物已死","怪物已死",(K92-1)*P$4)</f>
        <v>1</v>
      </c>
      <c r="M92">
        <f t="shared" si="4"/>
        <v>6</v>
      </c>
    </row>
    <row r="93" spans="1:13" x14ac:dyDescent="0.25">
      <c r="A93">
        <v>79</v>
      </c>
      <c r="B93">
        <f>-S$5+S$5*A93</f>
        <v>15.600000000000001</v>
      </c>
      <c r="C93">
        <f>IF(H93&gt;=0,1,0)</f>
        <v>1</v>
      </c>
      <c r="D93">
        <f>IF(AND(C93=1,E93&gt;=E$4),1,0)</f>
        <v>0</v>
      </c>
      <c r="E93">
        <f t="shared" si="5"/>
        <v>1.5999999999999979</v>
      </c>
      <c r="F93">
        <f t="shared" si="6"/>
        <v>8</v>
      </c>
      <c r="G93">
        <f t="shared" si="7"/>
        <v>0</v>
      </c>
      <c r="H93" s="10">
        <f>I92+(B93-B92)*M$4</f>
        <v>23.200000000000003</v>
      </c>
      <c r="I93" s="10">
        <f>IF(G93&gt;0,H93-P$4,H93)</f>
        <v>23.200000000000003</v>
      </c>
      <c r="J93">
        <f>ROUNDDOWN((F93*D$4)/K$4,0)</f>
        <v>8</v>
      </c>
      <c r="K93">
        <f>O$4-J93</f>
        <v>2</v>
      </c>
      <c r="L93">
        <f>IF(K93="怪物已死","怪物已死",(K93-1)*P$4)</f>
        <v>1</v>
      </c>
      <c r="M93">
        <f t="shared" si="4"/>
        <v>6</v>
      </c>
    </row>
    <row r="94" spans="1:13" x14ac:dyDescent="0.25">
      <c r="A94">
        <v>80</v>
      </c>
      <c r="B94">
        <f>-S$5+S$5*A94</f>
        <v>15.8</v>
      </c>
      <c r="C94">
        <f>IF(H94&gt;=0,1,0)</f>
        <v>1</v>
      </c>
      <c r="D94">
        <f>IF(AND(C94=1,E94&gt;=E$4),1,0)</f>
        <v>0</v>
      </c>
      <c r="E94">
        <f t="shared" si="5"/>
        <v>1.7999999999999972</v>
      </c>
      <c r="F94">
        <f t="shared" si="6"/>
        <v>8</v>
      </c>
      <c r="G94">
        <f t="shared" si="7"/>
        <v>0</v>
      </c>
      <c r="H94" s="10">
        <f>I93+(B94-B93)*M$4</f>
        <v>23.6</v>
      </c>
      <c r="I94" s="10">
        <f>IF(G94&gt;0,H94-P$4,H94)</f>
        <v>23.6</v>
      </c>
      <c r="J94">
        <f>ROUNDDOWN((F94*D$4)/K$4,0)</f>
        <v>8</v>
      </c>
      <c r="K94">
        <f>O$4-J94</f>
        <v>2</v>
      </c>
      <c r="L94">
        <f>IF(K94="怪物已死","怪物已死",(K94-1)*P$4)</f>
        <v>1</v>
      </c>
      <c r="M94">
        <f t="shared" si="4"/>
        <v>7</v>
      </c>
    </row>
    <row r="95" spans="1:13" x14ac:dyDescent="0.25">
      <c r="A95">
        <v>81</v>
      </c>
      <c r="B95">
        <f>-S$5+S$5*A95</f>
        <v>16</v>
      </c>
      <c r="C95">
        <f>IF(H95&gt;=0,1,0)</f>
        <v>1</v>
      </c>
      <c r="D95">
        <f>IF(AND(C95=1,E95&gt;=E$4),1,0)</f>
        <v>1</v>
      </c>
      <c r="E95">
        <f t="shared" si="5"/>
        <v>1.9999999999999964</v>
      </c>
      <c r="F95">
        <f t="shared" si="6"/>
        <v>9</v>
      </c>
      <c r="G95">
        <f t="shared" si="7"/>
        <v>1</v>
      </c>
      <c r="H95" s="10">
        <f>I94+(B95-B94)*M$4</f>
        <v>24</v>
      </c>
      <c r="I95" s="10">
        <f>IF(G95&gt;0,H95-P$4,H95)</f>
        <v>23</v>
      </c>
      <c r="J95">
        <f>ROUNDDOWN((F95*D$4)/K$4,0)</f>
        <v>9</v>
      </c>
      <c r="K95">
        <f>O$4-J95</f>
        <v>1</v>
      </c>
      <c r="L95">
        <f>IF(K95="怪物已死","怪物已死",(K95-1)*P$4)</f>
        <v>0</v>
      </c>
      <c r="M95">
        <f t="shared" si="4"/>
        <v>6</v>
      </c>
    </row>
    <row r="96" spans="1:13" x14ac:dyDescent="0.25">
      <c r="A96">
        <v>82</v>
      </c>
      <c r="B96">
        <f>-S$5+S$5*A96</f>
        <v>16.200000000000003</v>
      </c>
      <c r="C96">
        <f>IF(H96&gt;=0,1,0)</f>
        <v>1</v>
      </c>
      <c r="D96">
        <f>IF(AND(C96=1,E96&gt;=E$4),1,0)</f>
        <v>0</v>
      </c>
      <c r="E96">
        <f t="shared" si="5"/>
        <v>0.20000000000000284</v>
      </c>
      <c r="F96">
        <f t="shared" si="6"/>
        <v>9</v>
      </c>
      <c r="G96">
        <f t="shared" si="7"/>
        <v>0</v>
      </c>
      <c r="H96" s="10">
        <f>I95+(B96-B95)*M$4</f>
        <v>23.400000000000006</v>
      </c>
      <c r="I96" s="10">
        <f>IF(G96&gt;0,H96-P$4,H96)</f>
        <v>23.400000000000006</v>
      </c>
      <c r="J96">
        <f>ROUNDDOWN((F96*D$4)/K$4,0)</f>
        <v>9</v>
      </c>
      <c r="K96">
        <f>O$4-J96</f>
        <v>1</v>
      </c>
      <c r="L96">
        <f>IF(K96="怪物已死","怪物已死",(K96-1)*P$4)</f>
        <v>0</v>
      </c>
      <c r="M96">
        <f t="shared" si="4"/>
        <v>7</v>
      </c>
    </row>
    <row r="97" spans="1:13" x14ac:dyDescent="0.25">
      <c r="A97">
        <v>83</v>
      </c>
      <c r="B97">
        <f>-S$5+S$5*A97</f>
        <v>16.400000000000002</v>
      </c>
      <c r="C97">
        <f>IF(H97&gt;=0,1,0)</f>
        <v>1</v>
      </c>
      <c r="D97">
        <f>IF(AND(C97=1,E97&gt;=E$4),1,0)</f>
        <v>0</v>
      </c>
      <c r="E97">
        <f t="shared" si="5"/>
        <v>0.40000000000000213</v>
      </c>
      <c r="F97">
        <f t="shared" si="6"/>
        <v>9</v>
      </c>
      <c r="G97">
        <f t="shared" si="7"/>
        <v>0</v>
      </c>
      <c r="H97" s="10">
        <f>I96+(B97-B96)*M$4</f>
        <v>23.800000000000004</v>
      </c>
      <c r="I97" s="10">
        <f>IF(G97&gt;0,H97-P$4,H97)</f>
        <v>23.800000000000004</v>
      </c>
      <c r="J97">
        <f>ROUNDDOWN((F97*D$4)/K$4,0)</f>
        <v>9</v>
      </c>
      <c r="K97">
        <f>O$4-J97</f>
        <v>1</v>
      </c>
      <c r="L97">
        <f>IF(K97="怪物已死","怪物已死",(K97-1)*P$4)</f>
        <v>0</v>
      </c>
      <c r="M97">
        <f t="shared" si="4"/>
        <v>7</v>
      </c>
    </row>
    <row r="98" spans="1:13" x14ac:dyDescent="0.25">
      <c r="A98">
        <v>84</v>
      </c>
      <c r="B98">
        <f>-S$5+S$5*A98</f>
        <v>16.600000000000001</v>
      </c>
      <c r="C98">
        <f>IF(H98&gt;=0,1,0)</f>
        <v>1</v>
      </c>
      <c r="D98">
        <f>IF(AND(C98=1,E98&gt;=E$4),1,0)</f>
        <v>0</v>
      </c>
      <c r="E98">
        <f t="shared" si="5"/>
        <v>0.60000000000000142</v>
      </c>
      <c r="F98">
        <f t="shared" si="6"/>
        <v>9</v>
      </c>
      <c r="G98">
        <f t="shared" si="7"/>
        <v>0</v>
      </c>
      <c r="H98" s="10">
        <f>I97+(B98-B97)*M$4</f>
        <v>24.200000000000003</v>
      </c>
      <c r="I98" s="10">
        <f>IF(G98&gt;0,H98-P$4,H98)</f>
        <v>24.200000000000003</v>
      </c>
      <c r="J98">
        <f>ROUNDDOWN((F98*D$4)/K$4,0)</f>
        <v>9</v>
      </c>
      <c r="K98">
        <f>O$4-J98</f>
        <v>1</v>
      </c>
      <c r="L98">
        <f>IF(K98="怪物已死","怪物已死",(K98-1)*P$4)</f>
        <v>0</v>
      </c>
      <c r="M98">
        <f t="shared" si="4"/>
        <v>7</v>
      </c>
    </row>
    <row r="99" spans="1:13" x14ac:dyDescent="0.25">
      <c r="A99">
        <v>85</v>
      </c>
      <c r="B99">
        <f>-S$5+S$5*A99</f>
        <v>16.8</v>
      </c>
      <c r="C99">
        <f>IF(H99&gt;=0,1,0)</f>
        <v>1</v>
      </c>
      <c r="D99">
        <f>IF(AND(C99=1,E99&gt;=E$4),1,0)</f>
        <v>0</v>
      </c>
      <c r="E99">
        <f t="shared" si="5"/>
        <v>0.80000000000000071</v>
      </c>
      <c r="F99">
        <f t="shared" si="6"/>
        <v>9</v>
      </c>
      <c r="G99">
        <f t="shared" si="7"/>
        <v>0</v>
      </c>
      <c r="H99" s="10">
        <f>I98+(B99-B98)*M$4</f>
        <v>24.6</v>
      </c>
      <c r="I99" s="10">
        <f>IF(G99&gt;0,H99-P$4,H99)</f>
        <v>24.6</v>
      </c>
      <c r="J99">
        <f>ROUNDDOWN((F99*D$4)/K$4,0)</f>
        <v>9</v>
      </c>
      <c r="K99">
        <f>O$4-J99</f>
        <v>1</v>
      </c>
      <c r="L99">
        <f>IF(K99="怪物已死","怪物已死",(K99-1)*P$4)</f>
        <v>0</v>
      </c>
      <c r="M99">
        <f t="shared" si="4"/>
        <v>7</v>
      </c>
    </row>
    <row r="100" spans="1:13" x14ac:dyDescent="0.25">
      <c r="A100">
        <v>86</v>
      </c>
      <c r="B100">
        <f>-S$5+S$5*A100</f>
        <v>17</v>
      </c>
      <c r="C100">
        <f>IF(H100&gt;=0,1,0)</f>
        <v>1</v>
      </c>
      <c r="D100">
        <f>IF(AND(C100=1,E100&gt;=E$4),1,0)</f>
        <v>0</v>
      </c>
      <c r="E100">
        <f t="shared" si="5"/>
        <v>1</v>
      </c>
      <c r="F100">
        <f t="shared" si="6"/>
        <v>9</v>
      </c>
      <c r="G100">
        <f t="shared" si="7"/>
        <v>0</v>
      </c>
      <c r="H100" s="10">
        <f>I99+(B100-B99)*M$4</f>
        <v>25</v>
      </c>
      <c r="I100" s="10">
        <f>IF(G100&gt;0,H100-P$4,H100)</f>
        <v>25</v>
      </c>
      <c r="J100">
        <f>ROUNDDOWN((F100*D$4)/K$4,0)</f>
        <v>9</v>
      </c>
      <c r="K100">
        <f>O$4-J100</f>
        <v>1</v>
      </c>
      <c r="L100">
        <f>IF(K100="怪物已死","怪物已死",(K100-1)*P$4)</f>
        <v>0</v>
      </c>
      <c r="M100">
        <f t="shared" si="4"/>
        <v>7</v>
      </c>
    </row>
    <row r="101" spans="1:13" x14ac:dyDescent="0.25">
      <c r="A101">
        <v>87</v>
      </c>
      <c r="B101">
        <f>-S$5+S$5*A101</f>
        <v>17.200000000000003</v>
      </c>
      <c r="C101">
        <f>IF(H101&gt;=0,1,0)</f>
        <v>1</v>
      </c>
      <c r="D101">
        <f>IF(AND(C101=1,E101&gt;=E$4),1,0)</f>
        <v>0</v>
      </c>
      <c r="E101">
        <f t="shared" si="5"/>
        <v>1.2000000000000028</v>
      </c>
      <c r="F101">
        <f t="shared" si="6"/>
        <v>9</v>
      </c>
      <c r="G101">
        <f t="shared" si="7"/>
        <v>0</v>
      </c>
      <c r="H101" s="10">
        <f>I100+(B101-B100)*M$4</f>
        <v>25.400000000000006</v>
      </c>
      <c r="I101" s="10">
        <f>IF(G101&gt;0,H101-P$4,H101)</f>
        <v>25.400000000000006</v>
      </c>
      <c r="J101">
        <f>ROUNDDOWN((F101*D$4)/K$4,0)</f>
        <v>9</v>
      </c>
      <c r="K101">
        <f>O$4-J101</f>
        <v>1</v>
      </c>
      <c r="L101">
        <f>IF(K101="怪物已死","怪物已死",(K101-1)*P$4)</f>
        <v>0</v>
      </c>
      <c r="M101">
        <f t="shared" si="4"/>
        <v>7</v>
      </c>
    </row>
    <row r="102" spans="1:13" x14ac:dyDescent="0.25">
      <c r="A102">
        <v>88</v>
      </c>
      <c r="B102">
        <f>-S$5+S$5*A102</f>
        <v>17.400000000000002</v>
      </c>
      <c r="C102">
        <f>IF(H102&gt;=0,1,0)</f>
        <v>1</v>
      </c>
      <c r="D102">
        <f>IF(AND(C102=1,E102&gt;=E$4),1,0)</f>
        <v>0</v>
      </c>
      <c r="E102">
        <f t="shared" si="5"/>
        <v>1.4000000000000021</v>
      </c>
      <c r="F102">
        <f t="shared" si="6"/>
        <v>9</v>
      </c>
      <c r="G102">
        <f t="shared" si="7"/>
        <v>0</v>
      </c>
      <c r="H102" s="10">
        <f>I101+(B102-B101)*M$4</f>
        <v>25.800000000000004</v>
      </c>
      <c r="I102" s="10">
        <f>IF(G102&gt;0,H102-P$4,H102)</f>
        <v>25.800000000000004</v>
      </c>
      <c r="J102">
        <f>ROUNDDOWN((F102*D$4)/K$4,0)</f>
        <v>9</v>
      </c>
      <c r="K102">
        <f>O$4-J102</f>
        <v>1</v>
      </c>
      <c r="L102">
        <f>IF(K102="怪物已死","怪物已死",(K102-1)*P$4)</f>
        <v>0</v>
      </c>
      <c r="M102">
        <f t="shared" si="4"/>
        <v>7</v>
      </c>
    </row>
    <row r="103" spans="1:13" x14ac:dyDescent="0.25">
      <c r="A103">
        <v>89</v>
      </c>
      <c r="B103">
        <f>-S$5+S$5*A103</f>
        <v>17.600000000000001</v>
      </c>
      <c r="C103">
        <f>IF(H103&gt;=0,1,0)</f>
        <v>1</v>
      </c>
      <c r="D103">
        <f>IF(AND(C103=1,E103&gt;=E$4),1,0)</f>
        <v>0</v>
      </c>
      <c r="E103">
        <f t="shared" si="5"/>
        <v>1.6000000000000014</v>
      </c>
      <c r="F103">
        <f t="shared" si="6"/>
        <v>9</v>
      </c>
      <c r="G103">
        <f t="shared" si="7"/>
        <v>0</v>
      </c>
      <c r="H103" s="10">
        <f>I102+(B103-B102)*M$4</f>
        <v>26.200000000000003</v>
      </c>
      <c r="I103" s="10">
        <f>IF(G103&gt;0,H103-P$4,H103)</f>
        <v>26.200000000000003</v>
      </c>
      <c r="J103">
        <f>ROUNDDOWN((F103*D$4)/K$4,0)</f>
        <v>9</v>
      </c>
      <c r="K103">
        <f>O$4-J103</f>
        <v>1</v>
      </c>
      <c r="L103">
        <f>IF(K103="怪物已死","怪物已死",(K103-1)*P$4)</f>
        <v>0</v>
      </c>
      <c r="M103">
        <f t="shared" si="4"/>
        <v>7</v>
      </c>
    </row>
    <row r="104" spans="1:13" x14ac:dyDescent="0.25">
      <c r="A104">
        <v>90</v>
      </c>
      <c r="B104">
        <f>-S$5+S$5*A104</f>
        <v>17.8</v>
      </c>
      <c r="C104">
        <f>IF(H104&gt;=0,1,0)</f>
        <v>1</v>
      </c>
      <c r="D104">
        <f>IF(AND(C104=1,E104&gt;=E$4),1,0)</f>
        <v>0</v>
      </c>
      <c r="E104">
        <f t="shared" si="5"/>
        <v>1.8000000000000007</v>
      </c>
      <c r="F104">
        <f t="shared" si="6"/>
        <v>9</v>
      </c>
      <c r="G104">
        <f t="shared" si="7"/>
        <v>0</v>
      </c>
      <c r="H104" s="10">
        <f>I103+(B104-B103)*M$4</f>
        <v>26.6</v>
      </c>
      <c r="I104" s="10">
        <f>IF(G104&gt;0,H104-P$4,H104)</f>
        <v>26.6</v>
      </c>
      <c r="J104">
        <f>ROUNDDOWN((F104*D$4)/K$4,0)</f>
        <v>9</v>
      </c>
      <c r="K104">
        <f>O$4-J104</f>
        <v>1</v>
      </c>
      <c r="L104">
        <f>IF(K104="怪物已死","怪物已死",(K104-1)*P$4)</f>
        <v>0</v>
      </c>
      <c r="M104">
        <f t="shared" si="4"/>
        <v>7</v>
      </c>
    </row>
    <row r="105" spans="1:13" x14ac:dyDescent="0.25">
      <c r="A105">
        <v>91</v>
      </c>
      <c r="B105">
        <f>-S$5+S$5*A105</f>
        <v>18</v>
      </c>
      <c r="C105">
        <f>IF(H105&gt;=0,1,0)</f>
        <v>1</v>
      </c>
      <c r="D105">
        <f>IF(AND(C105=1,E105&gt;=E$4),1,0)</f>
        <v>1</v>
      </c>
      <c r="E105">
        <f t="shared" si="5"/>
        <v>2</v>
      </c>
      <c r="F105">
        <f t="shared" si="6"/>
        <v>10</v>
      </c>
      <c r="G105">
        <f t="shared" si="7"/>
        <v>1</v>
      </c>
      <c r="H105" s="10">
        <f>I104+(B105-B104)*M$4</f>
        <v>27</v>
      </c>
      <c r="I105" s="10">
        <f>IF(G105&gt;0,H105-P$4,H105)</f>
        <v>26</v>
      </c>
      <c r="J105">
        <f>ROUNDDOWN((F105*D$4)/K$4,0)</f>
        <v>10</v>
      </c>
      <c r="K105">
        <f>O$4-J105</f>
        <v>0</v>
      </c>
      <c r="L105">
        <f>IF(K105="怪物已死","怪物已死",(K105-1)*P$4)</f>
        <v>-1</v>
      </c>
      <c r="M105">
        <f t="shared" si="4"/>
        <v>0</v>
      </c>
    </row>
    <row r="106" spans="1:13" x14ac:dyDescent="0.25">
      <c r="A106">
        <v>92</v>
      </c>
      <c r="B106">
        <f>-S$5+S$5*A106</f>
        <v>18.200000000000003</v>
      </c>
      <c r="C106">
        <f>IF(H106&gt;=0,1,0)</f>
        <v>1</v>
      </c>
      <c r="D106">
        <f>IF(AND(C106=1,E106&gt;=E$4),1,0)</f>
        <v>0</v>
      </c>
      <c r="E106">
        <f t="shared" si="5"/>
        <v>0.20000000000000284</v>
      </c>
      <c r="F106">
        <f t="shared" si="6"/>
        <v>10</v>
      </c>
      <c r="G106">
        <f t="shared" si="7"/>
        <v>0</v>
      </c>
      <c r="H106" s="10">
        <f>I105+(B106-B105)*M$4</f>
        <v>26.400000000000006</v>
      </c>
      <c r="I106" s="10">
        <f>IF(G106&gt;0,H106-P$4,H106)</f>
        <v>26.400000000000006</v>
      </c>
      <c r="J106">
        <f>ROUNDDOWN((F106*D$4)/K$4,0)</f>
        <v>10</v>
      </c>
      <c r="K106">
        <f>O$4-J106</f>
        <v>0</v>
      </c>
      <c r="L106">
        <f>IF(K106="怪物已死","怪物已死",(K106-1)*P$4)</f>
        <v>-1</v>
      </c>
      <c r="M106">
        <f t="shared" si="4"/>
        <v>0</v>
      </c>
    </row>
    <row r="107" spans="1:13" x14ac:dyDescent="0.25">
      <c r="A107">
        <v>93</v>
      </c>
      <c r="B107">
        <f>-S$5+S$5*A107</f>
        <v>18.400000000000002</v>
      </c>
      <c r="C107">
        <f>IF(H107&gt;=0,1,0)</f>
        <v>1</v>
      </c>
      <c r="D107">
        <f>IF(AND(C107=1,E107&gt;=E$4),1,0)</f>
        <v>0</v>
      </c>
      <c r="E107">
        <f t="shared" si="5"/>
        <v>0.40000000000000213</v>
      </c>
      <c r="F107">
        <f t="shared" si="6"/>
        <v>10</v>
      </c>
      <c r="G107">
        <f t="shared" si="7"/>
        <v>0</v>
      </c>
      <c r="H107" s="10">
        <f>I106+(B107-B106)*M$4</f>
        <v>26.800000000000004</v>
      </c>
      <c r="I107" s="10">
        <f>IF(G107&gt;0,H107-P$4,H107)</f>
        <v>26.800000000000004</v>
      </c>
      <c r="J107">
        <f>ROUNDDOWN((F107*D$4)/K$4,0)</f>
        <v>10</v>
      </c>
      <c r="K107">
        <f>O$4-J107</f>
        <v>0</v>
      </c>
      <c r="L107">
        <f>IF(K107="怪物已死","怪物已死",(K107-1)*P$4)</f>
        <v>-1</v>
      </c>
      <c r="M107">
        <f t="shared" si="4"/>
        <v>0</v>
      </c>
    </row>
    <row r="108" spans="1:13" x14ac:dyDescent="0.25">
      <c r="A108">
        <v>94</v>
      </c>
      <c r="B108">
        <f>-S$5+S$5*A108</f>
        <v>18.600000000000001</v>
      </c>
      <c r="C108">
        <f>IF(H108&gt;=0,1,0)</f>
        <v>1</v>
      </c>
      <c r="D108">
        <f>IF(AND(C108=1,E108&gt;=E$4),1,0)</f>
        <v>0</v>
      </c>
      <c r="E108">
        <f t="shared" si="5"/>
        <v>0.60000000000000142</v>
      </c>
      <c r="F108">
        <f t="shared" si="6"/>
        <v>10</v>
      </c>
      <c r="G108">
        <f t="shared" si="7"/>
        <v>0</v>
      </c>
      <c r="H108" s="10">
        <f>I107+(B108-B107)*M$4</f>
        <v>27.200000000000003</v>
      </c>
      <c r="I108" s="10">
        <f>IF(G108&gt;0,H108-P$4,H108)</f>
        <v>27.200000000000003</v>
      </c>
      <c r="J108">
        <f>ROUNDDOWN((F108*D$4)/K$4,0)</f>
        <v>10</v>
      </c>
      <c r="K108">
        <f>O$4-J108</f>
        <v>0</v>
      </c>
      <c r="L108">
        <f>IF(K108="怪物已死","怪物已死",(K108-1)*P$4)</f>
        <v>-1</v>
      </c>
      <c r="M108">
        <f t="shared" si="4"/>
        <v>0</v>
      </c>
    </row>
    <row r="109" spans="1:13" x14ac:dyDescent="0.25">
      <c r="A109">
        <v>95</v>
      </c>
      <c r="B109">
        <f>-S$5+S$5*A109</f>
        <v>18.8</v>
      </c>
      <c r="C109">
        <f>IF(H109&gt;=0,1,0)</f>
        <v>1</v>
      </c>
      <c r="D109">
        <f>IF(AND(C109=1,E109&gt;=E$4),1,0)</f>
        <v>0</v>
      </c>
      <c r="E109">
        <f t="shared" si="5"/>
        <v>0.80000000000000071</v>
      </c>
      <c r="F109">
        <f t="shared" si="6"/>
        <v>10</v>
      </c>
      <c r="G109">
        <f t="shared" si="7"/>
        <v>0</v>
      </c>
      <c r="H109" s="10">
        <f>I108+(B109-B108)*M$4</f>
        <v>27.6</v>
      </c>
      <c r="I109" s="10">
        <f>IF(G109&gt;0,H109-P$4,H109)</f>
        <v>27.6</v>
      </c>
      <c r="J109">
        <f>ROUNDDOWN((F109*D$4)/K$4,0)</f>
        <v>10</v>
      </c>
      <c r="K109">
        <f>O$4-J109</f>
        <v>0</v>
      </c>
      <c r="L109">
        <f>IF(K109="怪物已死","怪物已死",(K109-1)*P$4)</f>
        <v>-1</v>
      </c>
      <c r="M109">
        <f t="shared" si="4"/>
        <v>0</v>
      </c>
    </row>
    <row r="110" spans="1:13" x14ac:dyDescent="0.25">
      <c r="A110">
        <v>96</v>
      </c>
      <c r="B110">
        <f>-S$5+S$5*A110</f>
        <v>19.000000000000004</v>
      </c>
      <c r="C110">
        <f>IF(H110&gt;=0,1,0)</f>
        <v>1</v>
      </c>
      <c r="D110">
        <f>IF(AND(C110=1,E110&gt;=E$4),1,0)</f>
        <v>0</v>
      </c>
      <c r="E110">
        <f t="shared" si="5"/>
        <v>1.0000000000000036</v>
      </c>
      <c r="F110">
        <f t="shared" si="6"/>
        <v>10</v>
      </c>
      <c r="G110">
        <f t="shared" si="7"/>
        <v>0</v>
      </c>
      <c r="H110" s="10">
        <f>I109+(B110-B109)*M$4</f>
        <v>28.000000000000007</v>
      </c>
      <c r="I110" s="10">
        <f>IF(G110&gt;0,H110-P$4,H110)</f>
        <v>28.000000000000007</v>
      </c>
      <c r="J110">
        <f>ROUNDDOWN((F110*D$4)/K$4,0)</f>
        <v>10</v>
      </c>
      <c r="K110">
        <f>O$4-J110</f>
        <v>0</v>
      </c>
      <c r="L110">
        <f>IF(K110="怪物已死","怪物已死",(K110-1)*P$4)</f>
        <v>-1</v>
      </c>
      <c r="M110">
        <f t="shared" si="4"/>
        <v>0</v>
      </c>
    </row>
    <row r="111" spans="1:13" x14ac:dyDescent="0.25">
      <c r="A111">
        <v>97</v>
      </c>
      <c r="B111">
        <f>-S$5+S$5*A111</f>
        <v>19.200000000000003</v>
      </c>
      <c r="C111">
        <f>IF(H111&gt;=0,1,0)</f>
        <v>1</v>
      </c>
      <c r="D111">
        <f>IF(AND(C111=1,E111&gt;=E$4),1,0)</f>
        <v>0</v>
      </c>
      <c r="E111">
        <f t="shared" si="5"/>
        <v>1.2000000000000028</v>
      </c>
      <c r="F111">
        <f t="shared" si="6"/>
        <v>10</v>
      </c>
      <c r="G111">
        <f t="shared" si="7"/>
        <v>0</v>
      </c>
      <c r="H111" s="10">
        <f>I110+(B111-B110)*M$4</f>
        <v>28.400000000000006</v>
      </c>
      <c r="I111" s="10">
        <f>IF(G111&gt;0,H111-P$4,H111)</f>
        <v>28.400000000000006</v>
      </c>
      <c r="J111">
        <f>ROUNDDOWN((F111*D$4)/K$4,0)</f>
        <v>10</v>
      </c>
      <c r="K111">
        <f>O$4-J111</f>
        <v>0</v>
      </c>
      <c r="L111">
        <f>IF(K111="怪物已死","怪物已死",(K111-1)*P$4)</f>
        <v>-1</v>
      </c>
      <c r="M111">
        <f t="shared" si="4"/>
        <v>0</v>
      </c>
    </row>
    <row r="112" spans="1:13" x14ac:dyDescent="0.25">
      <c r="A112">
        <v>98</v>
      </c>
      <c r="B112">
        <f>-S$5+S$5*A112</f>
        <v>19.400000000000002</v>
      </c>
      <c r="C112">
        <f>IF(H112&gt;=0,1,0)</f>
        <v>1</v>
      </c>
      <c r="D112">
        <f>IF(AND(C112=1,E112&gt;=E$4),1,0)</f>
        <v>0</v>
      </c>
      <c r="E112">
        <f t="shared" si="5"/>
        <v>1.4000000000000021</v>
      </c>
      <c r="F112">
        <f t="shared" si="6"/>
        <v>10</v>
      </c>
      <c r="G112">
        <f t="shared" si="7"/>
        <v>0</v>
      </c>
      <c r="H112" s="10">
        <f>I111+(B112-B111)*M$4</f>
        <v>28.800000000000004</v>
      </c>
      <c r="I112" s="10">
        <f>IF(G112&gt;0,H112-P$4,H112)</f>
        <v>28.800000000000004</v>
      </c>
      <c r="J112">
        <f>ROUNDDOWN((F112*D$4)/K$4,0)</f>
        <v>10</v>
      </c>
      <c r="K112">
        <f>O$4-J112</f>
        <v>0</v>
      </c>
      <c r="L112">
        <f>IF(K112="怪物已死","怪物已死",(K112-1)*P$4)</f>
        <v>-1</v>
      </c>
      <c r="M112">
        <f t="shared" si="4"/>
        <v>0</v>
      </c>
    </row>
    <row r="113" spans="1:13" x14ac:dyDescent="0.25">
      <c r="A113">
        <v>99</v>
      </c>
      <c r="B113">
        <f>-S$5+S$5*A113</f>
        <v>19.600000000000001</v>
      </c>
      <c r="C113">
        <f>IF(H113&gt;=0,1,0)</f>
        <v>1</v>
      </c>
      <c r="D113">
        <f>IF(AND(C113=1,E113&gt;=E$4),1,0)</f>
        <v>0</v>
      </c>
      <c r="E113">
        <f t="shared" si="5"/>
        <v>1.6000000000000014</v>
      </c>
      <c r="F113">
        <f t="shared" si="6"/>
        <v>10</v>
      </c>
      <c r="G113">
        <f t="shared" si="7"/>
        <v>0</v>
      </c>
      <c r="H113" s="10">
        <f>I112+(B113-B112)*M$4</f>
        <v>29.200000000000003</v>
      </c>
      <c r="I113" s="10">
        <f>IF(G113&gt;0,H113-P$4,H113)</f>
        <v>29.200000000000003</v>
      </c>
      <c r="J113">
        <f>ROUNDDOWN((F113*D$4)/K$4,0)</f>
        <v>10</v>
      </c>
      <c r="K113">
        <f>O$4-J113</f>
        <v>0</v>
      </c>
      <c r="L113">
        <f>IF(K113="怪物已死","怪物已死",(K113-1)*P$4)</f>
        <v>-1</v>
      </c>
      <c r="M113">
        <f t="shared" si="4"/>
        <v>0</v>
      </c>
    </row>
    <row r="114" spans="1:13" x14ac:dyDescent="0.25">
      <c r="A114">
        <v>100</v>
      </c>
      <c r="B114">
        <f>-S$5+S$5*A114</f>
        <v>19.8</v>
      </c>
      <c r="C114">
        <f>IF(H114&gt;=0,1,0)</f>
        <v>1</v>
      </c>
      <c r="D114">
        <f>IF(AND(C114=1,E114&gt;=E$4),1,0)</f>
        <v>0</v>
      </c>
      <c r="E114">
        <f t="shared" si="5"/>
        <v>1.8000000000000007</v>
      </c>
      <c r="F114">
        <f t="shared" si="6"/>
        <v>10</v>
      </c>
      <c r="G114">
        <f t="shared" si="7"/>
        <v>0</v>
      </c>
      <c r="H114" s="10">
        <f>I113+(B114-B113)*M$4</f>
        <v>29.6</v>
      </c>
      <c r="I114" s="10">
        <f>IF(G114&gt;0,H114-P$4,H114)</f>
        <v>29.6</v>
      </c>
      <c r="J114">
        <f>ROUNDDOWN((F114*D$4)/K$4,0)</f>
        <v>10</v>
      </c>
      <c r="K114">
        <f>O$4-J114</f>
        <v>0</v>
      </c>
      <c r="L114">
        <f>IF(K114="怪物已死","怪物已死",(K114-1)*P$4)</f>
        <v>-1</v>
      </c>
      <c r="M114">
        <f t="shared" si="4"/>
        <v>0</v>
      </c>
    </row>
    <row r="115" spans="1:13" x14ac:dyDescent="0.25">
      <c r="A115">
        <v>101</v>
      </c>
      <c r="B115">
        <f>-S$5+S$5*A115</f>
        <v>20.000000000000004</v>
      </c>
      <c r="C115">
        <f>IF(H115&gt;=0,1,0)</f>
        <v>1</v>
      </c>
      <c r="D115">
        <f>IF(AND(C115=1,E115&gt;=E$4),1,0)</f>
        <v>1</v>
      </c>
      <c r="E115">
        <f t="shared" si="5"/>
        <v>2.0000000000000036</v>
      </c>
      <c r="F115">
        <f t="shared" si="6"/>
        <v>11</v>
      </c>
      <c r="G115">
        <f t="shared" si="7"/>
        <v>1</v>
      </c>
      <c r="H115" s="10">
        <f>I114+(B115-B114)*M$4</f>
        <v>30.000000000000007</v>
      </c>
      <c r="I115" s="10">
        <f>IF(G115&gt;0,H115-P$4,H115)</f>
        <v>29.000000000000007</v>
      </c>
      <c r="J115">
        <f>ROUNDDOWN((F115*D$4)/K$4,0)</f>
        <v>11</v>
      </c>
      <c r="K115">
        <f>O$4-J115</f>
        <v>-1</v>
      </c>
      <c r="L115">
        <f>IF(K115="怪物已死","怪物已死",(K115-1)*P$4)</f>
        <v>-2</v>
      </c>
      <c r="M115">
        <f t="shared" si="4"/>
        <v>0</v>
      </c>
    </row>
    <row r="116" spans="1:13" x14ac:dyDescent="0.25">
      <c r="A116">
        <v>102</v>
      </c>
      <c r="B116">
        <f>-S$5+S$5*A116</f>
        <v>20.200000000000003</v>
      </c>
      <c r="C116">
        <f>IF(H116&gt;=0,1,0)</f>
        <v>1</v>
      </c>
      <c r="D116">
        <f>IF(AND(C116=1,E116&gt;=E$4),1,0)</f>
        <v>0</v>
      </c>
      <c r="E116">
        <f t="shared" si="5"/>
        <v>0.19999999999999929</v>
      </c>
      <c r="F116">
        <f t="shared" si="6"/>
        <v>11</v>
      </c>
      <c r="G116">
        <f t="shared" si="7"/>
        <v>0</v>
      </c>
      <c r="H116" s="10">
        <f>I115+(B116-B115)*M$4</f>
        <v>29.400000000000006</v>
      </c>
      <c r="I116" s="10">
        <f>IF(G116&gt;0,H116-P$4,H116)</f>
        <v>29.400000000000006</v>
      </c>
      <c r="J116">
        <f>ROUNDDOWN((F116*D$4)/K$4,0)</f>
        <v>11</v>
      </c>
      <c r="K116">
        <f>O$4-J116</f>
        <v>-1</v>
      </c>
      <c r="L116">
        <f>IF(K116="怪物已死","怪物已死",(K116-1)*P$4)</f>
        <v>-2</v>
      </c>
      <c r="M116">
        <f t="shared" si="4"/>
        <v>0</v>
      </c>
    </row>
    <row r="117" spans="1:13" x14ac:dyDescent="0.25">
      <c r="A117">
        <v>103</v>
      </c>
      <c r="B117">
        <f>-S$5+S$5*A117</f>
        <v>20.400000000000002</v>
      </c>
      <c r="C117">
        <f>IF(H117&gt;=0,1,0)</f>
        <v>1</v>
      </c>
      <c r="D117">
        <f>IF(AND(C117=1,E117&gt;=E$4),1,0)</f>
        <v>0</v>
      </c>
      <c r="E117">
        <f t="shared" si="5"/>
        <v>0.39999999999999858</v>
      </c>
      <c r="F117">
        <f t="shared" si="6"/>
        <v>11</v>
      </c>
      <c r="G117">
        <f t="shared" si="7"/>
        <v>0</v>
      </c>
      <c r="H117" s="10">
        <f>I116+(B117-B116)*M$4</f>
        <v>29.800000000000004</v>
      </c>
      <c r="I117" s="10">
        <f>IF(G117&gt;0,H117-P$4,H117)</f>
        <v>29.800000000000004</v>
      </c>
      <c r="J117">
        <f>ROUNDDOWN((F117*D$4)/K$4,0)</f>
        <v>11</v>
      </c>
      <c r="K117">
        <f>O$4-J117</f>
        <v>-1</v>
      </c>
      <c r="L117">
        <f>IF(K117="怪物已死","怪物已死",(K117-1)*P$4)</f>
        <v>-2</v>
      </c>
      <c r="M117">
        <f t="shared" si="4"/>
        <v>0</v>
      </c>
    </row>
    <row r="118" spans="1:13" x14ac:dyDescent="0.25">
      <c r="A118">
        <v>104</v>
      </c>
      <c r="B118">
        <f>-S$5+S$5*A118</f>
        <v>20.6</v>
      </c>
      <c r="C118">
        <f>IF(H118&gt;=0,1,0)</f>
        <v>1</v>
      </c>
      <c r="D118">
        <f>IF(AND(C118=1,E118&gt;=E$4),1,0)</f>
        <v>0</v>
      </c>
      <c r="E118">
        <f t="shared" si="5"/>
        <v>0.59999999999999787</v>
      </c>
      <c r="F118">
        <f t="shared" si="6"/>
        <v>11</v>
      </c>
      <c r="G118">
        <f t="shared" si="7"/>
        <v>0</v>
      </c>
      <c r="H118" s="10">
        <f>I117+(B118-B117)*M$4</f>
        <v>30.200000000000003</v>
      </c>
      <c r="I118" s="10">
        <f>IF(G118&gt;0,H118-P$4,H118)</f>
        <v>30.200000000000003</v>
      </c>
      <c r="J118">
        <f>ROUNDDOWN((F118*D$4)/K$4,0)</f>
        <v>11</v>
      </c>
      <c r="K118">
        <f>O$4-J118</f>
        <v>-1</v>
      </c>
      <c r="L118">
        <f>IF(K118="怪物已死","怪物已死",(K118-1)*P$4)</f>
        <v>-2</v>
      </c>
      <c r="M118">
        <f t="shared" si="4"/>
        <v>0</v>
      </c>
    </row>
    <row r="119" spans="1:13" x14ac:dyDescent="0.25">
      <c r="A119">
        <v>105</v>
      </c>
      <c r="B119">
        <f>-S$5+S$5*A119</f>
        <v>20.8</v>
      </c>
      <c r="C119">
        <f>IF(H119&gt;=0,1,0)</f>
        <v>1</v>
      </c>
      <c r="D119">
        <f>IF(AND(C119=1,E119&gt;=E$4),1,0)</f>
        <v>0</v>
      </c>
      <c r="E119">
        <f t="shared" si="5"/>
        <v>0.79999999999999716</v>
      </c>
      <c r="F119">
        <f t="shared" si="6"/>
        <v>11</v>
      </c>
      <c r="G119">
        <f t="shared" si="7"/>
        <v>0</v>
      </c>
      <c r="H119" s="10">
        <f>I118+(B119-B118)*M$4</f>
        <v>30.6</v>
      </c>
      <c r="I119" s="10">
        <f>IF(G119&gt;0,H119-P$4,H119)</f>
        <v>30.6</v>
      </c>
      <c r="J119">
        <f>ROUNDDOWN((F119*D$4)/K$4,0)</f>
        <v>11</v>
      </c>
      <c r="K119">
        <f>O$4-J119</f>
        <v>-1</v>
      </c>
      <c r="L119">
        <f>IF(K119="怪物已死","怪物已死",(K119-1)*P$4)</f>
        <v>-2</v>
      </c>
      <c r="M119">
        <f t="shared" si="4"/>
        <v>0</v>
      </c>
    </row>
    <row r="120" spans="1:13" x14ac:dyDescent="0.25">
      <c r="A120">
        <v>106</v>
      </c>
      <c r="B120">
        <f>-S$5+S$5*A120</f>
        <v>21.000000000000004</v>
      </c>
      <c r="C120">
        <f>IF(H120&gt;=0,1,0)</f>
        <v>1</v>
      </c>
      <c r="D120">
        <f>IF(AND(C120=1,E120&gt;=E$4),1,0)</f>
        <v>0</v>
      </c>
      <c r="E120">
        <f t="shared" si="5"/>
        <v>1</v>
      </c>
      <c r="F120">
        <f t="shared" si="6"/>
        <v>11</v>
      </c>
      <c r="G120">
        <f t="shared" si="7"/>
        <v>0</v>
      </c>
      <c r="H120" s="10">
        <f>I119+(B120-B119)*M$4</f>
        <v>31.000000000000007</v>
      </c>
      <c r="I120" s="10">
        <f>IF(G120&gt;0,H120-P$4,H120)</f>
        <v>31.000000000000007</v>
      </c>
      <c r="J120">
        <f>ROUNDDOWN((F120*D$4)/K$4,0)</f>
        <v>11</v>
      </c>
      <c r="K120">
        <f>O$4-J120</f>
        <v>-1</v>
      </c>
      <c r="L120">
        <f>IF(K120="怪物已死","怪物已死",(K120-1)*P$4)</f>
        <v>-2</v>
      </c>
      <c r="M120">
        <f t="shared" si="4"/>
        <v>0</v>
      </c>
    </row>
    <row r="121" spans="1:13" x14ac:dyDescent="0.25">
      <c r="A121">
        <v>107</v>
      </c>
      <c r="B121">
        <f>-S$5+S$5*A121</f>
        <v>21.200000000000003</v>
      </c>
      <c r="C121">
        <f>IF(H121&gt;=0,1,0)</f>
        <v>1</v>
      </c>
      <c r="D121">
        <f>IF(AND(C121=1,E121&gt;=E$4),1,0)</f>
        <v>0</v>
      </c>
      <c r="E121">
        <f t="shared" si="5"/>
        <v>1.1999999999999993</v>
      </c>
      <c r="F121">
        <f t="shared" si="6"/>
        <v>11</v>
      </c>
      <c r="G121">
        <f t="shared" si="7"/>
        <v>0</v>
      </c>
      <c r="H121" s="10">
        <f>I120+(B121-B120)*M$4</f>
        <v>31.400000000000006</v>
      </c>
      <c r="I121" s="10">
        <f>IF(G121&gt;0,H121-P$4,H121)</f>
        <v>31.400000000000006</v>
      </c>
      <c r="J121">
        <f>ROUNDDOWN((F121*D$4)/K$4,0)</f>
        <v>11</v>
      </c>
      <c r="K121">
        <f>O$4-J121</f>
        <v>-1</v>
      </c>
      <c r="L121">
        <f>IF(K121="怪物已死","怪物已死",(K121-1)*P$4)</f>
        <v>-2</v>
      </c>
      <c r="M121">
        <f t="shared" si="4"/>
        <v>0</v>
      </c>
    </row>
    <row r="122" spans="1:13" x14ac:dyDescent="0.25">
      <c r="A122">
        <v>108</v>
      </c>
      <c r="B122">
        <f>-S$5+S$5*A122</f>
        <v>21.400000000000002</v>
      </c>
      <c r="C122">
        <f>IF(H122&gt;=0,1,0)</f>
        <v>1</v>
      </c>
      <c r="D122">
        <f>IF(AND(C122=1,E122&gt;=E$4),1,0)</f>
        <v>0</v>
      </c>
      <c r="E122">
        <f t="shared" si="5"/>
        <v>1.3999999999999986</v>
      </c>
      <c r="F122">
        <f t="shared" si="6"/>
        <v>11</v>
      </c>
      <c r="G122">
        <f t="shared" si="7"/>
        <v>0</v>
      </c>
      <c r="H122" s="10">
        <f>I121+(B122-B121)*M$4</f>
        <v>31.800000000000004</v>
      </c>
      <c r="I122" s="10">
        <f>IF(G122&gt;0,H122-P$4,H122)</f>
        <v>31.800000000000004</v>
      </c>
      <c r="J122">
        <f>ROUNDDOWN((F122*D$4)/K$4,0)</f>
        <v>11</v>
      </c>
      <c r="K122">
        <f>O$4-J122</f>
        <v>-1</v>
      </c>
      <c r="L122">
        <f>IF(K122="怪物已死","怪物已死",(K122-1)*P$4)</f>
        <v>-2</v>
      </c>
      <c r="M122">
        <f t="shared" si="4"/>
        <v>0</v>
      </c>
    </row>
    <row r="123" spans="1:13" x14ac:dyDescent="0.25">
      <c r="A123">
        <v>109</v>
      </c>
      <c r="B123">
        <f>-S$5+S$5*A123</f>
        <v>21.6</v>
      </c>
      <c r="C123">
        <f>IF(H123&gt;=0,1,0)</f>
        <v>1</v>
      </c>
      <c r="D123">
        <f>IF(AND(C123=1,E123&gt;=E$4),1,0)</f>
        <v>0</v>
      </c>
      <c r="E123">
        <f t="shared" si="5"/>
        <v>1.5999999999999979</v>
      </c>
      <c r="F123">
        <f t="shared" si="6"/>
        <v>11</v>
      </c>
      <c r="G123">
        <f t="shared" si="7"/>
        <v>0</v>
      </c>
      <c r="H123" s="10">
        <f>I122+(B123-B122)*M$4</f>
        <v>32.200000000000003</v>
      </c>
      <c r="I123" s="10">
        <f>IF(G123&gt;0,H123-P$4,H123)</f>
        <v>32.200000000000003</v>
      </c>
      <c r="J123">
        <f>ROUNDDOWN((F123*D$4)/K$4,0)</f>
        <v>11</v>
      </c>
      <c r="K123">
        <f>O$4-J123</f>
        <v>-1</v>
      </c>
      <c r="L123">
        <f>IF(K123="怪物已死","怪物已死",(K123-1)*P$4)</f>
        <v>-2</v>
      </c>
      <c r="M123">
        <f t="shared" si="4"/>
        <v>0</v>
      </c>
    </row>
    <row r="124" spans="1:13" x14ac:dyDescent="0.25">
      <c r="A124">
        <v>110</v>
      </c>
      <c r="B124">
        <f>-S$5+S$5*A124</f>
        <v>21.8</v>
      </c>
      <c r="C124">
        <f>IF(H124&gt;=0,1,0)</f>
        <v>1</v>
      </c>
      <c r="D124">
        <f>IF(AND(C124=1,E124&gt;=E$4),1,0)</f>
        <v>0</v>
      </c>
      <c r="E124">
        <f t="shared" si="5"/>
        <v>1.7999999999999972</v>
      </c>
      <c r="F124">
        <f t="shared" si="6"/>
        <v>11</v>
      </c>
      <c r="G124">
        <f t="shared" si="7"/>
        <v>0</v>
      </c>
      <c r="H124" s="10">
        <f>I123+(B124-B123)*M$4</f>
        <v>32.6</v>
      </c>
      <c r="I124" s="10">
        <f>IF(G124&gt;0,H124-P$4,H124)</f>
        <v>32.6</v>
      </c>
      <c r="J124">
        <f>ROUNDDOWN((F124*D$4)/K$4,0)</f>
        <v>11</v>
      </c>
      <c r="K124">
        <f>O$4-J124</f>
        <v>-1</v>
      </c>
      <c r="L124">
        <f>IF(K124="怪物已死","怪物已死",(K124-1)*P$4)</f>
        <v>-2</v>
      </c>
      <c r="M124">
        <f t="shared" si="4"/>
        <v>0</v>
      </c>
    </row>
    <row r="125" spans="1:13" x14ac:dyDescent="0.25">
      <c r="A125">
        <v>111</v>
      </c>
      <c r="B125">
        <f>-S$5+S$5*A125</f>
        <v>22.000000000000004</v>
      </c>
      <c r="C125">
        <f>IF(H125&gt;=0,1,0)</f>
        <v>1</v>
      </c>
      <c r="D125">
        <f>IF(AND(C125=1,E125&gt;=E$4),1,0)</f>
        <v>1</v>
      </c>
      <c r="E125">
        <f t="shared" si="5"/>
        <v>2</v>
      </c>
      <c r="F125">
        <f t="shared" si="6"/>
        <v>12</v>
      </c>
      <c r="G125">
        <f t="shared" si="7"/>
        <v>1</v>
      </c>
      <c r="H125" s="10">
        <f>I124+(B125-B124)*M$4</f>
        <v>33.000000000000007</v>
      </c>
      <c r="I125" s="10">
        <f>IF(G125&gt;0,H125-P$4,H125)</f>
        <v>32.000000000000007</v>
      </c>
      <c r="J125">
        <f>ROUNDDOWN((F125*D$4)/K$4,0)</f>
        <v>12</v>
      </c>
      <c r="K125">
        <f>O$4-J125</f>
        <v>-2</v>
      </c>
      <c r="L125">
        <f>IF(K125="怪物已死","怪物已死",(K125-1)*P$4)</f>
        <v>-3</v>
      </c>
      <c r="M125">
        <f t="shared" si="4"/>
        <v>0</v>
      </c>
    </row>
    <row r="126" spans="1:13" x14ac:dyDescent="0.25">
      <c r="A126">
        <v>112</v>
      </c>
      <c r="B126">
        <f>-S$5+S$5*A126</f>
        <v>22.200000000000003</v>
      </c>
      <c r="C126">
        <f>IF(H126&gt;=0,1,0)</f>
        <v>1</v>
      </c>
      <c r="D126">
        <f>IF(AND(C126=1,E126&gt;=E$4),1,0)</f>
        <v>0</v>
      </c>
      <c r="E126">
        <f t="shared" si="5"/>
        <v>0.19999999999999929</v>
      </c>
      <c r="F126">
        <f t="shared" si="6"/>
        <v>12</v>
      </c>
      <c r="G126">
        <f t="shared" si="7"/>
        <v>0</v>
      </c>
      <c r="H126" s="10">
        <f>I125+(B126-B125)*M$4</f>
        <v>32.400000000000006</v>
      </c>
      <c r="I126" s="10">
        <f>IF(G126&gt;0,H126-P$4,H126)</f>
        <v>32.400000000000006</v>
      </c>
      <c r="J126">
        <f>ROUNDDOWN((F126*D$4)/K$4,0)</f>
        <v>12</v>
      </c>
      <c r="K126">
        <f>O$4-J126</f>
        <v>-2</v>
      </c>
      <c r="L126">
        <f>IF(K126="怪物已死","怪物已死",(K126-1)*P$4)</f>
        <v>-3</v>
      </c>
      <c r="M126">
        <f t="shared" si="4"/>
        <v>0</v>
      </c>
    </row>
    <row r="127" spans="1:13" x14ac:dyDescent="0.25">
      <c r="A127">
        <v>113</v>
      </c>
      <c r="B127">
        <f>-S$5+S$5*A127</f>
        <v>22.400000000000002</v>
      </c>
      <c r="C127">
        <f>IF(H127&gt;=0,1,0)</f>
        <v>1</v>
      </c>
      <c r="D127">
        <f>IF(AND(C127=1,E127&gt;=E$4),1,0)</f>
        <v>0</v>
      </c>
      <c r="E127">
        <f t="shared" si="5"/>
        <v>0.39999999999999858</v>
      </c>
      <c r="F127">
        <f t="shared" si="6"/>
        <v>12</v>
      </c>
      <c r="G127">
        <f t="shared" si="7"/>
        <v>0</v>
      </c>
      <c r="H127" s="10">
        <f>I126+(B127-B126)*M$4</f>
        <v>32.800000000000004</v>
      </c>
      <c r="I127" s="10">
        <f>IF(G127&gt;0,H127-P$4,H127)</f>
        <v>32.800000000000004</v>
      </c>
      <c r="J127">
        <f>ROUNDDOWN((F127*D$4)/K$4,0)</f>
        <v>12</v>
      </c>
      <c r="K127">
        <f>O$4-J127</f>
        <v>-2</v>
      </c>
      <c r="L127">
        <f>IF(K127="怪物已死","怪物已死",(K127-1)*P$4)</f>
        <v>-3</v>
      </c>
      <c r="M127">
        <f t="shared" si="4"/>
        <v>0</v>
      </c>
    </row>
    <row r="128" spans="1:13" x14ac:dyDescent="0.25">
      <c r="A128">
        <v>114</v>
      </c>
      <c r="B128">
        <f>-S$5+S$5*A128</f>
        <v>22.6</v>
      </c>
      <c r="C128">
        <f>IF(H128&gt;=0,1,0)</f>
        <v>1</v>
      </c>
      <c r="D128">
        <f>IF(AND(C128=1,E128&gt;=E$4),1,0)</f>
        <v>0</v>
      </c>
      <c r="E128">
        <f t="shared" si="5"/>
        <v>0.59999999999999787</v>
      </c>
      <c r="F128">
        <f t="shared" si="6"/>
        <v>12</v>
      </c>
      <c r="G128">
        <f t="shared" si="7"/>
        <v>0</v>
      </c>
      <c r="H128" s="10">
        <f>I127+(B128-B127)*M$4</f>
        <v>33.200000000000003</v>
      </c>
      <c r="I128" s="10">
        <f>IF(G128&gt;0,H128-P$4,H128)</f>
        <v>33.200000000000003</v>
      </c>
      <c r="J128">
        <f>ROUNDDOWN((F128*D$4)/K$4,0)</f>
        <v>12</v>
      </c>
      <c r="K128">
        <f>O$4-J128</f>
        <v>-2</v>
      </c>
      <c r="L128">
        <f>IF(K128="怪物已死","怪物已死",(K128-1)*P$4)</f>
        <v>-3</v>
      </c>
      <c r="M128">
        <f t="shared" si="4"/>
        <v>0</v>
      </c>
    </row>
    <row r="129" spans="1:13" x14ac:dyDescent="0.25">
      <c r="A129">
        <v>115</v>
      </c>
      <c r="B129">
        <f>-S$5+S$5*A129</f>
        <v>22.8</v>
      </c>
      <c r="C129">
        <f>IF(H129&gt;=0,1,0)</f>
        <v>1</v>
      </c>
      <c r="D129">
        <f>IF(AND(C129=1,E129&gt;=E$4),1,0)</f>
        <v>0</v>
      </c>
      <c r="E129">
        <f t="shared" si="5"/>
        <v>0.79999999999999716</v>
      </c>
      <c r="F129">
        <f t="shared" si="6"/>
        <v>12</v>
      </c>
      <c r="G129">
        <f t="shared" si="7"/>
        <v>0</v>
      </c>
      <c r="H129" s="10">
        <f>I128+(B129-B128)*M$4</f>
        <v>33.6</v>
      </c>
      <c r="I129" s="10">
        <f>IF(G129&gt;0,H129-P$4,H129)</f>
        <v>33.6</v>
      </c>
      <c r="J129">
        <f>ROUNDDOWN((F129*D$4)/K$4,0)</f>
        <v>12</v>
      </c>
      <c r="K129">
        <f>O$4-J129</f>
        <v>-2</v>
      </c>
      <c r="L129">
        <f>IF(K129="怪物已死","怪物已死",(K129-1)*P$4)</f>
        <v>-3</v>
      </c>
      <c r="M129">
        <f t="shared" si="4"/>
        <v>0</v>
      </c>
    </row>
    <row r="130" spans="1:13" x14ac:dyDescent="0.25">
      <c r="A130">
        <v>116</v>
      </c>
      <c r="B130">
        <f>-S$5+S$5*A130</f>
        <v>23.000000000000004</v>
      </c>
      <c r="C130">
        <f>IF(H130&gt;=0,1,0)</f>
        <v>1</v>
      </c>
      <c r="D130">
        <f>IF(AND(C130=1,E130&gt;=E$4),1,0)</f>
        <v>0</v>
      </c>
      <c r="E130">
        <f t="shared" si="5"/>
        <v>1</v>
      </c>
      <c r="F130">
        <f t="shared" si="6"/>
        <v>12</v>
      </c>
      <c r="G130">
        <f t="shared" si="7"/>
        <v>0</v>
      </c>
      <c r="H130" s="10">
        <f>I129+(B130-B129)*M$4</f>
        <v>34.000000000000007</v>
      </c>
      <c r="I130" s="10">
        <f>IF(G130&gt;0,H130-P$4,H130)</f>
        <v>34.000000000000007</v>
      </c>
      <c r="J130">
        <f>ROUNDDOWN((F130*D$4)/K$4,0)</f>
        <v>12</v>
      </c>
      <c r="K130">
        <f>O$4-J130</f>
        <v>-2</v>
      </c>
      <c r="L130">
        <f>IF(K130="怪物已死","怪物已死",(K130-1)*P$4)</f>
        <v>-3</v>
      </c>
      <c r="M130">
        <f t="shared" si="4"/>
        <v>0</v>
      </c>
    </row>
    <row r="131" spans="1:13" x14ac:dyDescent="0.25">
      <c r="A131">
        <v>117</v>
      </c>
      <c r="B131">
        <f>-S$5+S$5*A131</f>
        <v>23.200000000000003</v>
      </c>
      <c r="C131">
        <f>IF(H131&gt;=0,1,0)</f>
        <v>1</v>
      </c>
      <c r="D131">
        <f>IF(AND(C131=1,E131&gt;=E$4),1,0)</f>
        <v>0</v>
      </c>
      <c r="E131">
        <f t="shared" si="5"/>
        <v>1.1999999999999993</v>
      </c>
      <c r="F131">
        <f t="shared" si="6"/>
        <v>12</v>
      </c>
      <c r="G131">
        <f t="shared" si="7"/>
        <v>0</v>
      </c>
      <c r="H131" s="10">
        <f>I130+(B131-B130)*M$4</f>
        <v>34.400000000000006</v>
      </c>
      <c r="I131" s="10">
        <f>IF(G131&gt;0,H131-P$4,H131)</f>
        <v>34.400000000000006</v>
      </c>
      <c r="J131">
        <f>ROUNDDOWN((F131*D$4)/K$4,0)</f>
        <v>12</v>
      </c>
      <c r="K131">
        <f>O$4-J131</f>
        <v>-2</v>
      </c>
      <c r="L131">
        <f>IF(K131="怪物已死","怪物已死",(K131-1)*P$4)</f>
        <v>-3</v>
      </c>
      <c r="M131">
        <f t="shared" si="4"/>
        <v>0</v>
      </c>
    </row>
    <row r="132" spans="1:13" x14ac:dyDescent="0.25">
      <c r="A132">
        <v>118</v>
      </c>
      <c r="B132">
        <f>-S$5+S$5*A132</f>
        <v>23.400000000000002</v>
      </c>
      <c r="C132">
        <f>IF(H132&gt;=0,1,0)</f>
        <v>1</v>
      </c>
      <c r="D132">
        <f>IF(AND(C132=1,E132&gt;=E$4),1,0)</f>
        <v>0</v>
      </c>
      <c r="E132">
        <f t="shared" si="5"/>
        <v>1.3999999999999986</v>
      </c>
      <c r="F132">
        <f t="shared" si="6"/>
        <v>12</v>
      </c>
      <c r="G132">
        <f t="shared" si="7"/>
        <v>0</v>
      </c>
      <c r="H132" s="10">
        <f>I131+(B132-B131)*M$4</f>
        <v>34.800000000000004</v>
      </c>
      <c r="I132" s="10">
        <f>IF(G132&gt;0,H132-P$4,H132)</f>
        <v>34.800000000000004</v>
      </c>
      <c r="J132">
        <f>ROUNDDOWN((F132*D$4)/K$4,0)</f>
        <v>12</v>
      </c>
      <c r="K132">
        <f>O$4-J132</f>
        <v>-2</v>
      </c>
      <c r="L132">
        <f>IF(K132="怪物已死","怪物已死",(K132-1)*P$4)</f>
        <v>-3</v>
      </c>
      <c r="M132">
        <f t="shared" si="4"/>
        <v>0</v>
      </c>
    </row>
    <row r="133" spans="1:13" x14ac:dyDescent="0.25">
      <c r="A133">
        <v>119</v>
      </c>
      <c r="B133">
        <f>-S$5+S$5*A133</f>
        <v>23.6</v>
      </c>
      <c r="C133">
        <f>IF(H133&gt;=0,1,0)</f>
        <v>1</v>
      </c>
      <c r="D133">
        <f>IF(AND(C133=1,E133&gt;=E$4),1,0)</f>
        <v>0</v>
      </c>
      <c r="E133">
        <f t="shared" si="5"/>
        <v>1.5999999999999979</v>
      </c>
      <c r="F133">
        <f t="shared" si="6"/>
        <v>12</v>
      </c>
      <c r="G133">
        <f t="shared" si="7"/>
        <v>0</v>
      </c>
      <c r="H133" s="10">
        <f>I132+(B133-B132)*M$4</f>
        <v>35.200000000000003</v>
      </c>
      <c r="I133" s="10">
        <f>IF(G133&gt;0,H133-P$4,H133)</f>
        <v>35.200000000000003</v>
      </c>
      <c r="J133">
        <f>ROUNDDOWN((F133*D$4)/K$4,0)</f>
        <v>12</v>
      </c>
      <c r="K133">
        <f>O$4-J133</f>
        <v>-2</v>
      </c>
      <c r="L133">
        <f>IF(K133="怪物已死","怪物已死",(K133-1)*P$4)</f>
        <v>-3</v>
      </c>
      <c r="M133">
        <f t="shared" si="4"/>
        <v>0</v>
      </c>
    </row>
    <row r="134" spans="1:13" x14ac:dyDescent="0.25">
      <c r="A134">
        <v>120</v>
      </c>
      <c r="B134">
        <f>-S$5+S$5*A134</f>
        <v>23.8</v>
      </c>
      <c r="C134">
        <f>IF(H134&gt;=0,1,0)</f>
        <v>1</v>
      </c>
      <c r="D134">
        <f>IF(AND(C134=1,E134&gt;=E$4),1,0)</f>
        <v>0</v>
      </c>
      <c r="E134">
        <f t="shared" si="5"/>
        <v>1.7999999999999972</v>
      </c>
      <c r="F134">
        <f t="shared" si="6"/>
        <v>12</v>
      </c>
      <c r="G134">
        <f t="shared" si="7"/>
        <v>0</v>
      </c>
      <c r="H134" s="10">
        <f>I133+(B134-B133)*M$4</f>
        <v>35.6</v>
      </c>
      <c r="I134" s="10">
        <f>IF(G134&gt;0,H134-P$4,H134)</f>
        <v>35.6</v>
      </c>
      <c r="J134">
        <f>ROUNDDOWN((F134*D$4)/K$4,0)</f>
        <v>12</v>
      </c>
      <c r="K134">
        <f>O$4-J134</f>
        <v>-2</v>
      </c>
      <c r="L134">
        <f>IF(K134="怪物已死","怪物已死",(K134-1)*P$4)</f>
        <v>-3</v>
      </c>
      <c r="M134">
        <f t="shared" si="4"/>
        <v>0</v>
      </c>
    </row>
    <row r="135" spans="1:13" x14ac:dyDescent="0.25">
      <c r="A135">
        <v>121</v>
      </c>
      <c r="B135">
        <f>-S$5+S$5*A135</f>
        <v>24.000000000000004</v>
      </c>
      <c r="C135">
        <f>IF(H135&gt;=0,1,0)</f>
        <v>1</v>
      </c>
      <c r="D135">
        <f>IF(AND(C135=1,E135&gt;=E$4),1,0)</f>
        <v>1</v>
      </c>
      <c r="E135">
        <f t="shared" si="5"/>
        <v>2</v>
      </c>
      <c r="F135">
        <f t="shared" si="6"/>
        <v>13</v>
      </c>
      <c r="G135">
        <f t="shared" si="7"/>
        <v>1</v>
      </c>
      <c r="H135" s="10">
        <f>I134+(B135-B134)*M$4</f>
        <v>36.000000000000007</v>
      </c>
      <c r="I135" s="10">
        <f>IF(G135&gt;0,H135-P$4,H135)</f>
        <v>35.000000000000007</v>
      </c>
      <c r="J135">
        <f>ROUNDDOWN((F135*D$4)/K$4,0)</f>
        <v>13</v>
      </c>
      <c r="K135">
        <f>O$4-J135</f>
        <v>-3</v>
      </c>
      <c r="L135">
        <f>IF(K135="怪物已死","怪物已死",(K135-1)*P$4)</f>
        <v>-4</v>
      </c>
      <c r="M135">
        <f t="shared" si="4"/>
        <v>0</v>
      </c>
    </row>
    <row r="136" spans="1:13" x14ac:dyDescent="0.25">
      <c r="A136">
        <v>122</v>
      </c>
      <c r="B136">
        <f>-S$5+S$5*A136</f>
        <v>24.200000000000003</v>
      </c>
      <c r="C136">
        <f>IF(H136&gt;=0,1,0)</f>
        <v>1</v>
      </c>
      <c r="D136">
        <f>IF(AND(C136=1,E136&gt;=E$4),1,0)</f>
        <v>0</v>
      </c>
      <c r="E136">
        <f t="shared" si="5"/>
        <v>0.19999999999999929</v>
      </c>
      <c r="F136">
        <f t="shared" si="6"/>
        <v>13</v>
      </c>
      <c r="G136">
        <f t="shared" si="7"/>
        <v>0</v>
      </c>
      <c r="H136" s="10">
        <f>I135+(B136-B135)*M$4</f>
        <v>35.400000000000006</v>
      </c>
      <c r="I136" s="10">
        <f>IF(G136&gt;0,H136-P$4,H136)</f>
        <v>35.400000000000006</v>
      </c>
      <c r="J136">
        <f>ROUNDDOWN((F136*D$4)/K$4,0)</f>
        <v>13</v>
      </c>
      <c r="K136">
        <f>O$4-J136</f>
        <v>-3</v>
      </c>
      <c r="L136">
        <f>IF(K136="怪物已死","怪物已死",(K136-1)*P$4)</f>
        <v>-4</v>
      </c>
      <c r="M136">
        <f t="shared" si="4"/>
        <v>0</v>
      </c>
    </row>
    <row r="137" spans="1:13" x14ac:dyDescent="0.25">
      <c r="A137">
        <v>123</v>
      </c>
      <c r="B137">
        <f>-S$5+S$5*A137</f>
        <v>24.400000000000002</v>
      </c>
      <c r="C137">
        <f>IF(H137&gt;=0,1,0)</f>
        <v>1</v>
      </c>
      <c r="D137">
        <f>IF(AND(C137=1,E137&gt;=E$4),1,0)</f>
        <v>0</v>
      </c>
      <c r="E137">
        <f t="shared" si="5"/>
        <v>0.39999999999999858</v>
      </c>
      <c r="F137">
        <f t="shared" si="6"/>
        <v>13</v>
      </c>
      <c r="G137">
        <f t="shared" si="7"/>
        <v>0</v>
      </c>
      <c r="H137" s="10">
        <f>I136+(B137-B136)*M$4</f>
        <v>35.800000000000004</v>
      </c>
      <c r="I137" s="10">
        <f>IF(G137&gt;0,H137-P$4,H137)</f>
        <v>35.800000000000004</v>
      </c>
      <c r="J137">
        <f>ROUNDDOWN((F137*D$4)/K$4,0)</f>
        <v>13</v>
      </c>
      <c r="K137">
        <f>O$4-J137</f>
        <v>-3</v>
      </c>
      <c r="L137">
        <f>IF(K137="怪物已死","怪物已死",(K137-1)*P$4)</f>
        <v>-4</v>
      </c>
      <c r="M137">
        <f t="shared" si="4"/>
        <v>0</v>
      </c>
    </row>
    <row r="138" spans="1:13" x14ac:dyDescent="0.25">
      <c r="A138">
        <v>124</v>
      </c>
      <c r="B138">
        <f>-S$5+S$5*A138</f>
        <v>24.6</v>
      </c>
      <c r="C138">
        <f>IF(H138&gt;=0,1,0)</f>
        <v>1</v>
      </c>
      <c r="D138">
        <f>IF(AND(C138=1,E138&gt;=E$4),1,0)</f>
        <v>0</v>
      </c>
      <c r="E138">
        <f t="shared" si="5"/>
        <v>0.59999999999999787</v>
      </c>
      <c r="F138">
        <f t="shared" si="6"/>
        <v>13</v>
      </c>
      <c r="G138">
        <f t="shared" si="7"/>
        <v>0</v>
      </c>
      <c r="H138" s="10">
        <f>I137+(B138-B137)*M$4</f>
        <v>36.200000000000003</v>
      </c>
      <c r="I138" s="10">
        <f>IF(G138&gt;0,H138-P$4,H138)</f>
        <v>36.200000000000003</v>
      </c>
      <c r="J138">
        <f>ROUNDDOWN((F138*D$4)/K$4,0)</f>
        <v>13</v>
      </c>
      <c r="K138">
        <f>O$4-J138</f>
        <v>-3</v>
      </c>
      <c r="L138">
        <f>IF(K138="怪物已死","怪物已死",(K138-1)*P$4)</f>
        <v>-4</v>
      </c>
      <c r="M138">
        <f t="shared" si="4"/>
        <v>0</v>
      </c>
    </row>
    <row r="139" spans="1:13" x14ac:dyDescent="0.25">
      <c r="A139">
        <v>125</v>
      </c>
      <c r="B139">
        <f>-S$5+S$5*A139</f>
        <v>24.8</v>
      </c>
      <c r="C139">
        <f>IF(H139&gt;=0,1,0)</f>
        <v>1</v>
      </c>
      <c r="D139">
        <f>IF(AND(C139=1,E139&gt;=E$4),1,0)</f>
        <v>0</v>
      </c>
      <c r="E139">
        <f t="shared" si="5"/>
        <v>0.79999999999999716</v>
      </c>
      <c r="F139">
        <f t="shared" si="6"/>
        <v>13</v>
      </c>
      <c r="G139">
        <f t="shared" si="7"/>
        <v>0</v>
      </c>
      <c r="H139" s="10">
        <f>I138+(B139-B138)*M$4</f>
        <v>36.6</v>
      </c>
      <c r="I139" s="10">
        <f>IF(G139&gt;0,H139-P$4,H139)</f>
        <v>36.6</v>
      </c>
      <c r="J139">
        <f>ROUNDDOWN((F139*D$4)/K$4,0)</f>
        <v>13</v>
      </c>
      <c r="K139">
        <f>O$4-J139</f>
        <v>-3</v>
      </c>
      <c r="L139">
        <f>IF(K139="怪物已死","怪物已死",(K139-1)*P$4)</f>
        <v>-4</v>
      </c>
      <c r="M139">
        <f t="shared" si="4"/>
        <v>0</v>
      </c>
    </row>
    <row r="140" spans="1:13" x14ac:dyDescent="0.25">
      <c r="A140">
        <v>126</v>
      </c>
      <c r="B140">
        <f>-S$5+S$5*A140</f>
        <v>25.000000000000004</v>
      </c>
      <c r="C140">
        <f>IF(H140&gt;=0,1,0)</f>
        <v>1</v>
      </c>
      <c r="D140">
        <f>IF(AND(C140=1,E140&gt;=E$4),1,0)</f>
        <v>0</v>
      </c>
      <c r="E140">
        <f t="shared" si="5"/>
        <v>1</v>
      </c>
      <c r="F140">
        <f t="shared" si="6"/>
        <v>13</v>
      </c>
      <c r="G140">
        <f t="shared" si="7"/>
        <v>0</v>
      </c>
      <c r="H140" s="10">
        <f>I139+(B140-B139)*M$4</f>
        <v>37.000000000000007</v>
      </c>
      <c r="I140" s="10">
        <f>IF(G140&gt;0,H140-P$4,H140)</f>
        <v>37.000000000000007</v>
      </c>
      <c r="J140">
        <f>ROUNDDOWN((F140*D$4)/K$4,0)</f>
        <v>13</v>
      </c>
      <c r="K140">
        <f>O$4-J140</f>
        <v>-3</v>
      </c>
      <c r="L140">
        <f>IF(K140="怪物已死","怪物已死",(K140-1)*P$4)</f>
        <v>-4</v>
      </c>
      <c r="M140">
        <f t="shared" si="4"/>
        <v>0</v>
      </c>
    </row>
    <row r="141" spans="1:13" x14ac:dyDescent="0.25">
      <c r="A141">
        <v>127</v>
      </c>
      <c r="B141">
        <f>-S$5+S$5*A141</f>
        <v>25.200000000000003</v>
      </c>
      <c r="C141">
        <f>IF(H141&gt;=0,1,0)</f>
        <v>1</v>
      </c>
      <c r="D141">
        <f>IF(AND(C141=1,E141&gt;=E$4),1,0)</f>
        <v>0</v>
      </c>
      <c r="E141">
        <f t="shared" si="5"/>
        <v>1.1999999999999993</v>
      </c>
      <c r="F141">
        <f t="shared" si="6"/>
        <v>13</v>
      </c>
      <c r="G141">
        <f t="shared" si="7"/>
        <v>0</v>
      </c>
      <c r="H141" s="10">
        <f>I140+(B141-B140)*M$4</f>
        <v>37.400000000000006</v>
      </c>
      <c r="I141" s="10">
        <f>IF(G141&gt;0,H141-P$4,H141)</f>
        <v>37.400000000000006</v>
      </c>
      <c r="J141">
        <f>ROUNDDOWN((F141*D$4)/K$4,0)</f>
        <v>13</v>
      </c>
      <c r="K141">
        <f>O$4-J141</f>
        <v>-3</v>
      </c>
      <c r="L141">
        <f>IF(K141="怪物已死","怪物已死",(K141-1)*P$4)</f>
        <v>-4</v>
      </c>
      <c r="M141">
        <f t="shared" si="4"/>
        <v>0</v>
      </c>
    </row>
    <row r="142" spans="1:13" x14ac:dyDescent="0.25">
      <c r="A142">
        <v>128</v>
      </c>
      <c r="B142">
        <f>-S$5+S$5*A142</f>
        <v>25.400000000000002</v>
      </c>
      <c r="C142">
        <f>IF(H142&gt;=0,1,0)</f>
        <v>1</v>
      </c>
      <c r="D142">
        <f>IF(AND(C142=1,E142&gt;=E$4),1,0)</f>
        <v>0</v>
      </c>
      <c r="E142">
        <f t="shared" si="5"/>
        <v>1.3999999999999986</v>
      </c>
      <c r="F142">
        <f t="shared" si="6"/>
        <v>13</v>
      </c>
      <c r="G142">
        <f t="shared" si="7"/>
        <v>0</v>
      </c>
      <c r="H142" s="10">
        <f>I141+(B142-B141)*M$4</f>
        <v>37.800000000000004</v>
      </c>
      <c r="I142" s="10">
        <f>IF(G142&gt;0,H142-P$4,H142)</f>
        <v>37.800000000000004</v>
      </c>
      <c r="J142">
        <f>ROUNDDOWN((F142*D$4)/K$4,0)</f>
        <v>13</v>
      </c>
      <c r="K142">
        <f>O$4-J142</f>
        <v>-3</v>
      </c>
      <c r="L142">
        <f>IF(K142="怪物已死","怪物已死",(K142-1)*P$4)</f>
        <v>-4</v>
      </c>
      <c r="M142">
        <f t="shared" si="4"/>
        <v>0</v>
      </c>
    </row>
    <row r="143" spans="1:13" x14ac:dyDescent="0.25">
      <c r="A143">
        <v>129</v>
      </c>
      <c r="B143">
        <f>-S$5+S$5*A143</f>
        <v>25.6</v>
      </c>
      <c r="C143">
        <f>IF(H143&gt;=0,1,0)</f>
        <v>1</v>
      </c>
      <c r="D143">
        <f>IF(AND(C143=1,E143&gt;=E$4),1,0)</f>
        <v>0</v>
      </c>
      <c r="E143">
        <f t="shared" si="5"/>
        <v>1.5999999999999979</v>
      </c>
      <c r="F143">
        <f t="shared" si="6"/>
        <v>13</v>
      </c>
      <c r="G143">
        <f t="shared" si="7"/>
        <v>0</v>
      </c>
      <c r="H143" s="10">
        <f>I142+(B143-B142)*M$4</f>
        <v>38.200000000000003</v>
      </c>
      <c r="I143" s="10">
        <f>IF(G143&gt;0,H143-P$4,H143)</f>
        <v>38.200000000000003</v>
      </c>
      <c r="J143">
        <f>ROUNDDOWN((F143*D$4)/K$4,0)</f>
        <v>13</v>
      </c>
      <c r="K143">
        <f>O$4-J143</f>
        <v>-3</v>
      </c>
      <c r="L143">
        <f>IF(K143="怪物已死","怪物已死",(K143-1)*P$4)</f>
        <v>-4</v>
      </c>
      <c r="M143">
        <f t="shared" si="4"/>
        <v>0</v>
      </c>
    </row>
    <row r="144" spans="1:13" x14ac:dyDescent="0.25">
      <c r="A144">
        <v>130</v>
      </c>
      <c r="B144">
        <f>-S$5+S$5*A144</f>
        <v>25.8</v>
      </c>
      <c r="C144">
        <f>IF(H144&gt;=0,1,0)</f>
        <v>1</v>
      </c>
      <c r="D144">
        <f>IF(AND(C144=1,E144&gt;=E$4),1,0)</f>
        <v>0</v>
      </c>
      <c r="E144">
        <f t="shared" si="5"/>
        <v>1.7999999999999972</v>
      </c>
      <c r="F144">
        <f t="shared" si="6"/>
        <v>13</v>
      </c>
      <c r="G144">
        <f t="shared" si="7"/>
        <v>0</v>
      </c>
      <c r="H144" s="10">
        <f>I143+(B144-B143)*M$4</f>
        <v>38.6</v>
      </c>
      <c r="I144" s="10">
        <f>IF(G144&gt;0,H144-P$4,H144)</f>
        <v>38.6</v>
      </c>
      <c r="J144">
        <f>ROUNDDOWN((F144*D$4)/K$4,0)</f>
        <v>13</v>
      </c>
      <c r="K144">
        <f>O$4-J144</f>
        <v>-3</v>
      </c>
      <c r="L144">
        <f>IF(K144="怪物已死","怪物已死",(K144-1)*P$4)</f>
        <v>-4</v>
      </c>
      <c r="M144">
        <f t="shared" ref="M144:M207" si="8">IF(K144&lt;=0,0,IF(ROUNDUP(I144/B$4,0)*A$4&lt;0,"怪无法穿越火线",ROUNDUP(I144/B$4,0)*A$4))</f>
        <v>0</v>
      </c>
    </row>
    <row r="145" spans="1:13" x14ac:dyDescent="0.25">
      <c r="A145">
        <v>131</v>
      </c>
      <c r="B145">
        <f>-S$5+S$5*A145</f>
        <v>26.000000000000004</v>
      </c>
      <c r="C145">
        <f>IF(H145&gt;=0,1,0)</f>
        <v>1</v>
      </c>
      <c r="D145">
        <f>IF(AND(C145=1,E145&gt;=E$4),1,0)</f>
        <v>1</v>
      </c>
      <c r="E145">
        <f t="shared" ref="E145:E166" si="9">IF(D144=1,B145-B144,E144+B145-B144)</f>
        <v>2</v>
      </c>
      <c r="F145">
        <f t="shared" ref="F145:F166" si="10">IF(D145=1,F144+1,F144)</f>
        <v>14</v>
      </c>
      <c r="G145">
        <f t="shared" ref="G145:G166" si="11">IF(J145-J144&gt;0,1,0)</f>
        <v>1</v>
      </c>
      <c r="H145" s="10">
        <f>I144+(B145-B144)*M$4</f>
        <v>39.000000000000007</v>
      </c>
      <c r="I145" s="10">
        <f>IF(G145&gt;0,H145-P$4,H145)</f>
        <v>38.000000000000007</v>
      </c>
      <c r="J145">
        <f>ROUNDDOWN((F145*D$4)/K$4,0)</f>
        <v>14</v>
      </c>
      <c r="K145">
        <f>O$4-J145</f>
        <v>-4</v>
      </c>
      <c r="L145">
        <f>IF(K145="怪物已死","怪物已死",(K145-1)*P$4)</f>
        <v>-5</v>
      </c>
      <c r="M145">
        <f t="shared" si="8"/>
        <v>0</v>
      </c>
    </row>
    <row r="146" spans="1:13" x14ac:dyDescent="0.25">
      <c r="A146">
        <v>132</v>
      </c>
      <c r="B146">
        <f>-S$5+S$5*A146</f>
        <v>26.200000000000003</v>
      </c>
      <c r="C146">
        <f>IF(H146&gt;=0,1,0)</f>
        <v>1</v>
      </c>
      <c r="D146">
        <f>IF(AND(C146=1,E146&gt;=E$4),1,0)</f>
        <v>0</v>
      </c>
      <c r="E146">
        <f t="shared" si="9"/>
        <v>0.19999999999999929</v>
      </c>
      <c r="F146">
        <f t="shared" si="10"/>
        <v>14</v>
      </c>
      <c r="G146">
        <f t="shared" si="11"/>
        <v>0</v>
      </c>
      <c r="H146" s="10">
        <f>I145+(B146-B145)*M$4</f>
        <v>38.400000000000006</v>
      </c>
      <c r="I146" s="10">
        <f>IF(G146&gt;0,H146-P$4,H146)</f>
        <v>38.400000000000006</v>
      </c>
      <c r="J146">
        <f>ROUNDDOWN((F146*D$4)/K$4,0)</f>
        <v>14</v>
      </c>
      <c r="K146">
        <f>O$4-J146</f>
        <v>-4</v>
      </c>
      <c r="L146">
        <f>IF(K146="怪物已死","怪物已死",(K146-1)*P$4)</f>
        <v>-5</v>
      </c>
      <c r="M146">
        <f t="shared" si="8"/>
        <v>0</v>
      </c>
    </row>
    <row r="147" spans="1:13" x14ac:dyDescent="0.25">
      <c r="A147">
        <v>133</v>
      </c>
      <c r="B147">
        <f>-S$5+S$5*A147</f>
        <v>26.400000000000002</v>
      </c>
      <c r="C147">
        <f>IF(H147&gt;=0,1,0)</f>
        <v>1</v>
      </c>
      <c r="D147">
        <f>IF(AND(C147=1,E147&gt;=E$4),1,0)</f>
        <v>0</v>
      </c>
      <c r="E147">
        <f t="shared" si="9"/>
        <v>0.39999999999999858</v>
      </c>
      <c r="F147">
        <f t="shared" si="10"/>
        <v>14</v>
      </c>
      <c r="G147">
        <f t="shared" si="11"/>
        <v>0</v>
      </c>
      <c r="H147" s="10">
        <f>I146+(B147-B146)*M$4</f>
        <v>38.800000000000004</v>
      </c>
      <c r="I147" s="10">
        <f>IF(G147&gt;0,H147-P$4,H147)</f>
        <v>38.800000000000004</v>
      </c>
      <c r="J147">
        <f>ROUNDDOWN((F147*D$4)/K$4,0)</f>
        <v>14</v>
      </c>
      <c r="K147">
        <f>O$4-J147</f>
        <v>-4</v>
      </c>
      <c r="L147">
        <f>IF(K147="怪物已死","怪物已死",(K147-1)*P$4)</f>
        <v>-5</v>
      </c>
      <c r="M147">
        <f t="shared" si="8"/>
        <v>0</v>
      </c>
    </row>
    <row r="148" spans="1:13" x14ac:dyDescent="0.25">
      <c r="A148">
        <v>134</v>
      </c>
      <c r="B148">
        <f>-S$5+S$5*A148</f>
        <v>26.6</v>
      </c>
      <c r="C148">
        <f>IF(H148&gt;=0,1,0)</f>
        <v>1</v>
      </c>
      <c r="D148">
        <f>IF(AND(C148=1,E148&gt;=E$4),1,0)</f>
        <v>0</v>
      </c>
      <c r="E148">
        <f t="shared" si="9"/>
        <v>0.59999999999999787</v>
      </c>
      <c r="F148">
        <f t="shared" si="10"/>
        <v>14</v>
      </c>
      <c r="G148">
        <f t="shared" si="11"/>
        <v>0</v>
      </c>
      <c r="H148" s="10">
        <f>I147+(B148-B147)*M$4</f>
        <v>39.200000000000003</v>
      </c>
      <c r="I148" s="10">
        <f>IF(G148&gt;0,H148-P$4,H148)</f>
        <v>39.200000000000003</v>
      </c>
      <c r="J148">
        <f>ROUNDDOWN((F148*D$4)/K$4,0)</f>
        <v>14</v>
      </c>
      <c r="K148">
        <f>O$4-J148</f>
        <v>-4</v>
      </c>
      <c r="L148">
        <f>IF(K148="怪物已死","怪物已死",(K148-1)*P$4)</f>
        <v>-5</v>
      </c>
      <c r="M148">
        <f t="shared" si="8"/>
        <v>0</v>
      </c>
    </row>
    <row r="149" spans="1:13" x14ac:dyDescent="0.25">
      <c r="A149">
        <v>135</v>
      </c>
      <c r="B149">
        <f>-S$5+S$5*A149</f>
        <v>26.8</v>
      </c>
      <c r="C149">
        <f>IF(H149&gt;=0,1,0)</f>
        <v>1</v>
      </c>
      <c r="D149">
        <f>IF(AND(C149=1,E149&gt;=E$4),1,0)</f>
        <v>0</v>
      </c>
      <c r="E149">
        <f t="shared" si="9"/>
        <v>0.79999999999999716</v>
      </c>
      <c r="F149">
        <f t="shared" si="10"/>
        <v>14</v>
      </c>
      <c r="G149">
        <f t="shared" si="11"/>
        <v>0</v>
      </c>
      <c r="H149" s="10">
        <f>I148+(B149-B148)*M$4</f>
        <v>39.6</v>
      </c>
      <c r="I149" s="10">
        <f>IF(G149&gt;0,H149-P$4,H149)</f>
        <v>39.6</v>
      </c>
      <c r="J149">
        <f>ROUNDDOWN((F149*D$4)/K$4,0)</f>
        <v>14</v>
      </c>
      <c r="K149">
        <f>O$4-J149</f>
        <v>-4</v>
      </c>
      <c r="L149">
        <f>IF(K149="怪物已死","怪物已死",(K149-1)*P$4)</f>
        <v>-5</v>
      </c>
      <c r="M149">
        <f t="shared" si="8"/>
        <v>0</v>
      </c>
    </row>
    <row r="150" spans="1:13" x14ac:dyDescent="0.25">
      <c r="A150">
        <v>136</v>
      </c>
      <c r="B150">
        <f>-S$5+S$5*A150</f>
        <v>27.000000000000004</v>
      </c>
      <c r="C150">
        <f>IF(H150&gt;=0,1,0)</f>
        <v>1</v>
      </c>
      <c r="D150">
        <f>IF(AND(C150=1,E150&gt;=E$4),1,0)</f>
        <v>0</v>
      </c>
      <c r="E150">
        <f t="shared" si="9"/>
        <v>1</v>
      </c>
      <c r="F150">
        <f t="shared" si="10"/>
        <v>14</v>
      </c>
      <c r="G150">
        <f t="shared" si="11"/>
        <v>0</v>
      </c>
      <c r="H150" s="10">
        <f>I149+(B150-B149)*M$4</f>
        <v>40.000000000000007</v>
      </c>
      <c r="I150" s="10">
        <f>IF(G150&gt;0,H150-P$4,H150)</f>
        <v>40.000000000000007</v>
      </c>
      <c r="J150">
        <f>ROUNDDOWN((F150*D$4)/K$4,0)</f>
        <v>14</v>
      </c>
      <c r="K150">
        <f>O$4-J150</f>
        <v>-4</v>
      </c>
      <c r="L150">
        <f>IF(K150="怪物已死","怪物已死",(K150-1)*P$4)</f>
        <v>-5</v>
      </c>
      <c r="M150">
        <f t="shared" si="8"/>
        <v>0</v>
      </c>
    </row>
    <row r="151" spans="1:13" x14ac:dyDescent="0.25">
      <c r="A151">
        <v>137</v>
      </c>
      <c r="B151">
        <f>-S$5+S$5*A151</f>
        <v>27.200000000000003</v>
      </c>
      <c r="C151">
        <f>IF(H151&gt;=0,1,0)</f>
        <v>1</v>
      </c>
      <c r="D151">
        <f>IF(AND(C151=1,E151&gt;=E$4),1,0)</f>
        <v>0</v>
      </c>
      <c r="E151">
        <f t="shared" si="9"/>
        <v>1.1999999999999993</v>
      </c>
      <c r="F151">
        <f t="shared" si="10"/>
        <v>14</v>
      </c>
      <c r="G151">
        <f t="shared" si="11"/>
        <v>0</v>
      </c>
      <c r="H151" s="10">
        <f>I150+(B151-B150)*M$4</f>
        <v>40.400000000000006</v>
      </c>
      <c r="I151" s="10">
        <f>IF(G151&gt;0,H151-P$4,H151)</f>
        <v>40.400000000000006</v>
      </c>
      <c r="J151">
        <f>ROUNDDOWN((F151*D$4)/K$4,0)</f>
        <v>14</v>
      </c>
      <c r="K151">
        <f>O$4-J151</f>
        <v>-4</v>
      </c>
      <c r="L151">
        <f>IF(K151="怪物已死","怪物已死",(K151-1)*P$4)</f>
        <v>-5</v>
      </c>
      <c r="M151">
        <f t="shared" si="8"/>
        <v>0</v>
      </c>
    </row>
    <row r="152" spans="1:13" x14ac:dyDescent="0.25">
      <c r="A152">
        <v>138</v>
      </c>
      <c r="B152">
        <f>-S$5+S$5*A152</f>
        <v>27.400000000000002</v>
      </c>
      <c r="C152">
        <f>IF(H152&gt;=0,1,0)</f>
        <v>1</v>
      </c>
      <c r="D152">
        <f>IF(AND(C152=1,E152&gt;=E$4),1,0)</f>
        <v>0</v>
      </c>
      <c r="E152">
        <f t="shared" si="9"/>
        <v>1.3999999999999986</v>
      </c>
      <c r="F152">
        <f t="shared" si="10"/>
        <v>14</v>
      </c>
      <c r="G152">
        <f t="shared" si="11"/>
        <v>0</v>
      </c>
      <c r="H152" s="10">
        <f>I151+(B152-B151)*M$4</f>
        <v>40.800000000000004</v>
      </c>
      <c r="I152" s="10">
        <f>IF(G152&gt;0,H152-P$4,H152)</f>
        <v>40.800000000000004</v>
      </c>
      <c r="J152">
        <f>ROUNDDOWN((F152*D$4)/K$4,0)</f>
        <v>14</v>
      </c>
      <c r="K152">
        <f>O$4-J152</f>
        <v>-4</v>
      </c>
      <c r="L152">
        <f>IF(K152="怪物已死","怪物已死",(K152-1)*P$4)</f>
        <v>-5</v>
      </c>
      <c r="M152">
        <f t="shared" si="8"/>
        <v>0</v>
      </c>
    </row>
    <row r="153" spans="1:13" x14ac:dyDescent="0.25">
      <c r="A153">
        <v>139</v>
      </c>
      <c r="B153">
        <f>-S$5+S$5*A153</f>
        <v>27.6</v>
      </c>
      <c r="C153">
        <f>IF(H153&gt;=0,1,0)</f>
        <v>1</v>
      </c>
      <c r="D153">
        <f>IF(AND(C153=1,E153&gt;=E$4),1,0)</f>
        <v>0</v>
      </c>
      <c r="E153">
        <f t="shared" si="9"/>
        <v>1.5999999999999979</v>
      </c>
      <c r="F153">
        <f t="shared" si="10"/>
        <v>14</v>
      </c>
      <c r="G153">
        <f t="shared" si="11"/>
        <v>0</v>
      </c>
      <c r="H153" s="10">
        <f>I152+(B153-B152)*M$4</f>
        <v>41.2</v>
      </c>
      <c r="I153" s="10">
        <f>IF(G153&gt;0,H153-P$4,H153)</f>
        <v>41.2</v>
      </c>
      <c r="J153">
        <f>ROUNDDOWN((F153*D$4)/K$4,0)</f>
        <v>14</v>
      </c>
      <c r="K153">
        <f>O$4-J153</f>
        <v>-4</v>
      </c>
      <c r="L153">
        <f>IF(K153="怪物已死","怪物已死",(K153-1)*P$4)</f>
        <v>-5</v>
      </c>
      <c r="M153">
        <f t="shared" si="8"/>
        <v>0</v>
      </c>
    </row>
    <row r="154" spans="1:13" x14ac:dyDescent="0.25">
      <c r="A154">
        <v>140</v>
      </c>
      <c r="B154">
        <f>-S$5+S$5*A154</f>
        <v>27.8</v>
      </c>
      <c r="C154">
        <f>IF(H154&gt;=0,1,0)</f>
        <v>1</v>
      </c>
      <c r="D154">
        <f>IF(AND(C154=1,E154&gt;=E$4),1,0)</f>
        <v>0</v>
      </c>
      <c r="E154">
        <f t="shared" si="9"/>
        <v>1.7999999999999972</v>
      </c>
      <c r="F154">
        <f t="shared" si="10"/>
        <v>14</v>
      </c>
      <c r="G154">
        <f t="shared" si="11"/>
        <v>0</v>
      </c>
      <c r="H154" s="10">
        <f>I153+(B154-B153)*M$4</f>
        <v>41.6</v>
      </c>
      <c r="I154" s="10">
        <f>IF(G154&gt;0,H154-P$4,H154)</f>
        <v>41.6</v>
      </c>
      <c r="J154">
        <f>ROUNDDOWN((F154*D$4)/K$4,0)</f>
        <v>14</v>
      </c>
      <c r="K154">
        <f>O$4-J154</f>
        <v>-4</v>
      </c>
      <c r="L154">
        <f>IF(K154="怪物已死","怪物已死",(K154-1)*P$4)</f>
        <v>-5</v>
      </c>
      <c r="M154">
        <f t="shared" si="8"/>
        <v>0</v>
      </c>
    </row>
    <row r="155" spans="1:13" x14ac:dyDescent="0.25">
      <c r="A155">
        <v>141</v>
      </c>
      <c r="B155">
        <f>-S$5+S$5*A155</f>
        <v>28.000000000000004</v>
      </c>
      <c r="C155">
        <f>IF(H155&gt;=0,1,0)</f>
        <v>1</v>
      </c>
      <c r="D155">
        <f>IF(AND(C155=1,E155&gt;=E$4),1,0)</f>
        <v>1</v>
      </c>
      <c r="E155">
        <f t="shared" si="9"/>
        <v>2</v>
      </c>
      <c r="F155">
        <f t="shared" si="10"/>
        <v>15</v>
      </c>
      <c r="G155">
        <f t="shared" si="11"/>
        <v>1</v>
      </c>
      <c r="H155" s="10">
        <f>I154+(B155-B154)*M$4</f>
        <v>42.000000000000007</v>
      </c>
      <c r="I155" s="10">
        <f>IF(G155&gt;0,H155-P$4,H155)</f>
        <v>41.000000000000007</v>
      </c>
      <c r="J155">
        <f>ROUNDDOWN((F155*D$4)/K$4,0)</f>
        <v>15</v>
      </c>
      <c r="K155">
        <f>O$4-J155</f>
        <v>-5</v>
      </c>
      <c r="L155">
        <f>IF(K155="怪物已死","怪物已死",(K155-1)*P$4)</f>
        <v>-6</v>
      </c>
      <c r="M155">
        <f t="shared" si="8"/>
        <v>0</v>
      </c>
    </row>
    <row r="156" spans="1:13" x14ac:dyDescent="0.25">
      <c r="A156">
        <v>142</v>
      </c>
      <c r="B156">
        <f>-S$5+S$5*A156</f>
        <v>28.200000000000003</v>
      </c>
      <c r="C156">
        <f>IF(H156&gt;=0,1,0)</f>
        <v>1</v>
      </c>
      <c r="D156">
        <f>IF(AND(C156=1,E156&gt;=E$4),1,0)</f>
        <v>0</v>
      </c>
      <c r="E156">
        <f t="shared" si="9"/>
        <v>0.19999999999999929</v>
      </c>
      <c r="F156">
        <f t="shared" si="10"/>
        <v>15</v>
      </c>
      <c r="G156">
        <f t="shared" si="11"/>
        <v>0</v>
      </c>
      <c r="H156" s="10">
        <f>I155+(B156-B155)*M$4</f>
        <v>41.400000000000006</v>
      </c>
      <c r="I156" s="10">
        <f>IF(G156&gt;0,H156-P$4,H156)</f>
        <v>41.400000000000006</v>
      </c>
      <c r="J156">
        <f>ROUNDDOWN((F156*D$4)/K$4,0)</f>
        <v>15</v>
      </c>
      <c r="K156">
        <f>O$4-J156</f>
        <v>-5</v>
      </c>
      <c r="L156">
        <f>IF(K156="怪物已死","怪物已死",(K156-1)*P$4)</f>
        <v>-6</v>
      </c>
      <c r="M156">
        <f t="shared" si="8"/>
        <v>0</v>
      </c>
    </row>
    <row r="157" spans="1:13" x14ac:dyDescent="0.25">
      <c r="A157">
        <v>143</v>
      </c>
      <c r="B157">
        <f>-S$5+S$5*A157</f>
        <v>28.400000000000002</v>
      </c>
      <c r="C157">
        <f>IF(H157&gt;=0,1,0)</f>
        <v>1</v>
      </c>
      <c r="D157">
        <f>IF(AND(C157=1,E157&gt;=E$4),1,0)</f>
        <v>0</v>
      </c>
      <c r="E157">
        <f t="shared" si="9"/>
        <v>0.39999999999999858</v>
      </c>
      <c r="F157">
        <f t="shared" si="10"/>
        <v>15</v>
      </c>
      <c r="G157">
        <f t="shared" si="11"/>
        <v>0</v>
      </c>
      <c r="H157" s="10">
        <f>I156+(B157-B156)*M$4</f>
        <v>41.800000000000004</v>
      </c>
      <c r="I157" s="10">
        <f>IF(G157&gt;0,H157-P$4,H157)</f>
        <v>41.800000000000004</v>
      </c>
      <c r="J157">
        <f>ROUNDDOWN((F157*D$4)/K$4,0)</f>
        <v>15</v>
      </c>
      <c r="K157">
        <f>O$4-J157</f>
        <v>-5</v>
      </c>
      <c r="L157">
        <f>IF(K157="怪物已死","怪物已死",(K157-1)*P$4)</f>
        <v>-6</v>
      </c>
      <c r="M157">
        <f t="shared" si="8"/>
        <v>0</v>
      </c>
    </row>
    <row r="158" spans="1:13" x14ac:dyDescent="0.25">
      <c r="A158">
        <v>144</v>
      </c>
      <c r="B158">
        <f>-S$5+S$5*A158</f>
        <v>28.6</v>
      </c>
      <c r="C158">
        <f>IF(H158&gt;=0,1,0)</f>
        <v>1</v>
      </c>
      <c r="D158">
        <f>IF(AND(C158=1,E158&gt;=E$4),1,0)</f>
        <v>0</v>
      </c>
      <c r="E158">
        <f t="shared" si="9"/>
        <v>0.59999999999999787</v>
      </c>
      <c r="F158">
        <f t="shared" si="10"/>
        <v>15</v>
      </c>
      <c r="G158">
        <f t="shared" si="11"/>
        <v>0</v>
      </c>
      <c r="H158" s="10">
        <f>I157+(B158-B157)*M$4</f>
        <v>42.2</v>
      </c>
      <c r="I158" s="10">
        <f>IF(G158&gt;0,H158-P$4,H158)</f>
        <v>42.2</v>
      </c>
      <c r="J158">
        <f>ROUNDDOWN((F158*D$4)/K$4,0)</f>
        <v>15</v>
      </c>
      <c r="K158">
        <f>O$4-J158</f>
        <v>-5</v>
      </c>
      <c r="L158">
        <f>IF(K158="怪物已死","怪物已死",(K158-1)*P$4)</f>
        <v>-6</v>
      </c>
      <c r="M158">
        <f t="shared" si="8"/>
        <v>0</v>
      </c>
    </row>
    <row r="159" spans="1:13" x14ac:dyDescent="0.25">
      <c r="A159">
        <v>145</v>
      </c>
      <c r="B159">
        <f>-S$5+S$5*A159</f>
        <v>28.8</v>
      </c>
      <c r="C159">
        <f>IF(H159&gt;=0,1,0)</f>
        <v>1</v>
      </c>
      <c r="D159">
        <f>IF(AND(C159=1,E159&gt;=E$4),1,0)</f>
        <v>0</v>
      </c>
      <c r="E159">
        <f t="shared" si="9"/>
        <v>0.79999999999999716</v>
      </c>
      <c r="F159">
        <f t="shared" si="10"/>
        <v>15</v>
      </c>
      <c r="G159">
        <f t="shared" si="11"/>
        <v>0</v>
      </c>
      <c r="H159" s="10">
        <f>I158+(B159-B158)*M$4</f>
        <v>42.6</v>
      </c>
      <c r="I159" s="10">
        <f>IF(G159&gt;0,H159-P$4,H159)</f>
        <v>42.6</v>
      </c>
      <c r="J159">
        <f>ROUNDDOWN((F159*D$4)/K$4,0)</f>
        <v>15</v>
      </c>
      <c r="K159">
        <f>O$4-J159</f>
        <v>-5</v>
      </c>
      <c r="L159">
        <f>IF(K159="怪物已死","怪物已死",(K159-1)*P$4)</f>
        <v>-6</v>
      </c>
      <c r="M159">
        <f t="shared" si="8"/>
        <v>0</v>
      </c>
    </row>
    <row r="160" spans="1:13" x14ac:dyDescent="0.25">
      <c r="A160">
        <v>146</v>
      </c>
      <c r="B160">
        <f>-S$5+S$5*A160</f>
        <v>29.000000000000004</v>
      </c>
      <c r="C160">
        <f>IF(H160&gt;=0,1,0)</f>
        <v>1</v>
      </c>
      <c r="D160">
        <f>IF(AND(C160=1,E160&gt;=E$4),1,0)</f>
        <v>0</v>
      </c>
      <c r="E160">
        <f t="shared" si="9"/>
        <v>1</v>
      </c>
      <c r="F160">
        <f t="shared" si="10"/>
        <v>15</v>
      </c>
      <c r="G160">
        <f t="shared" si="11"/>
        <v>0</v>
      </c>
      <c r="H160" s="10">
        <f>I159+(B160-B159)*M$4</f>
        <v>43.000000000000007</v>
      </c>
      <c r="I160" s="10">
        <f>IF(G160&gt;0,H160-P$4,H160)</f>
        <v>43.000000000000007</v>
      </c>
      <c r="J160">
        <f>ROUNDDOWN((F160*D$4)/K$4,0)</f>
        <v>15</v>
      </c>
      <c r="K160">
        <f>O$4-J160</f>
        <v>-5</v>
      </c>
      <c r="L160">
        <f>IF(K160="怪物已死","怪物已死",(K160-1)*P$4)</f>
        <v>-6</v>
      </c>
      <c r="M160">
        <f t="shared" si="8"/>
        <v>0</v>
      </c>
    </row>
    <row r="161" spans="1:13" x14ac:dyDescent="0.25">
      <c r="A161">
        <v>147</v>
      </c>
      <c r="B161">
        <f>-S$5+S$5*A161</f>
        <v>29.200000000000003</v>
      </c>
      <c r="C161">
        <f>IF(H161&gt;=0,1,0)</f>
        <v>1</v>
      </c>
      <c r="D161">
        <f>IF(AND(C161=1,E161&gt;=E$4),1,0)</f>
        <v>0</v>
      </c>
      <c r="E161">
        <f t="shared" si="9"/>
        <v>1.1999999999999993</v>
      </c>
      <c r="F161">
        <f t="shared" si="10"/>
        <v>15</v>
      </c>
      <c r="G161">
        <f t="shared" si="11"/>
        <v>0</v>
      </c>
      <c r="H161" s="10">
        <f>I160+(B161-B160)*M$4</f>
        <v>43.400000000000006</v>
      </c>
      <c r="I161" s="10">
        <f>IF(G161&gt;0,H161-P$4,H161)</f>
        <v>43.400000000000006</v>
      </c>
      <c r="J161">
        <f>ROUNDDOWN((F161*D$4)/K$4,0)</f>
        <v>15</v>
      </c>
      <c r="K161">
        <f>O$4-J161</f>
        <v>-5</v>
      </c>
      <c r="L161">
        <f>IF(K161="怪物已死","怪物已死",(K161-1)*P$4)</f>
        <v>-6</v>
      </c>
      <c r="M161">
        <f t="shared" si="8"/>
        <v>0</v>
      </c>
    </row>
    <row r="162" spans="1:13" x14ac:dyDescent="0.25">
      <c r="A162">
        <v>148</v>
      </c>
      <c r="B162">
        <f>-S$5+S$5*A162</f>
        <v>29.400000000000002</v>
      </c>
      <c r="C162">
        <f>IF(H162&gt;=0,1,0)</f>
        <v>1</v>
      </c>
      <c r="D162">
        <f>IF(AND(C162=1,E162&gt;=E$4),1,0)</f>
        <v>0</v>
      </c>
      <c r="E162">
        <f t="shared" si="9"/>
        <v>1.3999999999999986</v>
      </c>
      <c r="F162">
        <f t="shared" si="10"/>
        <v>15</v>
      </c>
      <c r="G162">
        <f t="shared" si="11"/>
        <v>0</v>
      </c>
      <c r="H162" s="10">
        <f>I161+(B162-B161)*M$4</f>
        <v>43.800000000000004</v>
      </c>
      <c r="I162" s="10">
        <f>IF(G162&gt;0,H162-P$4,H162)</f>
        <v>43.800000000000004</v>
      </c>
      <c r="J162">
        <f>ROUNDDOWN((F162*D$4)/K$4,0)</f>
        <v>15</v>
      </c>
      <c r="K162">
        <f>O$4-J162</f>
        <v>-5</v>
      </c>
      <c r="L162">
        <f>IF(K162="怪物已死","怪物已死",(K162-1)*P$4)</f>
        <v>-6</v>
      </c>
      <c r="M162">
        <f t="shared" si="8"/>
        <v>0</v>
      </c>
    </row>
    <row r="163" spans="1:13" x14ac:dyDescent="0.25">
      <c r="A163">
        <v>149</v>
      </c>
      <c r="B163">
        <f>-S$5+S$5*A163</f>
        <v>29.6</v>
      </c>
      <c r="C163">
        <f>IF(H163&gt;=0,1,0)</f>
        <v>1</v>
      </c>
      <c r="D163">
        <f>IF(AND(C163=1,E163&gt;=E$4),1,0)</f>
        <v>0</v>
      </c>
      <c r="E163">
        <f t="shared" si="9"/>
        <v>1.5999999999999979</v>
      </c>
      <c r="F163">
        <f t="shared" si="10"/>
        <v>15</v>
      </c>
      <c r="G163">
        <f t="shared" si="11"/>
        <v>0</v>
      </c>
      <c r="H163" s="10">
        <f>I162+(B163-B162)*M$4</f>
        <v>44.2</v>
      </c>
      <c r="I163" s="10">
        <f>IF(G163&gt;0,H163-P$4,H163)</f>
        <v>44.2</v>
      </c>
      <c r="J163">
        <f>ROUNDDOWN((F163*D$4)/K$4,0)</f>
        <v>15</v>
      </c>
      <c r="K163">
        <f>O$4-J163</f>
        <v>-5</v>
      </c>
      <c r="L163">
        <f>IF(K163="怪物已死","怪物已死",(K163-1)*P$4)</f>
        <v>-6</v>
      </c>
      <c r="M163">
        <f t="shared" si="8"/>
        <v>0</v>
      </c>
    </row>
    <row r="164" spans="1:13" x14ac:dyDescent="0.25">
      <c r="A164">
        <v>150</v>
      </c>
      <c r="B164">
        <f>-S$5+S$5*A164</f>
        <v>29.8</v>
      </c>
      <c r="C164">
        <f>IF(H164&gt;=0,1,0)</f>
        <v>1</v>
      </c>
      <c r="D164">
        <f>IF(AND(C164=1,E164&gt;=E$4),1,0)</f>
        <v>0</v>
      </c>
      <c r="E164">
        <f t="shared" si="9"/>
        <v>1.7999999999999972</v>
      </c>
      <c r="F164">
        <f t="shared" si="10"/>
        <v>15</v>
      </c>
      <c r="G164">
        <f t="shared" si="11"/>
        <v>0</v>
      </c>
      <c r="H164" s="10">
        <f>I163+(B164-B163)*M$4</f>
        <v>44.6</v>
      </c>
      <c r="I164" s="10">
        <f>IF(G164&gt;0,H164-P$4,H164)</f>
        <v>44.6</v>
      </c>
      <c r="J164">
        <f>ROUNDDOWN((F164*D$4)/K$4,0)</f>
        <v>15</v>
      </c>
      <c r="K164">
        <f>O$4-J164</f>
        <v>-5</v>
      </c>
      <c r="L164">
        <f>IF(K164="怪物已死","怪物已死",(K164-1)*P$4)</f>
        <v>-6</v>
      </c>
      <c r="M164">
        <f t="shared" si="8"/>
        <v>0</v>
      </c>
    </row>
    <row r="165" spans="1:13" x14ac:dyDescent="0.25">
      <c r="A165">
        <v>151</v>
      </c>
      <c r="B165">
        <f>-S$5+S$5*A165</f>
        <v>30.000000000000004</v>
      </c>
      <c r="C165">
        <f>IF(H165&gt;=0,1,0)</f>
        <v>1</v>
      </c>
      <c r="D165">
        <f>IF(AND(C165=1,E165&gt;=E$4),1,0)</f>
        <v>1</v>
      </c>
      <c r="E165">
        <f t="shared" si="9"/>
        <v>2</v>
      </c>
      <c r="F165">
        <f t="shared" si="10"/>
        <v>16</v>
      </c>
      <c r="G165">
        <f t="shared" si="11"/>
        <v>1</v>
      </c>
      <c r="H165" s="10">
        <f>I164+(B165-B164)*M$4</f>
        <v>45.000000000000007</v>
      </c>
      <c r="I165" s="10">
        <f>IF(G165&gt;0,H165-P$4,H165)</f>
        <v>44.000000000000007</v>
      </c>
      <c r="J165">
        <f>ROUNDDOWN((F165*D$4)/K$4,0)</f>
        <v>16</v>
      </c>
      <c r="K165">
        <f>O$4-J165</f>
        <v>-6</v>
      </c>
      <c r="L165">
        <f>IF(K165="怪物已死","怪物已死",(K165-1)*P$4)</f>
        <v>-7</v>
      </c>
      <c r="M165">
        <f t="shared" si="8"/>
        <v>0</v>
      </c>
    </row>
    <row r="166" spans="1:13" x14ac:dyDescent="0.25">
      <c r="A166">
        <v>152</v>
      </c>
      <c r="B166">
        <f>-S$5+S$5*A166</f>
        <v>30.200000000000003</v>
      </c>
      <c r="C166">
        <f>IF(H166&gt;=0,1,0)</f>
        <v>1</v>
      </c>
      <c r="D166">
        <f>IF(AND(C166=1,E166&gt;=E$4),1,0)</f>
        <v>0</v>
      </c>
      <c r="E166">
        <f t="shared" si="9"/>
        <v>0.19999999999999929</v>
      </c>
      <c r="F166">
        <f t="shared" si="10"/>
        <v>16</v>
      </c>
      <c r="G166">
        <f t="shared" si="11"/>
        <v>0</v>
      </c>
      <c r="H166" s="10">
        <f>I165+(B166-B165)*M$4</f>
        <v>44.400000000000006</v>
      </c>
      <c r="I166" s="10">
        <f>IF(G166&gt;0,H166-P$4,H166)</f>
        <v>44.400000000000006</v>
      </c>
      <c r="J166">
        <f>ROUNDDOWN((F166*D$4)/K$4,0)</f>
        <v>16</v>
      </c>
      <c r="K166">
        <f>O$4-J166</f>
        <v>-6</v>
      </c>
      <c r="L166">
        <f>IF(K166="怪物已死","怪物已死",(K166-1)*P$4)</f>
        <v>-7</v>
      </c>
      <c r="M166">
        <f t="shared" si="8"/>
        <v>0</v>
      </c>
    </row>
    <row r="167" spans="1:13" x14ac:dyDescent="0.25">
      <c r="A167">
        <v>153</v>
      </c>
      <c r="B167">
        <f>-S$5+S$5*A167</f>
        <v>30.400000000000002</v>
      </c>
      <c r="C167">
        <f t="shared" ref="C167:C230" si="12">IF(H167&gt;=0,1,0)</f>
        <v>1</v>
      </c>
      <c r="D167">
        <f>IF(AND(C167=1,E167&gt;=E$4),1,0)</f>
        <v>0</v>
      </c>
      <c r="E167">
        <f t="shared" ref="E167:E230" si="13">IF(D166=1,B167-B166,E166+B167-B166)</f>
        <v>0.39999999999999858</v>
      </c>
      <c r="F167">
        <f t="shared" ref="F167:F230" si="14">IF(D167=1,F166+1,F166)</f>
        <v>16</v>
      </c>
      <c r="G167">
        <f t="shared" ref="G167:G230" si="15">IF(J167-J166&gt;0,1,0)</f>
        <v>0</v>
      </c>
      <c r="H167" s="10">
        <f>I166+(B167-B166)*M$4</f>
        <v>44.800000000000004</v>
      </c>
      <c r="I167" s="10">
        <f>IF(G167&gt;0,H167-P$4,H167)</f>
        <v>44.800000000000004</v>
      </c>
      <c r="J167">
        <f>ROUNDDOWN((F167*D$4)/K$4,0)</f>
        <v>16</v>
      </c>
      <c r="K167">
        <f>O$4-J167</f>
        <v>-6</v>
      </c>
      <c r="L167">
        <f>IF(K167="怪物已死","怪物已死",(K167-1)*P$4)</f>
        <v>-7</v>
      </c>
      <c r="M167">
        <f t="shared" si="8"/>
        <v>0</v>
      </c>
    </row>
    <row r="168" spans="1:13" x14ac:dyDescent="0.25">
      <c r="A168">
        <v>154</v>
      </c>
      <c r="B168">
        <f>-S$5+S$5*A168</f>
        <v>30.6</v>
      </c>
      <c r="C168">
        <f t="shared" si="12"/>
        <v>1</v>
      </c>
      <c r="D168">
        <f>IF(AND(C168=1,E168&gt;=E$4),1,0)</f>
        <v>0</v>
      </c>
      <c r="E168">
        <f t="shared" si="13"/>
        <v>0.59999999999999787</v>
      </c>
      <c r="F168">
        <f t="shared" si="14"/>
        <v>16</v>
      </c>
      <c r="G168">
        <f t="shared" si="15"/>
        <v>0</v>
      </c>
      <c r="H168" s="10">
        <f>I167+(B168-B167)*M$4</f>
        <v>45.2</v>
      </c>
      <c r="I168" s="10">
        <f>IF(G168&gt;0,H168-P$4,H168)</f>
        <v>45.2</v>
      </c>
      <c r="J168">
        <f>ROUNDDOWN((F168*D$4)/K$4,0)</f>
        <v>16</v>
      </c>
      <c r="K168">
        <f>O$4-J168</f>
        <v>-6</v>
      </c>
      <c r="L168">
        <f>IF(K168="怪物已死","怪物已死",(K168-1)*P$4)</f>
        <v>-7</v>
      </c>
      <c r="M168">
        <f t="shared" si="8"/>
        <v>0</v>
      </c>
    </row>
    <row r="169" spans="1:13" x14ac:dyDescent="0.25">
      <c r="A169">
        <v>155</v>
      </c>
      <c r="B169">
        <f>-S$5+S$5*A169</f>
        <v>30.8</v>
      </c>
      <c r="C169">
        <f t="shared" si="12"/>
        <v>1</v>
      </c>
      <c r="D169">
        <f>IF(AND(C169=1,E169&gt;=E$4),1,0)</f>
        <v>0</v>
      </c>
      <c r="E169">
        <f t="shared" si="13"/>
        <v>0.79999999999999716</v>
      </c>
      <c r="F169">
        <f t="shared" si="14"/>
        <v>16</v>
      </c>
      <c r="G169">
        <f t="shared" si="15"/>
        <v>0</v>
      </c>
      <c r="H169" s="10">
        <f>I168+(B169-B168)*M$4</f>
        <v>45.6</v>
      </c>
      <c r="I169" s="10">
        <f>IF(G169&gt;0,H169-P$4,H169)</f>
        <v>45.6</v>
      </c>
      <c r="J169">
        <f>ROUNDDOWN((F169*D$4)/K$4,0)</f>
        <v>16</v>
      </c>
      <c r="K169">
        <f>O$4-J169</f>
        <v>-6</v>
      </c>
      <c r="L169">
        <f>IF(K169="怪物已死","怪物已死",(K169-1)*P$4)</f>
        <v>-7</v>
      </c>
      <c r="M169">
        <f t="shared" si="8"/>
        <v>0</v>
      </c>
    </row>
    <row r="170" spans="1:13" x14ac:dyDescent="0.25">
      <c r="A170">
        <v>156</v>
      </c>
      <c r="B170">
        <f>-S$5+S$5*A170</f>
        <v>31.000000000000004</v>
      </c>
      <c r="C170">
        <f t="shared" si="12"/>
        <v>1</v>
      </c>
      <c r="D170">
        <f>IF(AND(C170=1,E170&gt;=E$4),1,0)</f>
        <v>0</v>
      </c>
      <c r="E170">
        <f t="shared" si="13"/>
        <v>1</v>
      </c>
      <c r="F170">
        <f t="shared" si="14"/>
        <v>16</v>
      </c>
      <c r="G170">
        <f t="shared" si="15"/>
        <v>0</v>
      </c>
      <c r="H170" s="10">
        <f>I169+(B170-B169)*M$4</f>
        <v>46.000000000000007</v>
      </c>
      <c r="I170" s="10">
        <f>IF(G170&gt;0,H170-P$4,H170)</f>
        <v>46.000000000000007</v>
      </c>
      <c r="J170">
        <f>ROUNDDOWN((F170*D$4)/K$4,0)</f>
        <v>16</v>
      </c>
      <c r="K170">
        <f>O$4-J170</f>
        <v>-6</v>
      </c>
      <c r="L170">
        <f>IF(K170="怪物已死","怪物已死",(K170-1)*P$4)</f>
        <v>-7</v>
      </c>
      <c r="M170">
        <f t="shared" si="8"/>
        <v>0</v>
      </c>
    </row>
    <row r="171" spans="1:13" x14ac:dyDescent="0.25">
      <c r="A171">
        <v>157</v>
      </c>
      <c r="B171">
        <f>-S$5+S$5*A171</f>
        <v>31.200000000000003</v>
      </c>
      <c r="C171">
        <f t="shared" si="12"/>
        <v>1</v>
      </c>
      <c r="D171">
        <f>IF(AND(C171=1,E171&gt;=E$4),1,0)</f>
        <v>0</v>
      </c>
      <c r="E171">
        <f t="shared" si="13"/>
        <v>1.1999999999999993</v>
      </c>
      <c r="F171">
        <f t="shared" si="14"/>
        <v>16</v>
      </c>
      <c r="G171">
        <f t="shared" si="15"/>
        <v>0</v>
      </c>
      <c r="H171" s="10">
        <f>I170+(B171-B170)*M$4</f>
        <v>46.400000000000006</v>
      </c>
      <c r="I171" s="10">
        <f>IF(G171&gt;0,H171-P$4,H171)</f>
        <v>46.400000000000006</v>
      </c>
      <c r="J171">
        <f>ROUNDDOWN((F171*D$4)/K$4,0)</f>
        <v>16</v>
      </c>
      <c r="K171">
        <f>O$4-J171</f>
        <v>-6</v>
      </c>
      <c r="L171">
        <f>IF(K171="怪物已死","怪物已死",(K171-1)*P$4)</f>
        <v>-7</v>
      </c>
      <c r="M171">
        <f t="shared" si="8"/>
        <v>0</v>
      </c>
    </row>
    <row r="172" spans="1:13" x14ac:dyDescent="0.25">
      <c r="A172">
        <v>158</v>
      </c>
      <c r="B172">
        <f>-S$5+S$5*A172</f>
        <v>31.400000000000002</v>
      </c>
      <c r="C172">
        <f t="shared" si="12"/>
        <v>1</v>
      </c>
      <c r="D172">
        <f>IF(AND(C172=1,E172&gt;=E$4),1,0)</f>
        <v>0</v>
      </c>
      <c r="E172">
        <f t="shared" si="13"/>
        <v>1.3999999999999986</v>
      </c>
      <c r="F172">
        <f t="shared" si="14"/>
        <v>16</v>
      </c>
      <c r="G172">
        <f t="shared" si="15"/>
        <v>0</v>
      </c>
      <c r="H172" s="10">
        <f>I171+(B172-B171)*M$4</f>
        <v>46.800000000000004</v>
      </c>
      <c r="I172" s="10">
        <f>IF(G172&gt;0,H172-P$4,H172)</f>
        <v>46.800000000000004</v>
      </c>
      <c r="J172">
        <f>ROUNDDOWN((F172*D$4)/K$4,0)</f>
        <v>16</v>
      </c>
      <c r="K172">
        <f>O$4-J172</f>
        <v>-6</v>
      </c>
      <c r="L172">
        <f>IF(K172="怪物已死","怪物已死",(K172-1)*P$4)</f>
        <v>-7</v>
      </c>
      <c r="M172">
        <f t="shared" si="8"/>
        <v>0</v>
      </c>
    </row>
    <row r="173" spans="1:13" x14ac:dyDescent="0.25">
      <c r="A173">
        <v>159</v>
      </c>
      <c r="B173">
        <f>-S$5+S$5*A173</f>
        <v>31.6</v>
      </c>
      <c r="C173">
        <f t="shared" si="12"/>
        <v>1</v>
      </c>
      <c r="D173">
        <f>IF(AND(C173=1,E173&gt;=E$4),1,0)</f>
        <v>0</v>
      </c>
      <c r="E173">
        <f t="shared" si="13"/>
        <v>1.5999999999999979</v>
      </c>
      <c r="F173">
        <f t="shared" si="14"/>
        <v>16</v>
      </c>
      <c r="G173">
        <f t="shared" si="15"/>
        <v>0</v>
      </c>
      <c r="H173" s="10">
        <f>I172+(B173-B172)*M$4</f>
        <v>47.2</v>
      </c>
      <c r="I173" s="10">
        <f>IF(G173&gt;0,H173-P$4,H173)</f>
        <v>47.2</v>
      </c>
      <c r="J173">
        <f>ROUNDDOWN((F173*D$4)/K$4,0)</f>
        <v>16</v>
      </c>
      <c r="K173">
        <f>O$4-J173</f>
        <v>-6</v>
      </c>
      <c r="L173">
        <f>IF(K173="怪物已死","怪物已死",(K173-1)*P$4)</f>
        <v>-7</v>
      </c>
      <c r="M173">
        <f t="shared" si="8"/>
        <v>0</v>
      </c>
    </row>
    <row r="174" spans="1:13" x14ac:dyDescent="0.25">
      <c r="A174">
        <v>160</v>
      </c>
      <c r="B174">
        <f>-S$5+S$5*A174</f>
        <v>31.8</v>
      </c>
      <c r="C174">
        <f t="shared" si="12"/>
        <v>1</v>
      </c>
      <c r="D174">
        <f>IF(AND(C174=1,E174&gt;=E$4),1,0)</f>
        <v>0</v>
      </c>
      <c r="E174">
        <f t="shared" si="13"/>
        <v>1.7999999999999972</v>
      </c>
      <c r="F174">
        <f t="shared" si="14"/>
        <v>16</v>
      </c>
      <c r="G174">
        <f t="shared" si="15"/>
        <v>0</v>
      </c>
      <c r="H174" s="10">
        <f>I173+(B174-B173)*M$4</f>
        <v>47.6</v>
      </c>
      <c r="I174" s="10">
        <f>IF(G174&gt;0,H174-P$4,H174)</f>
        <v>47.6</v>
      </c>
      <c r="J174">
        <f>ROUNDDOWN((F174*D$4)/K$4,0)</f>
        <v>16</v>
      </c>
      <c r="K174">
        <f>O$4-J174</f>
        <v>-6</v>
      </c>
      <c r="L174">
        <f>IF(K174="怪物已死","怪物已死",(K174-1)*P$4)</f>
        <v>-7</v>
      </c>
      <c r="M174">
        <f t="shared" si="8"/>
        <v>0</v>
      </c>
    </row>
    <row r="175" spans="1:13" x14ac:dyDescent="0.25">
      <c r="A175">
        <v>161</v>
      </c>
      <c r="B175">
        <f>-S$5+S$5*A175</f>
        <v>32</v>
      </c>
      <c r="C175">
        <f t="shared" si="12"/>
        <v>1</v>
      </c>
      <c r="D175">
        <f>IF(AND(C175=1,E175&gt;=E$4),1,0)</f>
        <v>1</v>
      </c>
      <c r="E175">
        <f t="shared" si="13"/>
        <v>1.9999999999999964</v>
      </c>
      <c r="F175">
        <f t="shared" si="14"/>
        <v>17</v>
      </c>
      <c r="G175">
        <f t="shared" si="15"/>
        <v>1</v>
      </c>
      <c r="H175" s="10">
        <f>I174+(B175-B174)*M$4</f>
        <v>48</v>
      </c>
      <c r="I175" s="10">
        <f>IF(G175&gt;0,H175-P$4,H175)</f>
        <v>47</v>
      </c>
      <c r="J175">
        <f>ROUNDDOWN((F175*D$4)/K$4,0)</f>
        <v>17</v>
      </c>
      <c r="K175">
        <f>O$4-J175</f>
        <v>-7</v>
      </c>
      <c r="L175">
        <f>IF(K175="怪物已死","怪物已死",(K175-1)*P$4)</f>
        <v>-8</v>
      </c>
      <c r="M175">
        <f t="shared" si="8"/>
        <v>0</v>
      </c>
    </row>
    <row r="176" spans="1:13" x14ac:dyDescent="0.25">
      <c r="A176">
        <v>162</v>
      </c>
      <c r="B176">
        <f>-S$5+S$5*A176</f>
        <v>32.199999999999996</v>
      </c>
      <c r="C176">
        <f t="shared" si="12"/>
        <v>1</v>
      </c>
      <c r="D176">
        <f>IF(AND(C176=1,E176&gt;=E$4),1,0)</f>
        <v>0</v>
      </c>
      <c r="E176">
        <f t="shared" si="13"/>
        <v>0.19999999999999574</v>
      </c>
      <c r="F176">
        <f t="shared" si="14"/>
        <v>17</v>
      </c>
      <c r="G176">
        <f t="shared" si="15"/>
        <v>0</v>
      </c>
      <c r="H176" s="10">
        <f>I175+(B176-B175)*M$4</f>
        <v>47.399999999999991</v>
      </c>
      <c r="I176" s="10">
        <f>IF(G176&gt;0,H176-P$4,H176)</f>
        <v>47.399999999999991</v>
      </c>
      <c r="J176">
        <f>ROUNDDOWN((F176*D$4)/K$4,0)</f>
        <v>17</v>
      </c>
      <c r="K176">
        <f>O$4-J176</f>
        <v>-7</v>
      </c>
      <c r="L176">
        <f>IF(K176="怪物已死","怪物已死",(K176-1)*P$4)</f>
        <v>-8</v>
      </c>
      <c r="M176">
        <f t="shared" si="8"/>
        <v>0</v>
      </c>
    </row>
    <row r="177" spans="1:13" x14ac:dyDescent="0.25">
      <c r="A177">
        <v>163</v>
      </c>
      <c r="B177">
        <f>-S$5+S$5*A177</f>
        <v>32.4</v>
      </c>
      <c r="C177">
        <f t="shared" si="12"/>
        <v>1</v>
      </c>
      <c r="D177">
        <f>IF(AND(C177=1,E177&gt;=E$4),1,0)</f>
        <v>0</v>
      </c>
      <c r="E177">
        <f t="shared" si="13"/>
        <v>0.39999999999999858</v>
      </c>
      <c r="F177">
        <f t="shared" si="14"/>
        <v>17</v>
      </c>
      <c r="G177">
        <f t="shared" si="15"/>
        <v>0</v>
      </c>
      <c r="H177" s="10">
        <f>I176+(B177-B176)*M$4</f>
        <v>47.8</v>
      </c>
      <c r="I177" s="10">
        <f>IF(G177&gt;0,H177-P$4,H177)</f>
        <v>47.8</v>
      </c>
      <c r="J177">
        <f>ROUNDDOWN((F177*D$4)/K$4,0)</f>
        <v>17</v>
      </c>
      <c r="K177">
        <f>O$4-J177</f>
        <v>-7</v>
      </c>
      <c r="L177">
        <f>IF(K177="怪物已死","怪物已死",(K177-1)*P$4)</f>
        <v>-8</v>
      </c>
      <c r="M177">
        <f t="shared" si="8"/>
        <v>0</v>
      </c>
    </row>
    <row r="178" spans="1:13" x14ac:dyDescent="0.25">
      <c r="A178">
        <v>164</v>
      </c>
      <c r="B178">
        <f>-S$5+S$5*A178</f>
        <v>32.6</v>
      </c>
      <c r="C178">
        <f t="shared" si="12"/>
        <v>1</v>
      </c>
      <c r="D178">
        <f>IF(AND(C178=1,E178&gt;=E$4),1,0)</f>
        <v>0</v>
      </c>
      <c r="E178">
        <f t="shared" si="13"/>
        <v>0.60000000000000142</v>
      </c>
      <c r="F178">
        <f t="shared" si="14"/>
        <v>17</v>
      </c>
      <c r="G178">
        <f t="shared" si="15"/>
        <v>0</v>
      </c>
      <c r="H178" s="10">
        <f>I177+(B178-B177)*M$4</f>
        <v>48.2</v>
      </c>
      <c r="I178" s="10">
        <f>IF(G178&gt;0,H178-P$4,H178)</f>
        <v>48.2</v>
      </c>
      <c r="J178">
        <f>ROUNDDOWN((F178*D$4)/K$4,0)</f>
        <v>17</v>
      </c>
      <c r="K178">
        <f>O$4-J178</f>
        <v>-7</v>
      </c>
      <c r="L178">
        <f>IF(K178="怪物已死","怪物已死",(K178-1)*P$4)</f>
        <v>-8</v>
      </c>
      <c r="M178">
        <f t="shared" si="8"/>
        <v>0</v>
      </c>
    </row>
    <row r="179" spans="1:13" x14ac:dyDescent="0.25">
      <c r="A179">
        <v>165</v>
      </c>
      <c r="B179">
        <f>-S$5+S$5*A179</f>
        <v>32.799999999999997</v>
      </c>
      <c r="C179">
        <f t="shared" si="12"/>
        <v>1</v>
      </c>
      <c r="D179">
        <f>IF(AND(C179=1,E179&gt;=E$4),1,0)</f>
        <v>0</v>
      </c>
      <c r="E179">
        <f t="shared" si="13"/>
        <v>0.79999999999999716</v>
      </c>
      <c r="F179">
        <f t="shared" si="14"/>
        <v>17</v>
      </c>
      <c r="G179">
        <f t="shared" si="15"/>
        <v>0</v>
      </c>
      <c r="H179" s="10">
        <f>I178+(B179-B178)*M$4</f>
        <v>48.599999999999994</v>
      </c>
      <c r="I179" s="10">
        <f>IF(G179&gt;0,H179-P$4,H179)</f>
        <v>48.599999999999994</v>
      </c>
      <c r="J179">
        <f>ROUNDDOWN((F179*D$4)/K$4,0)</f>
        <v>17</v>
      </c>
      <c r="K179">
        <f>O$4-J179</f>
        <v>-7</v>
      </c>
      <c r="L179">
        <f>IF(K179="怪物已死","怪物已死",(K179-1)*P$4)</f>
        <v>-8</v>
      </c>
      <c r="M179">
        <f t="shared" si="8"/>
        <v>0</v>
      </c>
    </row>
    <row r="180" spans="1:13" x14ac:dyDescent="0.25">
      <c r="A180">
        <v>166</v>
      </c>
      <c r="B180">
        <f>-S$5+S$5*A180</f>
        <v>33</v>
      </c>
      <c r="C180">
        <f t="shared" si="12"/>
        <v>1</v>
      </c>
      <c r="D180">
        <f>IF(AND(C180=1,E180&gt;=E$4),1,0)</f>
        <v>0</v>
      </c>
      <c r="E180">
        <f t="shared" si="13"/>
        <v>1</v>
      </c>
      <c r="F180">
        <f t="shared" si="14"/>
        <v>17</v>
      </c>
      <c r="G180">
        <f t="shared" si="15"/>
        <v>0</v>
      </c>
      <c r="H180" s="10">
        <f>I179+(B180-B179)*M$4</f>
        <v>49</v>
      </c>
      <c r="I180" s="10">
        <f>IF(G180&gt;0,H180-P$4,H180)</f>
        <v>49</v>
      </c>
      <c r="J180">
        <f>ROUNDDOWN((F180*D$4)/K$4,0)</f>
        <v>17</v>
      </c>
      <c r="K180">
        <f>O$4-J180</f>
        <v>-7</v>
      </c>
      <c r="L180">
        <f>IF(K180="怪物已死","怪物已死",(K180-1)*P$4)</f>
        <v>-8</v>
      </c>
      <c r="M180">
        <f t="shared" si="8"/>
        <v>0</v>
      </c>
    </row>
    <row r="181" spans="1:13" x14ac:dyDescent="0.25">
      <c r="A181">
        <v>167</v>
      </c>
      <c r="B181">
        <f>-S$5+S$5*A181</f>
        <v>33.199999999999996</v>
      </c>
      <c r="C181">
        <f t="shared" si="12"/>
        <v>1</v>
      </c>
      <c r="D181">
        <f>IF(AND(C181=1,E181&gt;=E$4),1,0)</f>
        <v>0</v>
      </c>
      <c r="E181">
        <f t="shared" si="13"/>
        <v>1.1999999999999957</v>
      </c>
      <c r="F181">
        <f t="shared" si="14"/>
        <v>17</v>
      </c>
      <c r="G181">
        <f t="shared" si="15"/>
        <v>0</v>
      </c>
      <c r="H181" s="10">
        <f>I180+(B181-B180)*M$4</f>
        <v>49.399999999999991</v>
      </c>
      <c r="I181" s="10">
        <f>IF(G181&gt;0,H181-P$4,H181)</f>
        <v>49.399999999999991</v>
      </c>
      <c r="J181">
        <f>ROUNDDOWN((F181*D$4)/K$4,0)</f>
        <v>17</v>
      </c>
      <c r="K181">
        <f>O$4-J181</f>
        <v>-7</v>
      </c>
      <c r="L181">
        <f>IF(K181="怪物已死","怪物已死",(K181-1)*P$4)</f>
        <v>-8</v>
      </c>
      <c r="M181">
        <f t="shared" si="8"/>
        <v>0</v>
      </c>
    </row>
    <row r="182" spans="1:13" x14ac:dyDescent="0.25">
      <c r="A182">
        <v>168</v>
      </c>
      <c r="B182">
        <f>-S$5+S$5*A182</f>
        <v>33.4</v>
      </c>
      <c r="C182">
        <f t="shared" si="12"/>
        <v>1</v>
      </c>
      <c r="D182">
        <f>IF(AND(C182=1,E182&gt;=E$4),1,0)</f>
        <v>0</v>
      </c>
      <c r="E182">
        <f t="shared" si="13"/>
        <v>1.3999999999999986</v>
      </c>
      <c r="F182">
        <f t="shared" si="14"/>
        <v>17</v>
      </c>
      <c r="G182">
        <f t="shared" si="15"/>
        <v>0</v>
      </c>
      <c r="H182" s="10">
        <f>I181+(B182-B181)*M$4</f>
        <v>49.8</v>
      </c>
      <c r="I182" s="10">
        <f>IF(G182&gt;0,H182-P$4,H182)</f>
        <v>49.8</v>
      </c>
      <c r="J182">
        <f>ROUNDDOWN((F182*D$4)/K$4,0)</f>
        <v>17</v>
      </c>
      <c r="K182">
        <f>O$4-J182</f>
        <v>-7</v>
      </c>
      <c r="L182">
        <f>IF(K182="怪物已死","怪物已死",(K182-1)*P$4)</f>
        <v>-8</v>
      </c>
      <c r="M182">
        <f t="shared" si="8"/>
        <v>0</v>
      </c>
    </row>
    <row r="183" spans="1:13" x14ac:dyDescent="0.25">
      <c r="A183">
        <v>169</v>
      </c>
      <c r="B183">
        <f>-S$5+S$5*A183</f>
        <v>33.6</v>
      </c>
      <c r="C183">
        <f t="shared" si="12"/>
        <v>1</v>
      </c>
      <c r="D183">
        <f>IF(AND(C183=1,E183&gt;=E$4),1,0)</f>
        <v>0</v>
      </c>
      <c r="E183">
        <f t="shared" si="13"/>
        <v>1.6000000000000014</v>
      </c>
      <c r="F183">
        <f t="shared" si="14"/>
        <v>17</v>
      </c>
      <c r="G183">
        <f t="shared" si="15"/>
        <v>0</v>
      </c>
      <c r="H183" s="10">
        <f>I182+(B183-B182)*M$4</f>
        <v>50.2</v>
      </c>
      <c r="I183" s="10">
        <f>IF(G183&gt;0,H183-P$4,H183)</f>
        <v>50.2</v>
      </c>
      <c r="J183">
        <f>ROUNDDOWN((F183*D$4)/K$4,0)</f>
        <v>17</v>
      </c>
      <c r="K183">
        <f>O$4-J183</f>
        <v>-7</v>
      </c>
      <c r="L183">
        <f>IF(K183="怪物已死","怪物已死",(K183-1)*P$4)</f>
        <v>-8</v>
      </c>
      <c r="M183">
        <f t="shared" si="8"/>
        <v>0</v>
      </c>
    </row>
    <row r="184" spans="1:13" x14ac:dyDescent="0.25">
      <c r="A184">
        <v>170</v>
      </c>
      <c r="B184">
        <f>-S$5+S$5*A184</f>
        <v>33.799999999999997</v>
      </c>
      <c r="C184">
        <f t="shared" si="12"/>
        <v>1</v>
      </c>
      <c r="D184">
        <f>IF(AND(C184=1,E184&gt;=E$4),1,0)</f>
        <v>0</v>
      </c>
      <c r="E184">
        <f t="shared" si="13"/>
        <v>1.7999999999999972</v>
      </c>
      <c r="F184">
        <f t="shared" si="14"/>
        <v>17</v>
      </c>
      <c r="G184">
        <f t="shared" si="15"/>
        <v>0</v>
      </c>
      <c r="H184" s="10">
        <f>I183+(B184-B183)*M$4</f>
        <v>50.599999999999994</v>
      </c>
      <c r="I184" s="10">
        <f>IF(G184&gt;0,H184-P$4,H184)</f>
        <v>50.599999999999994</v>
      </c>
      <c r="J184">
        <f>ROUNDDOWN((F184*D$4)/K$4,0)</f>
        <v>17</v>
      </c>
      <c r="K184">
        <f>O$4-J184</f>
        <v>-7</v>
      </c>
      <c r="L184">
        <f>IF(K184="怪物已死","怪物已死",(K184-1)*P$4)</f>
        <v>-8</v>
      </c>
      <c r="M184">
        <f t="shared" si="8"/>
        <v>0</v>
      </c>
    </row>
    <row r="185" spans="1:13" x14ac:dyDescent="0.25">
      <c r="A185">
        <v>171</v>
      </c>
      <c r="B185">
        <f>-S$5+S$5*A185</f>
        <v>34</v>
      </c>
      <c r="C185">
        <f t="shared" si="12"/>
        <v>1</v>
      </c>
      <c r="D185">
        <f>IF(AND(C185=1,E185&gt;=E$4),1,0)</f>
        <v>1</v>
      </c>
      <c r="E185">
        <f t="shared" si="13"/>
        <v>2</v>
      </c>
      <c r="F185">
        <f t="shared" si="14"/>
        <v>18</v>
      </c>
      <c r="G185">
        <f t="shared" si="15"/>
        <v>1</v>
      </c>
      <c r="H185" s="10">
        <f>I184+(B185-B184)*M$4</f>
        <v>51</v>
      </c>
      <c r="I185" s="10">
        <f>IF(G185&gt;0,H185-P$4,H185)</f>
        <v>50</v>
      </c>
      <c r="J185">
        <f>ROUNDDOWN((F185*D$4)/K$4,0)</f>
        <v>18</v>
      </c>
      <c r="K185">
        <f>O$4-J185</f>
        <v>-8</v>
      </c>
      <c r="L185">
        <f>IF(K185="怪物已死","怪物已死",(K185-1)*P$4)</f>
        <v>-9</v>
      </c>
      <c r="M185">
        <f t="shared" si="8"/>
        <v>0</v>
      </c>
    </row>
    <row r="186" spans="1:13" x14ac:dyDescent="0.25">
      <c r="A186">
        <v>172</v>
      </c>
      <c r="B186">
        <f>-S$5+S$5*A186</f>
        <v>34.199999999999996</v>
      </c>
      <c r="C186">
        <f t="shared" si="12"/>
        <v>1</v>
      </c>
      <c r="D186">
        <f>IF(AND(C186=1,E186&gt;=E$4),1,0)</f>
        <v>0</v>
      </c>
      <c r="E186">
        <f t="shared" si="13"/>
        <v>0.19999999999999574</v>
      </c>
      <c r="F186">
        <f t="shared" si="14"/>
        <v>18</v>
      </c>
      <c r="G186">
        <f t="shared" si="15"/>
        <v>0</v>
      </c>
      <c r="H186" s="10">
        <f>I185+(B186-B185)*M$4</f>
        <v>50.399999999999991</v>
      </c>
      <c r="I186" s="10">
        <f>IF(G186&gt;0,H186-P$4,H186)</f>
        <v>50.399999999999991</v>
      </c>
      <c r="J186">
        <f>ROUNDDOWN((F186*D$4)/K$4,0)</f>
        <v>18</v>
      </c>
      <c r="K186">
        <f>O$4-J186</f>
        <v>-8</v>
      </c>
      <c r="L186">
        <f>IF(K186="怪物已死","怪物已死",(K186-1)*P$4)</f>
        <v>-9</v>
      </c>
      <c r="M186">
        <f t="shared" si="8"/>
        <v>0</v>
      </c>
    </row>
    <row r="187" spans="1:13" x14ac:dyDescent="0.25">
      <c r="A187">
        <v>173</v>
      </c>
      <c r="B187">
        <f>-S$5+S$5*A187</f>
        <v>34.4</v>
      </c>
      <c r="C187">
        <f t="shared" si="12"/>
        <v>1</v>
      </c>
      <c r="D187">
        <f>IF(AND(C187=1,E187&gt;=E$4),1,0)</f>
        <v>0</v>
      </c>
      <c r="E187">
        <f t="shared" si="13"/>
        <v>0.39999999999999858</v>
      </c>
      <c r="F187">
        <f t="shared" si="14"/>
        <v>18</v>
      </c>
      <c r="G187">
        <f t="shared" si="15"/>
        <v>0</v>
      </c>
      <c r="H187" s="10">
        <f>I186+(B187-B186)*M$4</f>
        <v>50.8</v>
      </c>
      <c r="I187" s="10">
        <f>IF(G187&gt;0,H187-P$4,H187)</f>
        <v>50.8</v>
      </c>
      <c r="J187">
        <f>ROUNDDOWN((F187*D$4)/K$4,0)</f>
        <v>18</v>
      </c>
      <c r="K187">
        <f>O$4-J187</f>
        <v>-8</v>
      </c>
      <c r="L187">
        <f>IF(K187="怪物已死","怪物已死",(K187-1)*P$4)</f>
        <v>-9</v>
      </c>
      <c r="M187">
        <f t="shared" si="8"/>
        <v>0</v>
      </c>
    </row>
    <row r="188" spans="1:13" x14ac:dyDescent="0.25">
      <c r="A188">
        <v>174</v>
      </c>
      <c r="B188">
        <f>-S$5+S$5*A188</f>
        <v>34.6</v>
      </c>
      <c r="C188">
        <f t="shared" si="12"/>
        <v>1</v>
      </c>
      <c r="D188">
        <f>IF(AND(C188=1,E188&gt;=E$4),1,0)</f>
        <v>0</v>
      </c>
      <c r="E188">
        <f t="shared" si="13"/>
        <v>0.60000000000000142</v>
      </c>
      <c r="F188">
        <f t="shared" si="14"/>
        <v>18</v>
      </c>
      <c r="G188">
        <f t="shared" si="15"/>
        <v>0</v>
      </c>
      <c r="H188" s="10">
        <f>I187+(B188-B187)*M$4</f>
        <v>51.2</v>
      </c>
      <c r="I188" s="10">
        <f>IF(G188&gt;0,H188-P$4,H188)</f>
        <v>51.2</v>
      </c>
      <c r="J188">
        <f>ROUNDDOWN((F188*D$4)/K$4,0)</f>
        <v>18</v>
      </c>
      <c r="K188">
        <f>O$4-J188</f>
        <v>-8</v>
      </c>
      <c r="L188">
        <f>IF(K188="怪物已死","怪物已死",(K188-1)*P$4)</f>
        <v>-9</v>
      </c>
      <c r="M188">
        <f t="shared" si="8"/>
        <v>0</v>
      </c>
    </row>
    <row r="189" spans="1:13" x14ac:dyDescent="0.25">
      <c r="A189">
        <v>175</v>
      </c>
      <c r="B189">
        <f>-S$5+S$5*A189</f>
        <v>34.799999999999997</v>
      </c>
      <c r="C189">
        <f t="shared" si="12"/>
        <v>1</v>
      </c>
      <c r="D189">
        <f>IF(AND(C189=1,E189&gt;=E$4),1,0)</f>
        <v>0</v>
      </c>
      <c r="E189">
        <f t="shared" si="13"/>
        <v>0.79999999999999716</v>
      </c>
      <c r="F189">
        <f t="shared" si="14"/>
        <v>18</v>
      </c>
      <c r="G189">
        <f t="shared" si="15"/>
        <v>0</v>
      </c>
      <c r="H189" s="10">
        <f>I188+(B189-B188)*M$4</f>
        <v>51.599999999999994</v>
      </c>
      <c r="I189" s="10">
        <f>IF(G189&gt;0,H189-P$4,H189)</f>
        <v>51.599999999999994</v>
      </c>
      <c r="J189">
        <f>ROUNDDOWN((F189*D$4)/K$4,0)</f>
        <v>18</v>
      </c>
      <c r="K189">
        <f>O$4-J189</f>
        <v>-8</v>
      </c>
      <c r="L189">
        <f>IF(K189="怪物已死","怪物已死",(K189-1)*P$4)</f>
        <v>-9</v>
      </c>
      <c r="M189">
        <f t="shared" si="8"/>
        <v>0</v>
      </c>
    </row>
    <row r="190" spans="1:13" x14ac:dyDescent="0.25">
      <c r="A190">
        <v>176</v>
      </c>
      <c r="B190">
        <f>-S$5+S$5*A190</f>
        <v>35</v>
      </c>
      <c r="C190">
        <f t="shared" si="12"/>
        <v>1</v>
      </c>
      <c r="D190">
        <f>IF(AND(C190=1,E190&gt;=E$4),1,0)</f>
        <v>0</v>
      </c>
      <c r="E190">
        <f t="shared" si="13"/>
        <v>1</v>
      </c>
      <c r="F190">
        <f t="shared" si="14"/>
        <v>18</v>
      </c>
      <c r="G190">
        <f t="shared" si="15"/>
        <v>0</v>
      </c>
      <c r="H190" s="10">
        <f>I189+(B190-B189)*M$4</f>
        <v>52</v>
      </c>
      <c r="I190" s="10">
        <f>IF(G190&gt;0,H190-P$4,H190)</f>
        <v>52</v>
      </c>
      <c r="J190">
        <f>ROUNDDOWN((F190*D$4)/K$4,0)</f>
        <v>18</v>
      </c>
      <c r="K190">
        <f>O$4-J190</f>
        <v>-8</v>
      </c>
      <c r="L190">
        <f>IF(K190="怪物已死","怪物已死",(K190-1)*P$4)</f>
        <v>-9</v>
      </c>
      <c r="M190">
        <f t="shared" si="8"/>
        <v>0</v>
      </c>
    </row>
    <row r="191" spans="1:13" x14ac:dyDescent="0.25">
      <c r="A191">
        <v>177</v>
      </c>
      <c r="B191">
        <f>-S$5+S$5*A191</f>
        <v>35.199999999999996</v>
      </c>
      <c r="C191">
        <f t="shared" si="12"/>
        <v>1</v>
      </c>
      <c r="D191">
        <f>IF(AND(C191=1,E191&gt;=E$4),1,0)</f>
        <v>0</v>
      </c>
      <c r="E191">
        <f t="shared" si="13"/>
        <v>1.1999999999999957</v>
      </c>
      <c r="F191">
        <f t="shared" si="14"/>
        <v>18</v>
      </c>
      <c r="G191">
        <f t="shared" si="15"/>
        <v>0</v>
      </c>
      <c r="H191" s="10">
        <f>I190+(B191-B190)*M$4</f>
        <v>52.399999999999991</v>
      </c>
      <c r="I191" s="10">
        <f>IF(G191&gt;0,H191-P$4,H191)</f>
        <v>52.399999999999991</v>
      </c>
      <c r="J191">
        <f>ROUNDDOWN((F191*D$4)/K$4,0)</f>
        <v>18</v>
      </c>
      <c r="K191">
        <f>O$4-J191</f>
        <v>-8</v>
      </c>
      <c r="L191">
        <f>IF(K191="怪物已死","怪物已死",(K191-1)*P$4)</f>
        <v>-9</v>
      </c>
      <c r="M191">
        <f t="shared" si="8"/>
        <v>0</v>
      </c>
    </row>
    <row r="192" spans="1:13" x14ac:dyDescent="0.25">
      <c r="A192">
        <v>178</v>
      </c>
      <c r="B192">
        <f>-S$5+S$5*A192</f>
        <v>35.4</v>
      </c>
      <c r="C192">
        <f t="shared" si="12"/>
        <v>1</v>
      </c>
      <c r="D192">
        <f>IF(AND(C192=1,E192&gt;=E$4),1,0)</f>
        <v>0</v>
      </c>
      <c r="E192">
        <f t="shared" si="13"/>
        <v>1.3999999999999986</v>
      </c>
      <c r="F192">
        <f t="shared" si="14"/>
        <v>18</v>
      </c>
      <c r="G192">
        <f t="shared" si="15"/>
        <v>0</v>
      </c>
      <c r="H192" s="10">
        <f>I191+(B192-B191)*M$4</f>
        <v>52.8</v>
      </c>
      <c r="I192" s="10">
        <f>IF(G192&gt;0,H192-P$4,H192)</f>
        <v>52.8</v>
      </c>
      <c r="J192">
        <f>ROUNDDOWN((F192*D$4)/K$4,0)</f>
        <v>18</v>
      </c>
      <c r="K192">
        <f>O$4-J192</f>
        <v>-8</v>
      </c>
      <c r="L192">
        <f>IF(K192="怪物已死","怪物已死",(K192-1)*P$4)</f>
        <v>-9</v>
      </c>
      <c r="M192">
        <f t="shared" si="8"/>
        <v>0</v>
      </c>
    </row>
    <row r="193" spans="1:13" x14ac:dyDescent="0.25">
      <c r="A193">
        <v>179</v>
      </c>
      <c r="B193">
        <f>-S$5+S$5*A193</f>
        <v>35.6</v>
      </c>
      <c r="C193">
        <f t="shared" si="12"/>
        <v>1</v>
      </c>
      <c r="D193">
        <f>IF(AND(C193=1,E193&gt;=E$4),1,0)</f>
        <v>0</v>
      </c>
      <c r="E193">
        <f t="shared" si="13"/>
        <v>1.6000000000000014</v>
      </c>
      <c r="F193">
        <f t="shared" si="14"/>
        <v>18</v>
      </c>
      <c r="G193">
        <f t="shared" si="15"/>
        <v>0</v>
      </c>
      <c r="H193" s="10">
        <f>I192+(B193-B192)*M$4</f>
        <v>53.2</v>
      </c>
      <c r="I193" s="10">
        <f>IF(G193&gt;0,H193-P$4,H193)</f>
        <v>53.2</v>
      </c>
      <c r="J193">
        <f>ROUNDDOWN((F193*D$4)/K$4,0)</f>
        <v>18</v>
      </c>
      <c r="K193">
        <f>O$4-J193</f>
        <v>-8</v>
      </c>
      <c r="L193">
        <f>IF(K193="怪物已死","怪物已死",(K193-1)*P$4)</f>
        <v>-9</v>
      </c>
      <c r="M193">
        <f t="shared" si="8"/>
        <v>0</v>
      </c>
    </row>
    <row r="194" spans="1:13" x14ac:dyDescent="0.25">
      <c r="A194">
        <v>180</v>
      </c>
      <c r="B194">
        <f>-S$5+S$5*A194</f>
        <v>35.799999999999997</v>
      </c>
      <c r="C194">
        <f t="shared" si="12"/>
        <v>1</v>
      </c>
      <c r="D194">
        <f>IF(AND(C194=1,E194&gt;=E$4),1,0)</f>
        <v>0</v>
      </c>
      <c r="E194">
        <f t="shared" si="13"/>
        <v>1.7999999999999972</v>
      </c>
      <c r="F194">
        <f t="shared" si="14"/>
        <v>18</v>
      </c>
      <c r="G194">
        <f t="shared" si="15"/>
        <v>0</v>
      </c>
      <c r="H194" s="10">
        <f>I193+(B194-B193)*M$4</f>
        <v>53.599999999999994</v>
      </c>
      <c r="I194" s="10">
        <f>IF(G194&gt;0,H194-P$4,H194)</f>
        <v>53.599999999999994</v>
      </c>
      <c r="J194">
        <f>ROUNDDOWN((F194*D$4)/K$4,0)</f>
        <v>18</v>
      </c>
      <c r="K194">
        <f>O$4-J194</f>
        <v>-8</v>
      </c>
      <c r="L194">
        <f>IF(K194="怪物已死","怪物已死",(K194-1)*P$4)</f>
        <v>-9</v>
      </c>
      <c r="M194">
        <f t="shared" si="8"/>
        <v>0</v>
      </c>
    </row>
    <row r="195" spans="1:13" x14ac:dyDescent="0.25">
      <c r="A195">
        <v>181</v>
      </c>
      <c r="B195">
        <f>-S$5+S$5*A195</f>
        <v>36</v>
      </c>
      <c r="C195">
        <f t="shared" si="12"/>
        <v>1</v>
      </c>
      <c r="D195">
        <f>IF(AND(C195=1,E195&gt;=E$4),1,0)</f>
        <v>1</v>
      </c>
      <c r="E195">
        <f t="shared" si="13"/>
        <v>2</v>
      </c>
      <c r="F195">
        <f t="shared" si="14"/>
        <v>19</v>
      </c>
      <c r="G195">
        <f t="shared" si="15"/>
        <v>1</v>
      </c>
      <c r="H195" s="10">
        <f>I194+(B195-B194)*M$4</f>
        <v>54</v>
      </c>
      <c r="I195" s="10">
        <f>IF(G195&gt;0,H195-P$4,H195)</f>
        <v>53</v>
      </c>
      <c r="J195">
        <f>ROUNDDOWN((F195*D$4)/K$4,0)</f>
        <v>19</v>
      </c>
      <c r="K195">
        <f>O$4-J195</f>
        <v>-9</v>
      </c>
      <c r="L195">
        <f>IF(K195="怪物已死","怪物已死",(K195-1)*P$4)</f>
        <v>-10</v>
      </c>
      <c r="M195">
        <f t="shared" si="8"/>
        <v>0</v>
      </c>
    </row>
    <row r="196" spans="1:13" x14ac:dyDescent="0.25">
      <c r="A196">
        <v>182</v>
      </c>
      <c r="B196">
        <f>-S$5+S$5*A196</f>
        <v>36.199999999999996</v>
      </c>
      <c r="C196">
        <f t="shared" si="12"/>
        <v>1</v>
      </c>
      <c r="D196">
        <f>IF(AND(C196=1,E196&gt;=E$4),1,0)</f>
        <v>0</v>
      </c>
      <c r="E196">
        <f t="shared" si="13"/>
        <v>0.19999999999999574</v>
      </c>
      <c r="F196">
        <f t="shared" si="14"/>
        <v>19</v>
      </c>
      <c r="G196">
        <f t="shared" si="15"/>
        <v>0</v>
      </c>
      <c r="H196" s="10">
        <f>I195+(B196-B195)*M$4</f>
        <v>53.399999999999991</v>
      </c>
      <c r="I196" s="10">
        <f>IF(G196&gt;0,H196-P$4,H196)</f>
        <v>53.399999999999991</v>
      </c>
      <c r="J196">
        <f>ROUNDDOWN((F196*D$4)/K$4,0)</f>
        <v>19</v>
      </c>
      <c r="K196">
        <f>O$4-J196</f>
        <v>-9</v>
      </c>
      <c r="L196">
        <f>IF(K196="怪物已死","怪物已死",(K196-1)*P$4)</f>
        <v>-10</v>
      </c>
      <c r="M196">
        <f t="shared" si="8"/>
        <v>0</v>
      </c>
    </row>
    <row r="197" spans="1:13" x14ac:dyDescent="0.25">
      <c r="A197">
        <v>183</v>
      </c>
      <c r="B197">
        <f>-S$5+S$5*A197</f>
        <v>36.4</v>
      </c>
      <c r="C197">
        <f t="shared" si="12"/>
        <v>1</v>
      </c>
      <c r="D197">
        <f>IF(AND(C197=1,E197&gt;=E$4),1,0)</f>
        <v>0</v>
      </c>
      <c r="E197">
        <f t="shared" si="13"/>
        <v>0.39999999999999858</v>
      </c>
      <c r="F197">
        <f t="shared" si="14"/>
        <v>19</v>
      </c>
      <c r="G197">
        <f t="shared" si="15"/>
        <v>0</v>
      </c>
      <c r="H197" s="10">
        <f>I196+(B197-B196)*M$4</f>
        <v>53.8</v>
      </c>
      <c r="I197" s="10">
        <f>IF(G197&gt;0,H197-P$4,H197)</f>
        <v>53.8</v>
      </c>
      <c r="J197">
        <f>ROUNDDOWN((F197*D$4)/K$4,0)</f>
        <v>19</v>
      </c>
      <c r="K197">
        <f>O$4-J197</f>
        <v>-9</v>
      </c>
      <c r="L197">
        <f>IF(K197="怪物已死","怪物已死",(K197-1)*P$4)</f>
        <v>-10</v>
      </c>
      <c r="M197">
        <f t="shared" si="8"/>
        <v>0</v>
      </c>
    </row>
    <row r="198" spans="1:13" x14ac:dyDescent="0.25">
      <c r="A198">
        <v>184</v>
      </c>
      <c r="B198">
        <f>-S$5+S$5*A198</f>
        <v>36.6</v>
      </c>
      <c r="C198">
        <f t="shared" si="12"/>
        <v>1</v>
      </c>
      <c r="D198">
        <f>IF(AND(C198=1,E198&gt;=E$4),1,0)</f>
        <v>0</v>
      </c>
      <c r="E198">
        <f t="shared" si="13"/>
        <v>0.60000000000000142</v>
      </c>
      <c r="F198">
        <f t="shared" si="14"/>
        <v>19</v>
      </c>
      <c r="G198">
        <f t="shared" si="15"/>
        <v>0</v>
      </c>
      <c r="H198" s="10">
        <f>I197+(B198-B197)*M$4</f>
        <v>54.2</v>
      </c>
      <c r="I198" s="10">
        <f>IF(G198&gt;0,H198-P$4,H198)</f>
        <v>54.2</v>
      </c>
      <c r="J198">
        <f>ROUNDDOWN((F198*D$4)/K$4,0)</f>
        <v>19</v>
      </c>
      <c r="K198">
        <f>O$4-J198</f>
        <v>-9</v>
      </c>
      <c r="L198">
        <f>IF(K198="怪物已死","怪物已死",(K198-1)*P$4)</f>
        <v>-10</v>
      </c>
      <c r="M198">
        <f t="shared" si="8"/>
        <v>0</v>
      </c>
    </row>
    <row r="199" spans="1:13" x14ac:dyDescent="0.25">
      <c r="A199">
        <v>185</v>
      </c>
      <c r="B199">
        <f>-S$5+S$5*A199</f>
        <v>36.799999999999997</v>
      </c>
      <c r="C199">
        <f t="shared" si="12"/>
        <v>1</v>
      </c>
      <c r="D199">
        <f>IF(AND(C199=1,E199&gt;=E$4),1,0)</f>
        <v>0</v>
      </c>
      <c r="E199">
        <f t="shared" si="13"/>
        <v>0.79999999999999716</v>
      </c>
      <c r="F199">
        <f t="shared" si="14"/>
        <v>19</v>
      </c>
      <c r="G199">
        <f t="shared" si="15"/>
        <v>0</v>
      </c>
      <c r="H199" s="10">
        <f>I198+(B199-B198)*M$4</f>
        <v>54.599999999999994</v>
      </c>
      <c r="I199" s="10">
        <f>IF(G199&gt;0,H199-P$4,H199)</f>
        <v>54.599999999999994</v>
      </c>
      <c r="J199">
        <f>ROUNDDOWN((F199*D$4)/K$4,0)</f>
        <v>19</v>
      </c>
      <c r="K199">
        <f>O$4-J199</f>
        <v>-9</v>
      </c>
      <c r="L199">
        <f>IF(K199="怪物已死","怪物已死",(K199-1)*P$4)</f>
        <v>-10</v>
      </c>
      <c r="M199">
        <f t="shared" si="8"/>
        <v>0</v>
      </c>
    </row>
    <row r="200" spans="1:13" x14ac:dyDescent="0.25">
      <c r="A200">
        <v>186</v>
      </c>
      <c r="B200">
        <f>-S$5+S$5*A200</f>
        <v>37</v>
      </c>
      <c r="C200">
        <f t="shared" si="12"/>
        <v>1</v>
      </c>
      <c r="D200">
        <f>IF(AND(C200=1,E200&gt;=E$4),1,0)</f>
        <v>0</v>
      </c>
      <c r="E200">
        <f t="shared" si="13"/>
        <v>1</v>
      </c>
      <c r="F200">
        <f t="shared" si="14"/>
        <v>19</v>
      </c>
      <c r="G200">
        <f t="shared" si="15"/>
        <v>0</v>
      </c>
      <c r="H200" s="10">
        <f>I199+(B200-B199)*M$4</f>
        <v>55</v>
      </c>
      <c r="I200" s="10">
        <f>IF(G200&gt;0,H200-P$4,H200)</f>
        <v>55</v>
      </c>
      <c r="J200">
        <f>ROUNDDOWN((F200*D$4)/K$4,0)</f>
        <v>19</v>
      </c>
      <c r="K200">
        <f>O$4-J200</f>
        <v>-9</v>
      </c>
      <c r="L200">
        <f>IF(K200="怪物已死","怪物已死",(K200-1)*P$4)</f>
        <v>-10</v>
      </c>
      <c r="M200">
        <f t="shared" si="8"/>
        <v>0</v>
      </c>
    </row>
    <row r="201" spans="1:13" x14ac:dyDescent="0.25">
      <c r="A201">
        <v>187</v>
      </c>
      <c r="B201">
        <f>-S$5+S$5*A201</f>
        <v>37.199999999999996</v>
      </c>
      <c r="C201">
        <f t="shared" si="12"/>
        <v>1</v>
      </c>
      <c r="D201">
        <f>IF(AND(C201=1,E201&gt;=E$4),1,0)</f>
        <v>0</v>
      </c>
      <c r="E201">
        <f t="shared" si="13"/>
        <v>1.1999999999999957</v>
      </c>
      <c r="F201">
        <f t="shared" si="14"/>
        <v>19</v>
      </c>
      <c r="G201">
        <f t="shared" si="15"/>
        <v>0</v>
      </c>
      <c r="H201" s="10">
        <f>I200+(B201-B200)*M$4</f>
        <v>55.399999999999991</v>
      </c>
      <c r="I201" s="10">
        <f>IF(G201&gt;0,H201-P$4,H201)</f>
        <v>55.399999999999991</v>
      </c>
      <c r="J201">
        <f>ROUNDDOWN((F201*D$4)/K$4,0)</f>
        <v>19</v>
      </c>
      <c r="K201">
        <f>O$4-J201</f>
        <v>-9</v>
      </c>
      <c r="L201">
        <f>IF(K201="怪物已死","怪物已死",(K201-1)*P$4)</f>
        <v>-10</v>
      </c>
      <c r="M201">
        <f t="shared" si="8"/>
        <v>0</v>
      </c>
    </row>
    <row r="202" spans="1:13" x14ac:dyDescent="0.25">
      <c r="A202">
        <v>188</v>
      </c>
      <c r="B202">
        <f>-S$5+S$5*A202</f>
        <v>37.4</v>
      </c>
      <c r="C202">
        <f t="shared" si="12"/>
        <v>1</v>
      </c>
      <c r="D202">
        <f>IF(AND(C202=1,E202&gt;=E$4),1,0)</f>
        <v>0</v>
      </c>
      <c r="E202">
        <f t="shared" si="13"/>
        <v>1.3999999999999986</v>
      </c>
      <c r="F202">
        <f t="shared" si="14"/>
        <v>19</v>
      </c>
      <c r="G202">
        <f t="shared" si="15"/>
        <v>0</v>
      </c>
      <c r="H202" s="10">
        <f>I201+(B202-B201)*M$4</f>
        <v>55.8</v>
      </c>
      <c r="I202" s="10">
        <f>IF(G202&gt;0,H202-P$4,H202)</f>
        <v>55.8</v>
      </c>
      <c r="J202">
        <f>ROUNDDOWN((F202*D$4)/K$4,0)</f>
        <v>19</v>
      </c>
      <c r="K202">
        <f>O$4-J202</f>
        <v>-9</v>
      </c>
      <c r="L202">
        <f>IF(K202="怪物已死","怪物已死",(K202-1)*P$4)</f>
        <v>-10</v>
      </c>
      <c r="M202">
        <f t="shared" si="8"/>
        <v>0</v>
      </c>
    </row>
    <row r="203" spans="1:13" x14ac:dyDescent="0.25">
      <c r="A203">
        <v>189</v>
      </c>
      <c r="B203">
        <f>-S$5+S$5*A203</f>
        <v>37.6</v>
      </c>
      <c r="C203">
        <f t="shared" si="12"/>
        <v>1</v>
      </c>
      <c r="D203">
        <f>IF(AND(C203=1,E203&gt;=E$4),1,0)</f>
        <v>0</v>
      </c>
      <c r="E203">
        <f t="shared" si="13"/>
        <v>1.6000000000000014</v>
      </c>
      <c r="F203">
        <f t="shared" si="14"/>
        <v>19</v>
      </c>
      <c r="G203">
        <f t="shared" si="15"/>
        <v>0</v>
      </c>
      <c r="H203" s="10">
        <f>I202+(B203-B202)*M$4</f>
        <v>56.2</v>
      </c>
      <c r="I203" s="10">
        <f>IF(G203&gt;0,H203-P$4,H203)</f>
        <v>56.2</v>
      </c>
      <c r="J203">
        <f>ROUNDDOWN((F203*D$4)/K$4,0)</f>
        <v>19</v>
      </c>
      <c r="K203">
        <f>O$4-J203</f>
        <v>-9</v>
      </c>
      <c r="L203">
        <f>IF(K203="怪物已死","怪物已死",(K203-1)*P$4)</f>
        <v>-10</v>
      </c>
      <c r="M203">
        <f t="shared" si="8"/>
        <v>0</v>
      </c>
    </row>
    <row r="204" spans="1:13" x14ac:dyDescent="0.25">
      <c r="A204">
        <v>190</v>
      </c>
      <c r="B204">
        <f>-S$5+S$5*A204</f>
        <v>37.799999999999997</v>
      </c>
      <c r="C204">
        <f t="shared" si="12"/>
        <v>1</v>
      </c>
      <c r="D204">
        <f>IF(AND(C204=1,E204&gt;=E$4),1,0)</f>
        <v>0</v>
      </c>
      <c r="E204">
        <f t="shared" si="13"/>
        <v>1.7999999999999972</v>
      </c>
      <c r="F204">
        <f t="shared" si="14"/>
        <v>19</v>
      </c>
      <c r="G204">
        <f t="shared" si="15"/>
        <v>0</v>
      </c>
      <c r="H204" s="10">
        <f>I203+(B204-B203)*M$4</f>
        <v>56.599999999999994</v>
      </c>
      <c r="I204" s="10">
        <f>IF(G204&gt;0,H204-P$4,H204)</f>
        <v>56.599999999999994</v>
      </c>
      <c r="J204">
        <f>ROUNDDOWN((F204*D$4)/K$4,0)</f>
        <v>19</v>
      </c>
      <c r="K204">
        <f>O$4-J204</f>
        <v>-9</v>
      </c>
      <c r="L204">
        <f>IF(K204="怪物已死","怪物已死",(K204-1)*P$4)</f>
        <v>-10</v>
      </c>
      <c r="M204">
        <f t="shared" si="8"/>
        <v>0</v>
      </c>
    </row>
    <row r="205" spans="1:13" x14ac:dyDescent="0.25">
      <c r="A205">
        <v>191</v>
      </c>
      <c r="B205">
        <f>-S$5+S$5*A205</f>
        <v>38</v>
      </c>
      <c r="C205">
        <f t="shared" si="12"/>
        <v>1</v>
      </c>
      <c r="D205">
        <f>IF(AND(C205=1,E205&gt;=E$4),1,0)</f>
        <v>1</v>
      </c>
      <c r="E205">
        <f t="shared" si="13"/>
        <v>2</v>
      </c>
      <c r="F205">
        <f t="shared" si="14"/>
        <v>20</v>
      </c>
      <c r="G205">
        <f t="shared" si="15"/>
        <v>1</v>
      </c>
      <c r="H205" s="10">
        <f>I204+(B205-B204)*M$4</f>
        <v>57</v>
      </c>
      <c r="I205" s="10">
        <f>IF(G205&gt;0,H205-P$4,H205)</f>
        <v>56</v>
      </c>
      <c r="J205">
        <f>ROUNDDOWN((F205*D$4)/K$4,0)</f>
        <v>20</v>
      </c>
      <c r="K205">
        <f>O$4-J205</f>
        <v>-10</v>
      </c>
      <c r="L205">
        <f>IF(K205="怪物已死","怪物已死",(K205-1)*P$4)</f>
        <v>-11</v>
      </c>
      <c r="M205">
        <f t="shared" si="8"/>
        <v>0</v>
      </c>
    </row>
    <row r="206" spans="1:13" x14ac:dyDescent="0.25">
      <c r="A206">
        <v>192</v>
      </c>
      <c r="B206">
        <f>-S$5+S$5*A206</f>
        <v>38.200000000000003</v>
      </c>
      <c r="C206">
        <f t="shared" si="12"/>
        <v>1</v>
      </c>
      <c r="D206">
        <f>IF(AND(C206=1,E206&gt;=E$4),1,0)</f>
        <v>0</v>
      </c>
      <c r="E206">
        <f t="shared" si="13"/>
        <v>0.20000000000000284</v>
      </c>
      <c r="F206">
        <f t="shared" si="14"/>
        <v>20</v>
      </c>
      <c r="G206">
        <f t="shared" si="15"/>
        <v>0</v>
      </c>
      <c r="H206" s="10">
        <f>I205+(B206-B205)*M$4</f>
        <v>56.400000000000006</v>
      </c>
      <c r="I206" s="10">
        <f>IF(G206&gt;0,H206-P$4,H206)</f>
        <v>56.400000000000006</v>
      </c>
      <c r="J206">
        <f>ROUNDDOWN((F206*D$4)/K$4,0)</f>
        <v>20</v>
      </c>
      <c r="K206">
        <f>O$4-J206</f>
        <v>-10</v>
      </c>
      <c r="L206">
        <f>IF(K206="怪物已死","怪物已死",(K206-1)*P$4)</f>
        <v>-11</v>
      </c>
      <c r="M206">
        <f t="shared" si="8"/>
        <v>0</v>
      </c>
    </row>
    <row r="207" spans="1:13" x14ac:dyDescent="0.25">
      <c r="A207">
        <v>193</v>
      </c>
      <c r="B207">
        <f>-S$5+S$5*A207</f>
        <v>38.4</v>
      </c>
      <c r="C207">
        <f t="shared" si="12"/>
        <v>1</v>
      </c>
      <c r="D207">
        <f>IF(AND(C207=1,E207&gt;=E$4),1,0)</f>
        <v>0</v>
      </c>
      <c r="E207">
        <f t="shared" si="13"/>
        <v>0.39999999999999858</v>
      </c>
      <c r="F207">
        <f t="shared" si="14"/>
        <v>20</v>
      </c>
      <c r="G207">
        <f t="shared" si="15"/>
        <v>0</v>
      </c>
      <c r="H207" s="10">
        <f>I206+(B207-B206)*M$4</f>
        <v>56.8</v>
      </c>
      <c r="I207" s="10">
        <f>IF(G207&gt;0,H207-P$4,H207)</f>
        <v>56.8</v>
      </c>
      <c r="J207">
        <f>ROUNDDOWN((F207*D$4)/K$4,0)</f>
        <v>20</v>
      </c>
      <c r="K207">
        <f>O$4-J207</f>
        <v>-10</v>
      </c>
      <c r="L207">
        <f>IF(K207="怪物已死","怪物已死",(K207-1)*P$4)</f>
        <v>-11</v>
      </c>
      <c r="M207">
        <f t="shared" si="8"/>
        <v>0</v>
      </c>
    </row>
    <row r="208" spans="1:13" x14ac:dyDescent="0.25">
      <c r="A208">
        <v>194</v>
      </c>
      <c r="B208">
        <f>-S$5+S$5*A208</f>
        <v>38.6</v>
      </c>
      <c r="C208">
        <f t="shared" si="12"/>
        <v>1</v>
      </c>
      <c r="D208">
        <f>IF(AND(C208=1,E208&gt;=E$4),1,0)</f>
        <v>0</v>
      </c>
      <c r="E208">
        <f t="shared" si="13"/>
        <v>0.60000000000000142</v>
      </c>
      <c r="F208">
        <f t="shared" si="14"/>
        <v>20</v>
      </c>
      <c r="G208">
        <f t="shared" si="15"/>
        <v>0</v>
      </c>
      <c r="H208" s="10">
        <f>I207+(B208-B207)*M$4</f>
        <v>57.2</v>
      </c>
      <c r="I208" s="10">
        <f>IF(G208&gt;0,H208-P$4,H208)</f>
        <v>57.2</v>
      </c>
      <c r="J208">
        <f>ROUNDDOWN((F208*D$4)/K$4,0)</f>
        <v>20</v>
      </c>
      <c r="K208">
        <f>O$4-J208</f>
        <v>-10</v>
      </c>
      <c r="L208">
        <f>IF(K208="怪物已死","怪物已死",(K208-1)*P$4)</f>
        <v>-11</v>
      </c>
      <c r="M208">
        <f t="shared" ref="M208:M271" si="16">IF(K208&lt;=0,0,IF(ROUNDUP(I208/B$4,0)*A$4&lt;0,"怪无法穿越火线",ROUNDUP(I208/B$4,0)*A$4))</f>
        <v>0</v>
      </c>
    </row>
    <row r="209" spans="1:13" x14ac:dyDescent="0.25">
      <c r="A209">
        <v>195</v>
      </c>
      <c r="B209">
        <f>-S$5+S$5*A209</f>
        <v>38.799999999999997</v>
      </c>
      <c r="C209">
        <f t="shared" si="12"/>
        <v>1</v>
      </c>
      <c r="D209">
        <f>IF(AND(C209=1,E209&gt;=E$4),1,0)</f>
        <v>0</v>
      </c>
      <c r="E209">
        <f t="shared" si="13"/>
        <v>0.79999999999999716</v>
      </c>
      <c r="F209">
        <f t="shared" si="14"/>
        <v>20</v>
      </c>
      <c r="G209">
        <f t="shared" si="15"/>
        <v>0</v>
      </c>
      <c r="H209" s="10">
        <f>I208+(B209-B208)*M$4</f>
        <v>57.599999999999994</v>
      </c>
      <c r="I209" s="10">
        <f>IF(G209&gt;0,H209-P$4,H209)</f>
        <v>57.599999999999994</v>
      </c>
      <c r="J209">
        <f>ROUNDDOWN((F209*D$4)/K$4,0)</f>
        <v>20</v>
      </c>
      <c r="K209">
        <f>O$4-J209</f>
        <v>-10</v>
      </c>
      <c r="L209">
        <f>IF(K209="怪物已死","怪物已死",(K209-1)*P$4)</f>
        <v>-11</v>
      </c>
      <c r="M209">
        <f t="shared" si="16"/>
        <v>0</v>
      </c>
    </row>
    <row r="210" spans="1:13" x14ac:dyDescent="0.25">
      <c r="A210">
        <v>196</v>
      </c>
      <c r="B210">
        <f>-S$5+S$5*A210</f>
        <v>39</v>
      </c>
      <c r="C210">
        <f t="shared" si="12"/>
        <v>1</v>
      </c>
      <c r="D210">
        <f>IF(AND(C210=1,E210&gt;=E$4),1,0)</f>
        <v>0</v>
      </c>
      <c r="E210">
        <f t="shared" si="13"/>
        <v>1</v>
      </c>
      <c r="F210">
        <f t="shared" si="14"/>
        <v>20</v>
      </c>
      <c r="G210">
        <f t="shared" si="15"/>
        <v>0</v>
      </c>
      <c r="H210" s="10">
        <f>I209+(B210-B209)*M$4</f>
        <v>58</v>
      </c>
      <c r="I210" s="10">
        <f>IF(G210&gt;0,H210-P$4,H210)</f>
        <v>58</v>
      </c>
      <c r="J210">
        <f>ROUNDDOWN((F210*D$4)/K$4,0)</f>
        <v>20</v>
      </c>
      <c r="K210">
        <f>O$4-J210</f>
        <v>-10</v>
      </c>
      <c r="L210">
        <f>IF(K210="怪物已死","怪物已死",(K210-1)*P$4)</f>
        <v>-11</v>
      </c>
      <c r="M210">
        <f t="shared" si="16"/>
        <v>0</v>
      </c>
    </row>
    <row r="211" spans="1:13" x14ac:dyDescent="0.25">
      <c r="A211">
        <v>197</v>
      </c>
      <c r="B211">
        <f>-S$5+S$5*A211</f>
        <v>39.200000000000003</v>
      </c>
      <c r="C211">
        <f t="shared" si="12"/>
        <v>1</v>
      </c>
      <c r="D211">
        <f>IF(AND(C211=1,E211&gt;=E$4),1,0)</f>
        <v>0</v>
      </c>
      <c r="E211">
        <f t="shared" si="13"/>
        <v>1.2000000000000028</v>
      </c>
      <c r="F211">
        <f t="shared" si="14"/>
        <v>20</v>
      </c>
      <c r="G211">
        <f t="shared" si="15"/>
        <v>0</v>
      </c>
      <c r="H211" s="10">
        <f>I210+(B211-B210)*M$4</f>
        <v>58.400000000000006</v>
      </c>
      <c r="I211" s="10">
        <f>IF(G211&gt;0,H211-P$4,H211)</f>
        <v>58.400000000000006</v>
      </c>
      <c r="J211">
        <f>ROUNDDOWN((F211*D$4)/K$4,0)</f>
        <v>20</v>
      </c>
      <c r="K211">
        <f>O$4-J211</f>
        <v>-10</v>
      </c>
      <c r="L211">
        <f>IF(K211="怪物已死","怪物已死",(K211-1)*P$4)</f>
        <v>-11</v>
      </c>
      <c r="M211">
        <f t="shared" si="16"/>
        <v>0</v>
      </c>
    </row>
    <row r="212" spans="1:13" x14ac:dyDescent="0.25">
      <c r="A212">
        <v>198</v>
      </c>
      <c r="B212">
        <f>-S$5+S$5*A212</f>
        <v>39.4</v>
      </c>
      <c r="C212">
        <f t="shared" si="12"/>
        <v>1</v>
      </c>
      <c r="D212">
        <f>IF(AND(C212=1,E212&gt;=E$4),1,0)</f>
        <v>0</v>
      </c>
      <c r="E212">
        <f t="shared" si="13"/>
        <v>1.3999999999999986</v>
      </c>
      <c r="F212">
        <f t="shared" si="14"/>
        <v>20</v>
      </c>
      <c r="G212">
        <f t="shared" si="15"/>
        <v>0</v>
      </c>
      <c r="H212" s="10">
        <f>I211+(B212-B211)*M$4</f>
        <v>58.8</v>
      </c>
      <c r="I212" s="10">
        <f>IF(G212&gt;0,H212-P$4,H212)</f>
        <v>58.8</v>
      </c>
      <c r="J212">
        <f>ROUNDDOWN((F212*D$4)/K$4,0)</f>
        <v>20</v>
      </c>
      <c r="K212">
        <f>O$4-J212</f>
        <v>-10</v>
      </c>
      <c r="L212">
        <f>IF(K212="怪物已死","怪物已死",(K212-1)*P$4)</f>
        <v>-11</v>
      </c>
      <c r="M212">
        <f t="shared" si="16"/>
        <v>0</v>
      </c>
    </row>
    <row r="213" spans="1:13" x14ac:dyDescent="0.25">
      <c r="A213">
        <v>199</v>
      </c>
      <c r="B213">
        <f>-S$5+S$5*A213</f>
        <v>39.6</v>
      </c>
      <c r="C213">
        <f t="shared" si="12"/>
        <v>1</v>
      </c>
      <c r="D213">
        <f>IF(AND(C213=1,E213&gt;=E$4),1,0)</f>
        <v>0</v>
      </c>
      <c r="E213">
        <f t="shared" si="13"/>
        <v>1.6000000000000014</v>
      </c>
      <c r="F213">
        <f t="shared" si="14"/>
        <v>20</v>
      </c>
      <c r="G213">
        <f t="shared" si="15"/>
        <v>0</v>
      </c>
      <c r="H213" s="10">
        <f>I212+(B213-B212)*M$4</f>
        <v>59.2</v>
      </c>
      <c r="I213" s="10">
        <f>IF(G213&gt;0,H213-P$4,H213)</f>
        <v>59.2</v>
      </c>
      <c r="J213">
        <f>ROUNDDOWN((F213*D$4)/K$4,0)</f>
        <v>20</v>
      </c>
      <c r="K213">
        <f>O$4-J213</f>
        <v>-10</v>
      </c>
      <c r="L213">
        <f>IF(K213="怪物已死","怪物已死",(K213-1)*P$4)</f>
        <v>-11</v>
      </c>
      <c r="M213">
        <f t="shared" si="16"/>
        <v>0</v>
      </c>
    </row>
    <row r="214" spans="1:13" x14ac:dyDescent="0.25">
      <c r="A214">
        <v>200</v>
      </c>
      <c r="B214">
        <f>-S$5+S$5*A214</f>
        <v>39.799999999999997</v>
      </c>
      <c r="C214">
        <f t="shared" si="12"/>
        <v>1</v>
      </c>
      <c r="D214">
        <f>IF(AND(C214=1,E214&gt;=E$4),1,0)</f>
        <v>0</v>
      </c>
      <c r="E214">
        <f t="shared" si="13"/>
        <v>1.7999999999999972</v>
      </c>
      <c r="F214">
        <f t="shared" si="14"/>
        <v>20</v>
      </c>
      <c r="G214">
        <f t="shared" si="15"/>
        <v>0</v>
      </c>
      <c r="H214" s="10">
        <f>I213+(B214-B213)*M$4</f>
        <v>59.599999999999994</v>
      </c>
      <c r="I214" s="10">
        <f>IF(G214&gt;0,H214-P$4,H214)</f>
        <v>59.599999999999994</v>
      </c>
      <c r="J214">
        <f>ROUNDDOWN((F214*D$4)/K$4,0)</f>
        <v>20</v>
      </c>
      <c r="K214">
        <f>O$4-J214</f>
        <v>-10</v>
      </c>
      <c r="L214">
        <f>IF(K214="怪物已死","怪物已死",(K214-1)*P$4)</f>
        <v>-11</v>
      </c>
      <c r="M214">
        <f t="shared" si="16"/>
        <v>0</v>
      </c>
    </row>
    <row r="215" spans="1:13" x14ac:dyDescent="0.25">
      <c r="A215">
        <v>201</v>
      </c>
      <c r="B215">
        <f>-S$5+S$5*A215</f>
        <v>40</v>
      </c>
      <c r="C215">
        <f t="shared" si="12"/>
        <v>1</v>
      </c>
      <c r="D215">
        <f>IF(AND(C215=1,E215&gt;=E$4),1,0)</f>
        <v>1</v>
      </c>
      <c r="E215">
        <f t="shared" si="13"/>
        <v>2</v>
      </c>
      <c r="F215">
        <f t="shared" si="14"/>
        <v>21</v>
      </c>
      <c r="G215">
        <f t="shared" si="15"/>
        <v>1</v>
      </c>
      <c r="H215" s="10">
        <f>I214+(B215-B214)*M$4</f>
        <v>60</v>
      </c>
      <c r="I215" s="10">
        <f>IF(G215&gt;0,H215-P$4,H215)</f>
        <v>59</v>
      </c>
      <c r="J215">
        <f>ROUNDDOWN((F215*D$4)/K$4,0)</f>
        <v>21</v>
      </c>
      <c r="K215">
        <f>O$4-J215</f>
        <v>-11</v>
      </c>
      <c r="L215">
        <f>IF(K215="怪物已死","怪物已死",(K215-1)*P$4)</f>
        <v>-12</v>
      </c>
      <c r="M215">
        <f t="shared" si="16"/>
        <v>0</v>
      </c>
    </row>
    <row r="216" spans="1:13" x14ac:dyDescent="0.25">
      <c r="A216">
        <v>202</v>
      </c>
      <c r="B216">
        <f>-S$5+S$5*A216</f>
        <v>40.200000000000003</v>
      </c>
      <c r="C216">
        <f t="shared" si="12"/>
        <v>1</v>
      </c>
      <c r="D216">
        <f>IF(AND(C216=1,E216&gt;=E$4),1,0)</f>
        <v>0</v>
      </c>
      <c r="E216">
        <f t="shared" si="13"/>
        <v>0.20000000000000284</v>
      </c>
      <c r="F216">
        <f t="shared" si="14"/>
        <v>21</v>
      </c>
      <c r="G216">
        <f t="shared" si="15"/>
        <v>0</v>
      </c>
      <c r="H216" s="10">
        <f>I215+(B216-B215)*M$4</f>
        <v>59.400000000000006</v>
      </c>
      <c r="I216" s="10">
        <f>IF(G216&gt;0,H216-P$4,H216)</f>
        <v>59.400000000000006</v>
      </c>
      <c r="J216">
        <f>ROUNDDOWN((F216*D$4)/K$4,0)</f>
        <v>21</v>
      </c>
      <c r="K216">
        <f>O$4-J216</f>
        <v>-11</v>
      </c>
      <c r="L216">
        <f>IF(K216="怪物已死","怪物已死",(K216-1)*P$4)</f>
        <v>-12</v>
      </c>
      <c r="M216">
        <f t="shared" si="16"/>
        <v>0</v>
      </c>
    </row>
    <row r="217" spans="1:13" x14ac:dyDescent="0.25">
      <c r="A217">
        <v>203</v>
      </c>
      <c r="B217">
        <f>-S$5+S$5*A217</f>
        <v>40.4</v>
      </c>
      <c r="C217">
        <f t="shared" si="12"/>
        <v>1</v>
      </c>
      <c r="D217">
        <f>IF(AND(C217=1,E217&gt;=E$4),1,0)</f>
        <v>0</v>
      </c>
      <c r="E217">
        <f t="shared" si="13"/>
        <v>0.39999999999999858</v>
      </c>
      <c r="F217">
        <f t="shared" si="14"/>
        <v>21</v>
      </c>
      <c r="G217">
        <f t="shared" si="15"/>
        <v>0</v>
      </c>
      <c r="H217" s="10">
        <f>I216+(B217-B216)*M$4</f>
        <v>59.8</v>
      </c>
      <c r="I217" s="10">
        <f>IF(G217&gt;0,H217-P$4,H217)</f>
        <v>59.8</v>
      </c>
      <c r="J217">
        <f>ROUNDDOWN((F217*D$4)/K$4,0)</f>
        <v>21</v>
      </c>
      <c r="K217">
        <f>O$4-J217</f>
        <v>-11</v>
      </c>
      <c r="L217">
        <f>IF(K217="怪物已死","怪物已死",(K217-1)*P$4)</f>
        <v>-12</v>
      </c>
      <c r="M217">
        <f t="shared" si="16"/>
        <v>0</v>
      </c>
    </row>
    <row r="218" spans="1:13" x14ac:dyDescent="0.25">
      <c r="A218">
        <v>204</v>
      </c>
      <c r="B218">
        <f>-S$5+S$5*A218</f>
        <v>40.6</v>
      </c>
      <c r="C218">
        <f t="shared" si="12"/>
        <v>1</v>
      </c>
      <c r="D218">
        <f>IF(AND(C218=1,E218&gt;=E$4),1,0)</f>
        <v>0</v>
      </c>
      <c r="E218">
        <f t="shared" si="13"/>
        <v>0.60000000000000142</v>
      </c>
      <c r="F218">
        <f t="shared" si="14"/>
        <v>21</v>
      </c>
      <c r="G218">
        <f t="shared" si="15"/>
        <v>0</v>
      </c>
      <c r="H218" s="10">
        <f>I217+(B218-B217)*M$4</f>
        <v>60.2</v>
      </c>
      <c r="I218" s="10">
        <f>IF(G218&gt;0,H218-P$4,H218)</f>
        <v>60.2</v>
      </c>
      <c r="J218">
        <f>ROUNDDOWN((F218*D$4)/K$4,0)</f>
        <v>21</v>
      </c>
      <c r="K218">
        <f>O$4-J218</f>
        <v>-11</v>
      </c>
      <c r="L218">
        <f>IF(K218="怪物已死","怪物已死",(K218-1)*P$4)</f>
        <v>-12</v>
      </c>
      <c r="M218">
        <f t="shared" si="16"/>
        <v>0</v>
      </c>
    </row>
    <row r="219" spans="1:13" x14ac:dyDescent="0.25">
      <c r="A219">
        <v>205</v>
      </c>
      <c r="B219">
        <f>-S$5+S$5*A219</f>
        <v>40.799999999999997</v>
      </c>
      <c r="C219">
        <f t="shared" si="12"/>
        <v>1</v>
      </c>
      <c r="D219">
        <f>IF(AND(C219=1,E219&gt;=E$4),1,0)</f>
        <v>0</v>
      </c>
      <c r="E219">
        <f t="shared" si="13"/>
        <v>0.79999999999999716</v>
      </c>
      <c r="F219">
        <f t="shared" si="14"/>
        <v>21</v>
      </c>
      <c r="G219">
        <f t="shared" si="15"/>
        <v>0</v>
      </c>
      <c r="H219" s="10">
        <f>I218+(B219-B218)*M$4</f>
        <v>60.599999999999994</v>
      </c>
      <c r="I219" s="10">
        <f>IF(G219&gt;0,H219-P$4,H219)</f>
        <v>60.599999999999994</v>
      </c>
      <c r="J219">
        <f>ROUNDDOWN((F219*D$4)/K$4,0)</f>
        <v>21</v>
      </c>
      <c r="K219">
        <f>O$4-J219</f>
        <v>-11</v>
      </c>
      <c r="L219">
        <f>IF(K219="怪物已死","怪物已死",(K219-1)*P$4)</f>
        <v>-12</v>
      </c>
      <c r="M219">
        <f t="shared" si="16"/>
        <v>0</v>
      </c>
    </row>
    <row r="220" spans="1:13" x14ac:dyDescent="0.25">
      <c r="A220">
        <v>206</v>
      </c>
      <c r="B220">
        <f>-S$5+S$5*A220</f>
        <v>41</v>
      </c>
      <c r="C220">
        <f t="shared" si="12"/>
        <v>1</v>
      </c>
      <c r="D220">
        <f>IF(AND(C220=1,E220&gt;=E$4),1,0)</f>
        <v>0</v>
      </c>
      <c r="E220">
        <f t="shared" si="13"/>
        <v>1</v>
      </c>
      <c r="F220">
        <f t="shared" si="14"/>
        <v>21</v>
      </c>
      <c r="G220">
        <f t="shared" si="15"/>
        <v>0</v>
      </c>
      <c r="H220" s="10">
        <f>I219+(B220-B219)*M$4</f>
        <v>61</v>
      </c>
      <c r="I220" s="10">
        <f>IF(G220&gt;0,H220-P$4,H220)</f>
        <v>61</v>
      </c>
      <c r="J220">
        <f>ROUNDDOWN((F220*D$4)/K$4,0)</f>
        <v>21</v>
      </c>
      <c r="K220">
        <f>O$4-J220</f>
        <v>-11</v>
      </c>
      <c r="L220">
        <f>IF(K220="怪物已死","怪物已死",(K220-1)*P$4)</f>
        <v>-12</v>
      </c>
      <c r="M220">
        <f t="shared" si="16"/>
        <v>0</v>
      </c>
    </row>
    <row r="221" spans="1:13" x14ac:dyDescent="0.25">
      <c r="A221">
        <v>207</v>
      </c>
      <c r="B221">
        <f>-S$5+S$5*A221</f>
        <v>41.2</v>
      </c>
      <c r="C221">
        <f t="shared" si="12"/>
        <v>1</v>
      </c>
      <c r="D221">
        <f>IF(AND(C221=1,E221&gt;=E$4),1,0)</f>
        <v>0</v>
      </c>
      <c r="E221">
        <f t="shared" si="13"/>
        <v>1.2000000000000028</v>
      </c>
      <c r="F221">
        <f t="shared" si="14"/>
        <v>21</v>
      </c>
      <c r="G221">
        <f t="shared" si="15"/>
        <v>0</v>
      </c>
      <c r="H221" s="10">
        <f>I220+(B221-B220)*M$4</f>
        <v>61.400000000000006</v>
      </c>
      <c r="I221" s="10">
        <f>IF(G221&gt;0,H221-P$4,H221)</f>
        <v>61.400000000000006</v>
      </c>
      <c r="J221">
        <f>ROUNDDOWN((F221*D$4)/K$4,0)</f>
        <v>21</v>
      </c>
      <c r="K221">
        <f>O$4-J221</f>
        <v>-11</v>
      </c>
      <c r="L221">
        <f>IF(K221="怪物已死","怪物已死",(K221-1)*P$4)</f>
        <v>-12</v>
      </c>
      <c r="M221">
        <f t="shared" si="16"/>
        <v>0</v>
      </c>
    </row>
    <row r="222" spans="1:13" x14ac:dyDescent="0.25">
      <c r="A222">
        <v>208</v>
      </c>
      <c r="B222">
        <f>-S$5+S$5*A222</f>
        <v>41.4</v>
      </c>
      <c r="C222">
        <f t="shared" si="12"/>
        <v>1</v>
      </c>
      <c r="D222">
        <f>IF(AND(C222=1,E222&gt;=E$4),1,0)</f>
        <v>0</v>
      </c>
      <c r="E222">
        <f t="shared" si="13"/>
        <v>1.3999999999999986</v>
      </c>
      <c r="F222">
        <f t="shared" si="14"/>
        <v>21</v>
      </c>
      <c r="G222">
        <f t="shared" si="15"/>
        <v>0</v>
      </c>
      <c r="H222" s="10">
        <f>I221+(B222-B221)*M$4</f>
        <v>61.8</v>
      </c>
      <c r="I222" s="10">
        <f>IF(G222&gt;0,H222-P$4,H222)</f>
        <v>61.8</v>
      </c>
      <c r="J222">
        <f>ROUNDDOWN((F222*D$4)/K$4,0)</f>
        <v>21</v>
      </c>
      <c r="K222">
        <f>O$4-J222</f>
        <v>-11</v>
      </c>
      <c r="L222">
        <f>IF(K222="怪物已死","怪物已死",(K222-1)*P$4)</f>
        <v>-12</v>
      </c>
      <c r="M222">
        <f t="shared" si="16"/>
        <v>0</v>
      </c>
    </row>
    <row r="223" spans="1:13" x14ac:dyDescent="0.25">
      <c r="A223">
        <v>209</v>
      </c>
      <c r="B223">
        <f>-S$5+S$5*A223</f>
        <v>41.6</v>
      </c>
      <c r="C223">
        <f t="shared" si="12"/>
        <v>1</v>
      </c>
      <c r="D223">
        <f>IF(AND(C223=1,E223&gt;=E$4),1,0)</f>
        <v>0</v>
      </c>
      <c r="E223">
        <f t="shared" si="13"/>
        <v>1.6000000000000014</v>
      </c>
      <c r="F223">
        <f t="shared" si="14"/>
        <v>21</v>
      </c>
      <c r="G223">
        <f t="shared" si="15"/>
        <v>0</v>
      </c>
      <c r="H223" s="10">
        <f>I222+(B223-B222)*M$4</f>
        <v>62.2</v>
      </c>
      <c r="I223" s="10">
        <f>IF(G223&gt;0,H223-P$4,H223)</f>
        <v>62.2</v>
      </c>
      <c r="J223">
        <f>ROUNDDOWN((F223*D$4)/K$4,0)</f>
        <v>21</v>
      </c>
      <c r="K223">
        <f>O$4-J223</f>
        <v>-11</v>
      </c>
      <c r="L223">
        <f>IF(K223="怪物已死","怪物已死",(K223-1)*P$4)</f>
        <v>-12</v>
      </c>
      <c r="M223">
        <f t="shared" si="16"/>
        <v>0</v>
      </c>
    </row>
    <row r="224" spans="1:13" x14ac:dyDescent="0.25">
      <c r="A224">
        <v>210</v>
      </c>
      <c r="B224">
        <f>-S$5+S$5*A224</f>
        <v>41.8</v>
      </c>
      <c r="C224">
        <f t="shared" si="12"/>
        <v>1</v>
      </c>
      <c r="D224">
        <f>IF(AND(C224=1,E224&gt;=E$4),1,0)</f>
        <v>0</v>
      </c>
      <c r="E224">
        <f t="shared" si="13"/>
        <v>1.7999999999999972</v>
      </c>
      <c r="F224">
        <f t="shared" si="14"/>
        <v>21</v>
      </c>
      <c r="G224">
        <f t="shared" si="15"/>
        <v>0</v>
      </c>
      <c r="H224" s="10">
        <f>I223+(B224-B223)*M$4</f>
        <v>62.599999999999994</v>
      </c>
      <c r="I224" s="10">
        <f>IF(G224&gt;0,H224-P$4,H224)</f>
        <v>62.599999999999994</v>
      </c>
      <c r="J224">
        <f>ROUNDDOWN((F224*D$4)/K$4,0)</f>
        <v>21</v>
      </c>
      <c r="K224">
        <f>O$4-J224</f>
        <v>-11</v>
      </c>
      <c r="L224">
        <f>IF(K224="怪物已死","怪物已死",(K224-1)*P$4)</f>
        <v>-12</v>
      </c>
      <c r="M224">
        <f t="shared" si="16"/>
        <v>0</v>
      </c>
    </row>
    <row r="225" spans="1:13" x14ac:dyDescent="0.25">
      <c r="A225">
        <v>211</v>
      </c>
      <c r="B225">
        <f>-S$5+S$5*A225</f>
        <v>42</v>
      </c>
      <c r="C225">
        <f t="shared" si="12"/>
        <v>1</v>
      </c>
      <c r="D225">
        <f>IF(AND(C225=1,E225&gt;=E$4),1,0)</f>
        <v>1</v>
      </c>
      <c r="E225">
        <f t="shared" si="13"/>
        <v>2</v>
      </c>
      <c r="F225">
        <f t="shared" si="14"/>
        <v>22</v>
      </c>
      <c r="G225">
        <f t="shared" si="15"/>
        <v>1</v>
      </c>
      <c r="H225" s="10">
        <f>I224+(B225-B224)*M$4</f>
        <v>63</v>
      </c>
      <c r="I225" s="10">
        <f>IF(G225&gt;0,H225-P$4,H225)</f>
        <v>62</v>
      </c>
      <c r="J225">
        <f>ROUNDDOWN((F225*D$4)/K$4,0)</f>
        <v>22</v>
      </c>
      <c r="K225">
        <f>O$4-J225</f>
        <v>-12</v>
      </c>
      <c r="L225">
        <f>IF(K225="怪物已死","怪物已死",(K225-1)*P$4)</f>
        <v>-13</v>
      </c>
      <c r="M225">
        <f t="shared" si="16"/>
        <v>0</v>
      </c>
    </row>
    <row r="226" spans="1:13" x14ac:dyDescent="0.25">
      <c r="A226">
        <v>212</v>
      </c>
      <c r="B226">
        <f>-S$5+S$5*A226</f>
        <v>42.2</v>
      </c>
      <c r="C226">
        <f t="shared" si="12"/>
        <v>1</v>
      </c>
      <c r="D226">
        <f>IF(AND(C226=1,E226&gt;=E$4),1,0)</f>
        <v>0</v>
      </c>
      <c r="E226">
        <f t="shared" si="13"/>
        <v>0.20000000000000284</v>
      </c>
      <c r="F226">
        <f t="shared" si="14"/>
        <v>22</v>
      </c>
      <c r="G226">
        <f t="shared" si="15"/>
        <v>0</v>
      </c>
      <c r="H226" s="10">
        <f>I225+(B226-B225)*M$4</f>
        <v>62.400000000000006</v>
      </c>
      <c r="I226" s="10">
        <f>IF(G226&gt;0,H226-P$4,H226)</f>
        <v>62.400000000000006</v>
      </c>
      <c r="J226">
        <f>ROUNDDOWN((F226*D$4)/K$4,0)</f>
        <v>22</v>
      </c>
      <c r="K226">
        <f>O$4-J226</f>
        <v>-12</v>
      </c>
      <c r="L226">
        <f>IF(K226="怪物已死","怪物已死",(K226-1)*P$4)</f>
        <v>-13</v>
      </c>
      <c r="M226">
        <f t="shared" si="16"/>
        <v>0</v>
      </c>
    </row>
    <row r="227" spans="1:13" x14ac:dyDescent="0.25">
      <c r="A227">
        <v>213</v>
      </c>
      <c r="B227">
        <f>-S$5+S$5*A227</f>
        <v>42.4</v>
      </c>
      <c r="C227">
        <f t="shared" si="12"/>
        <v>1</v>
      </c>
      <c r="D227">
        <f>IF(AND(C227=1,E227&gt;=E$4),1,0)</f>
        <v>0</v>
      </c>
      <c r="E227">
        <f t="shared" si="13"/>
        <v>0.39999999999999858</v>
      </c>
      <c r="F227">
        <f t="shared" si="14"/>
        <v>22</v>
      </c>
      <c r="G227">
        <f t="shared" si="15"/>
        <v>0</v>
      </c>
      <c r="H227" s="10">
        <f>I226+(B227-B226)*M$4</f>
        <v>62.8</v>
      </c>
      <c r="I227" s="10">
        <f>IF(G227&gt;0,H227-P$4,H227)</f>
        <v>62.8</v>
      </c>
      <c r="J227">
        <f>ROUNDDOWN((F227*D$4)/K$4,0)</f>
        <v>22</v>
      </c>
      <c r="K227">
        <f>O$4-J227</f>
        <v>-12</v>
      </c>
      <c r="L227">
        <f>IF(K227="怪物已死","怪物已死",(K227-1)*P$4)</f>
        <v>-13</v>
      </c>
      <c r="M227">
        <f t="shared" si="16"/>
        <v>0</v>
      </c>
    </row>
    <row r="228" spans="1:13" x14ac:dyDescent="0.25">
      <c r="A228">
        <v>214</v>
      </c>
      <c r="B228">
        <f>-S$5+S$5*A228</f>
        <v>42.6</v>
      </c>
      <c r="C228">
        <f t="shared" si="12"/>
        <v>1</v>
      </c>
      <c r="D228">
        <f>IF(AND(C228=1,E228&gt;=E$4),1,0)</f>
        <v>0</v>
      </c>
      <c r="E228">
        <f t="shared" si="13"/>
        <v>0.60000000000000142</v>
      </c>
      <c r="F228">
        <f t="shared" si="14"/>
        <v>22</v>
      </c>
      <c r="G228">
        <f t="shared" si="15"/>
        <v>0</v>
      </c>
      <c r="H228" s="10">
        <f>I227+(B228-B227)*M$4</f>
        <v>63.2</v>
      </c>
      <c r="I228" s="10">
        <f>IF(G228&gt;0,H228-P$4,H228)</f>
        <v>63.2</v>
      </c>
      <c r="J228">
        <f>ROUNDDOWN((F228*D$4)/K$4,0)</f>
        <v>22</v>
      </c>
      <c r="K228">
        <f>O$4-J228</f>
        <v>-12</v>
      </c>
      <c r="L228">
        <f>IF(K228="怪物已死","怪物已死",(K228-1)*P$4)</f>
        <v>-13</v>
      </c>
      <c r="M228">
        <f t="shared" si="16"/>
        <v>0</v>
      </c>
    </row>
    <row r="229" spans="1:13" x14ac:dyDescent="0.25">
      <c r="A229">
        <v>215</v>
      </c>
      <c r="B229">
        <f>-S$5+S$5*A229</f>
        <v>42.8</v>
      </c>
      <c r="C229">
        <f t="shared" si="12"/>
        <v>1</v>
      </c>
      <c r="D229">
        <f>IF(AND(C229=1,E229&gt;=E$4),1,0)</f>
        <v>0</v>
      </c>
      <c r="E229">
        <f t="shared" si="13"/>
        <v>0.79999999999999716</v>
      </c>
      <c r="F229">
        <f t="shared" si="14"/>
        <v>22</v>
      </c>
      <c r="G229">
        <f t="shared" si="15"/>
        <v>0</v>
      </c>
      <c r="H229" s="10">
        <f>I228+(B229-B228)*M$4</f>
        <v>63.599999999999994</v>
      </c>
      <c r="I229" s="10">
        <f>IF(G229&gt;0,H229-P$4,H229)</f>
        <v>63.599999999999994</v>
      </c>
      <c r="J229">
        <f>ROUNDDOWN((F229*D$4)/K$4,0)</f>
        <v>22</v>
      </c>
      <c r="K229">
        <f>O$4-J229</f>
        <v>-12</v>
      </c>
      <c r="L229">
        <f>IF(K229="怪物已死","怪物已死",(K229-1)*P$4)</f>
        <v>-13</v>
      </c>
      <c r="M229">
        <f t="shared" si="16"/>
        <v>0</v>
      </c>
    </row>
    <row r="230" spans="1:13" x14ac:dyDescent="0.25">
      <c r="A230">
        <v>216</v>
      </c>
      <c r="B230">
        <f>-S$5+S$5*A230</f>
        <v>43</v>
      </c>
      <c r="C230">
        <f t="shared" si="12"/>
        <v>1</v>
      </c>
      <c r="D230">
        <f>IF(AND(C230=1,E230&gt;=E$4),1,0)</f>
        <v>0</v>
      </c>
      <c r="E230">
        <f t="shared" si="13"/>
        <v>1</v>
      </c>
      <c r="F230">
        <f t="shared" si="14"/>
        <v>22</v>
      </c>
      <c r="G230">
        <f t="shared" si="15"/>
        <v>0</v>
      </c>
      <c r="H230" s="10">
        <f>I229+(B230-B229)*M$4</f>
        <v>64</v>
      </c>
      <c r="I230" s="10">
        <f>IF(G230&gt;0,H230-P$4,H230)</f>
        <v>64</v>
      </c>
      <c r="J230">
        <f>ROUNDDOWN((F230*D$4)/K$4,0)</f>
        <v>22</v>
      </c>
      <c r="K230">
        <f>O$4-J230</f>
        <v>-12</v>
      </c>
      <c r="L230">
        <f>IF(K230="怪物已死","怪物已死",(K230-1)*P$4)</f>
        <v>-13</v>
      </c>
      <c r="M230">
        <f t="shared" si="16"/>
        <v>0</v>
      </c>
    </row>
    <row r="231" spans="1:13" x14ac:dyDescent="0.25">
      <c r="A231">
        <v>217</v>
      </c>
      <c r="B231">
        <f>-S$5+S$5*A231</f>
        <v>43.2</v>
      </c>
      <c r="C231">
        <f t="shared" ref="C231:C294" si="17">IF(H231&gt;=0,1,0)</f>
        <v>1</v>
      </c>
      <c r="D231">
        <f>IF(AND(C231=1,E231&gt;=E$4),1,0)</f>
        <v>0</v>
      </c>
      <c r="E231">
        <f t="shared" ref="E231:E294" si="18">IF(D230=1,B231-B230,E230+B231-B230)</f>
        <v>1.2000000000000028</v>
      </c>
      <c r="F231">
        <f t="shared" ref="F231:F294" si="19">IF(D231=1,F230+1,F230)</f>
        <v>22</v>
      </c>
      <c r="G231">
        <f t="shared" ref="G231:G294" si="20">IF(J231-J230&gt;0,1,0)</f>
        <v>0</v>
      </c>
      <c r="H231" s="10">
        <f>I230+(B231-B230)*M$4</f>
        <v>64.400000000000006</v>
      </c>
      <c r="I231" s="10">
        <f>IF(G231&gt;0,H231-P$4,H231)</f>
        <v>64.400000000000006</v>
      </c>
      <c r="J231">
        <f>ROUNDDOWN((F231*D$4)/K$4,0)</f>
        <v>22</v>
      </c>
      <c r="K231">
        <f>O$4-J231</f>
        <v>-12</v>
      </c>
      <c r="L231">
        <f>IF(K231="怪物已死","怪物已死",(K231-1)*P$4)</f>
        <v>-13</v>
      </c>
      <c r="M231">
        <f t="shared" si="16"/>
        <v>0</v>
      </c>
    </row>
    <row r="232" spans="1:13" x14ac:dyDescent="0.25">
      <c r="A232">
        <v>218</v>
      </c>
      <c r="B232">
        <f>-S$5+S$5*A232</f>
        <v>43.4</v>
      </c>
      <c r="C232">
        <f t="shared" si="17"/>
        <v>1</v>
      </c>
      <c r="D232">
        <f>IF(AND(C232=1,E232&gt;=E$4),1,0)</f>
        <v>0</v>
      </c>
      <c r="E232">
        <f t="shared" si="18"/>
        <v>1.3999999999999986</v>
      </c>
      <c r="F232">
        <f t="shared" si="19"/>
        <v>22</v>
      </c>
      <c r="G232">
        <f t="shared" si="20"/>
        <v>0</v>
      </c>
      <c r="H232" s="10">
        <f>I231+(B232-B231)*M$4</f>
        <v>64.8</v>
      </c>
      <c r="I232" s="10">
        <f>IF(G232&gt;0,H232-P$4,H232)</f>
        <v>64.8</v>
      </c>
      <c r="J232">
        <f>ROUNDDOWN((F232*D$4)/K$4,0)</f>
        <v>22</v>
      </c>
      <c r="K232">
        <f>O$4-J232</f>
        <v>-12</v>
      </c>
      <c r="L232">
        <f>IF(K232="怪物已死","怪物已死",(K232-1)*P$4)</f>
        <v>-13</v>
      </c>
      <c r="M232">
        <f t="shared" si="16"/>
        <v>0</v>
      </c>
    </row>
    <row r="233" spans="1:13" x14ac:dyDescent="0.25">
      <c r="A233">
        <v>219</v>
      </c>
      <c r="B233">
        <f>-S$5+S$5*A233</f>
        <v>43.6</v>
      </c>
      <c r="C233">
        <f t="shared" si="17"/>
        <v>1</v>
      </c>
      <c r="D233">
        <f>IF(AND(C233=1,E233&gt;=E$4),1,0)</f>
        <v>0</v>
      </c>
      <c r="E233">
        <f t="shared" si="18"/>
        <v>1.6000000000000014</v>
      </c>
      <c r="F233">
        <f t="shared" si="19"/>
        <v>22</v>
      </c>
      <c r="G233">
        <f t="shared" si="20"/>
        <v>0</v>
      </c>
      <c r="H233" s="10">
        <f>I232+(B233-B232)*M$4</f>
        <v>65.2</v>
      </c>
      <c r="I233" s="10">
        <f>IF(G233&gt;0,H233-P$4,H233)</f>
        <v>65.2</v>
      </c>
      <c r="J233">
        <f>ROUNDDOWN((F233*D$4)/K$4,0)</f>
        <v>22</v>
      </c>
      <c r="K233">
        <f>O$4-J233</f>
        <v>-12</v>
      </c>
      <c r="L233">
        <f>IF(K233="怪物已死","怪物已死",(K233-1)*P$4)</f>
        <v>-13</v>
      </c>
      <c r="M233">
        <f t="shared" si="16"/>
        <v>0</v>
      </c>
    </row>
    <row r="234" spans="1:13" x14ac:dyDescent="0.25">
      <c r="A234">
        <v>220</v>
      </c>
      <c r="B234">
        <f>-S$5+S$5*A234</f>
        <v>43.8</v>
      </c>
      <c r="C234">
        <f t="shared" si="17"/>
        <v>1</v>
      </c>
      <c r="D234">
        <f>IF(AND(C234=1,E234&gt;=E$4),1,0)</f>
        <v>0</v>
      </c>
      <c r="E234">
        <f t="shared" si="18"/>
        <v>1.7999999999999972</v>
      </c>
      <c r="F234">
        <f t="shared" si="19"/>
        <v>22</v>
      </c>
      <c r="G234">
        <f t="shared" si="20"/>
        <v>0</v>
      </c>
      <c r="H234" s="10">
        <f>I233+(B234-B233)*M$4</f>
        <v>65.599999999999994</v>
      </c>
      <c r="I234" s="10">
        <f>IF(G234&gt;0,H234-P$4,H234)</f>
        <v>65.599999999999994</v>
      </c>
      <c r="J234">
        <f>ROUNDDOWN((F234*D$4)/K$4,0)</f>
        <v>22</v>
      </c>
      <c r="K234">
        <f>O$4-J234</f>
        <v>-12</v>
      </c>
      <c r="L234">
        <f>IF(K234="怪物已死","怪物已死",(K234-1)*P$4)</f>
        <v>-13</v>
      </c>
      <c r="M234">
        <f t="shared" si="16"/>
        <v>0</v>
      </c>
    </row>
    <row r="235" spans="1:13" x14ac:dyDescent="0.25">
      <c r="A235">
        <v>221</v>
      </c>
      <c r="B235">
        <f>-S$5+S$5*A235</f>
        <v>44</v>
      </c>
      <c r="C235">
        <f t="shared" si="17"/>
        <v>1</v>
      </c>
      <c r="D235">
        <f>IF(AND(C235=1,E235&gt;=E$4),1,0)</f>
        <v>1</v>
      </c>
      <c r="E235">
        <f t="shared" si="18"/>
        <v>2</v>
      </c>
      <c r="F235">
        <f t="shared" si="19"/>
        <v>23</v>
      </c>
      <c r="G235">
        <f t="shared" si="20"/>
        <v>1</v>
      </c>
      <c r="H235" s="10">
        <f>I234+(B235-B234)*M$4</f>
        <v>66</v>
      </c>
      <c r="I235" s="10">
        <f>IF(G235&gt;0,H235-P$4,H235)</f>
        <v>65</v>
      </c>
      <c r="J235">
        <f>ROUNDDOWN((F235*D$4)/K$4,0)</f>
        <v>23</v>
      </c>
      <c r="K235">
        <f>O$4-J235</f>
        <v>-13</v>
      </c>
      <c r="L235">
        <f>IF(K235="怪物已死","怪物已死",(K235-1)*P$4)</f>
        <v>-14</v>
      </c>
      <c r="M235">
        <f t="shared" si="16"/>
        <v>0</v>
      </c>
    </row>
    <row r="236" spans="1:13" x14ac:dyDescent="0.25">
      <c r="A236">
        <v>222</v>
      </c>
      <c r="B236">
        <f>-S$5+S$5*A236</f>
        <v>44.2</v>
      </c>
      <c r="C236">
        <f t="shared" si="17"/>
        <v>1</v>
      </c>
      <c r="D236">
        <f>IF(AND(C236=1,E236&gt;=E$4),1,0)</f>
        <v>0</v>
      </c>
      <c r="E236">
        <f t="shared" si="18"/>
        <v>0.20000000000000284</v>
      </c>
      <c r="F236">
        <f t="shared" si="19"/>
        <v>23</v>
      </c>
      <c r="G236">
        <f t="shared" si="20"/>
        <v>0</v>
      </c>
      <c r="H236" s="10">
        <f>I235+(B236-B235)*M$4</f>
        <v>65.400000000000006</v>
      </c>
      <c r="I236" s="10">
        <f>IF(G236&gt;0,H236-P$4,H236)</f>
        <v>65.400000000000006</v>
      </c>
      <c r="J236">
        <f>ROUNDDOWN((F236*D$4)/K$4,0)</f>
        <v>23</v>
      </c>
      <c r="K236">
        <f>O$4-J236</f>
        <v>-13</v>
      </c>
      <c r="L236">
        <f>IF(K236="怪物已死","怪物已死",(K236-1)*P$4)</f>
        <v>-14</v>
      </c>
      <c r="M236">
        <f t="shared" si="16"/>
        <v>0</v>
      </c>
    </row>
    <row r="237" spans="1:13" x14ac:dyDescent="0.25">
      <c r="A237">
        <v>223</v>
      </c>
      <c r="B237">
        <f>-S$5+S$5*A237</f>
        <v>44.4</v>
      </c>
      <c r="C237">
        <f t="shared" si="17"/>
        <v>1</v>
      </c>
      <c r="D237">
        <f>IF(AND(C237=1,E237&gt;=E$4),1,0)</f>
        <v>0</v>
      </c>
      <c r="E237">
        <f t="shared" si="18"/>
        <v>0.39999999999999858</v>
      </c>
      <c r="F237">
        <f t="shared" si="19"/>
        <v>23</v>
      </c>
      <c r="G237">
        <f t="shared" si="20"/>
        <v>0</v>
      </c>
      <c r="H237" s="10">
        <f>I236+(B237-B236)*M$4</f>
        <v>65.8</v>
      </c>
      <c r="I237" s="10">
        <f>IF(G237&gt;0,H237-P$4,H237)</f>
        <v>65.8</v>
      </c>
      <c r="J237">
        <f>ROUNDDOWN((F237*D$4)/K$4,0)</f>
        <v>23</v>
      </c>
      <c r="K237">
        <f>O$4-J237</f>
        <v>-13</v>
      </c>
      <c r="L237">
        <f>IF(K237="怪物已死","怪物已死",(K237-1)*P$4)</f>
        <v>-14</v>
      </c>
      <c r="M237">
        <f t="shared" si="16"/>
        <v>0</v>
      </c>
    </row>
    <row r="238" spans="1:13" x14ac:dyDescent="0.25">
      <c r="A238">
        <v>224</v>
      </c>
      <c r="B238">
        <f>-S$5+S$5*A238</f>
        <v>44.6</v>
      </c>
      <c r="C238">
        <f t="shared" si="17"/>
        <v>1</v>
      </c>
      <c r="D238">
        <f>IF(AND(C238=1,E238&gt;=E$4),1,0)</f>
        <v>0</v>
      </c>
      <c r="E238">
        <f t="shared" si="18"/>
        <v>0.60000000000000142</v>
      </c>
      <c r="F238">
        <f t="shared" si="19"/>
        <v>23</v>
      </c>
      <c r="G238">
        <f t="shared" si="20"/>
        <v>0</v>
      </c>
      <c r="H238" s="10">
        <f>I237+(B238-B237)*M$4</f>
        <v>66.2</v>
      </c>
      <c r="I238" s="10">
        <f>IF(G238&gt;0,H238-P$4,H238)</f>
        <v>66.2</v>
      </c>
      <c r="J238">
        <f>ROUNDDOWN((F238*D$4)/K$4,0)</f>
        <v>23</v>
      </c>
      <c r="K238">
        <f>O$4-J238</f>
        <v>-13</v>
      </c>
      <c r="L238">
        <f>IF(K238="怪物已死","怪物已死",(K238-1)*P$4)</f>
        <v>-14</v>
      </c>
      <c r="M238">
        <f t="shared" si="16"/>
        <v>0</v>
      </c>
    </row>
    <row r="239" spans="1:13" x14ac:dyDescent="0.25">
      <c r="A239">
        <v>225</v>
      </c>
      <c r="B239">
        <f>-S$5+S$5*A239</f>
        <v>44.8</v>
      </c>
      <c r="C239">
        <f t="shared" si="17"/>
        <v>1</v>
      </c>
      <c r="D239">
        <f>IF(AND(C239=1,E239&gt;=E$4),1,0)</f>
        <v>0</v>
      </c>
      <c r="E239">
        <f t="shared" si="18"/>
        <v>0.79999999999999716</v>
      </c>
      <c r="F239">
        <f t="shared" si="19"/>
        <v>23</v>
      </c>
      <c r="G239">
        <f t="shared" si="20"/>
        <v>0</v>
      </c>
      <c r="H239" s="10">
        <f>I238+(B239-B238)*M$4</f>
        <v>66.599999999999994</v>
      </c>
      <c r="I239" s="10">
        <f>IF(G239&gt;0,H239-P$4,H239)</f>
        <v>66.599999999999994</v>
      </c>
      <c r="J239">
        <f>ROUNDDOWN((F239*D$4)/K$4,0)</f>
        <v>23</v>
      </c>
      <c r="K239">
        <f>O$4-J239</f>
        <v>-13</v>
      </c>
      <c r="L239">
        <f>IF(K239="怪物已死","怪物已死",(K239-1)*P$4)</f>
        <v>-14</v>
      </c>
      <c r="M239">
        <f t="shared" si="16"/>
        <v>0</v>
      </c>
    </row>
    <row r="240" spans="1:13" x14ac:dyDescent="0.25">
      <c r="A240">
        <v>226</v>
      </c>
      <c r="B240">
        <f>-S$5+S$5*A240</f>
        <v>45</v>
      </c>
      <c r="C240">
        <f t="shared" si="17"/>
        <v>1</v>
      </c>
      <c r="D240">
        <f>IF(AND(C240=1,E240&gt;=E$4),1,0)</f>
        <v>0</v>
      </c>
      <c r="E240">
        <f t="shared" si="18"/>
        <v>1</v>
      </c>
      <c r="F240">
        <f t="shared" si="19"/>
        <v>23</v>
      </c>
      <c r="G240">
        <f t="shared" si="20"/>
        <v>0</v>
      </c>
      <c r="H240" s="10">
        <f>I239+(B240-B239)*M$4</f>
        <v>67</v>
      </c>
      <c r="I240" s="10">
        <f>IF(G240&gt;0,H240-P$4,H240)</f>
        <v>67</v>
      </c>
      <c r="J240">
        <f>ROUNDDOWN((F240*D$4)/K$4,0)</f>
        <v>23</v>
      </c>
      <c r="K240">
        <f>O$4-J240</f>
        <v>-13</v>
      </c>
      <c r="L240">
        <f>IF(K240="怪物已死","怪物已死",(K240-1)*P$4)</f>
        <v>-14</v>
      </c>
      <c r="M240">
        <f t="shared" si="16"/>
        <v>0</v>
      </c>
    </row>
    <row r="241" spans="1:13" x14ac:dyDescent="0.25">
      <c r="A241">
        <v>227</v>
      </c>
      <c r="B241">
        <f>-S$5+S$5*A241</f>
        <v>45.2</v>
      </c>
      <c r="C241">
        <f t="shared" si="17"/>
        <v>1</v>
      </c>
      <c r="D241">
        <f>IF(AND(C241=1,E241&gt;=E$4),1,0)</f>
        <v>0</v>
      </c>
      <c r="E241">
        <f t="shared" si="18"/>
        <v>1.2000000000000028</v>
      </c>
      <c r="F241">
        <f t="shared" si="19"/>
        <v>23</v>
      </c>
      <c r="G241">
        <f t="shared" si="20"/>
        <v>0</v>
      </c>
      <c r="H241" s="10">
        <f>I240+(B241-B240)*M$4</f>
        <v>67.400000000000006</v>
      </c>
      <c r="I241" s="10">
        <f>IF(G241&gt;0,H241-P$4,H241)</f>
        <v>67.400000000000006</v>
      </c>
      <c r="J241">
        <f>ROUNDDOWN((F241*D$4)/K$4,0)</f>
        <v>23</v>
      </c>
      <c r="K241">
        <f>O$4-J241</f>
        <v>-13</v>
      </c>
      <c r="L241">
        <f>IF(K241="怪物已死","怪物已死",(K241-1)*P$4)</f>
        <v>-14</v>
      </c>
      <c r="M241">
        <f t="shared" si="16"/>
        <v>0</v>
      </c>
    </row>
    <row r="242" spans="1:13" x14ac:dyDescent="0.25">
      <c r="A242">
        <v>228</v>
      </c>
      <c r="B242">
        <f>-S$5+S$5*A242</f>
        <v>45.4</v>
      </c>
      <c r="C242">
        <f t="shared" si="17"/>
        <v>1</v>
      </c>
      <c r="D242">
        <f>IF(AND(C242=1,E242&gt;=E$4),1,0)</f>
        <v>0</v>
      </c>
      <c r="E242">
        <f t="shared" si="18"/>
        <v>1.3999999999999986</v>
      </c>
      <c r="F242">
        <f t="shared" si="19"/>
        <v>23</v>
      </c>
      <c r="G242">
        <f t="shared" si="20"/>
        <v>0</v>
      </c>
      <c r="H242" s="10">
        <f>I241+(B242-B241)*M$4</f>
        <v>67.8</v>
      </c>
      <c r="I242" s="10">
        <f>IF(G242&gt;0,H242-P$4,H242)</f>
        <v>67.8</v>
      </c>
      <c r="J242">
        <f>ROUNDDOWN((F242*D$4)/K$4,0)</f>
        <v>23</v>
      </c>
      <c r="K242">
        <f>O$4-J242</f>
        <v>-13</v>
      </c>
      <c r="L242">
        <f>IF(K242="怪物已死","怪物已死",(K242-1)*P$4)</f>
        <v>-14</v>
      </c>
      <c r="M242">
        <f t="shared" si="16"/>
        <v>0</v>
      </c>
    </row>
    <row r="243" spans="1:13" x14ac:dyDescent="0.25">
      <c r="A243">
        <v>229</v>
      </c>
      <c r="B243">
        <f>-S$5+S$5*A243</f>
        <v>45.6</v>
      </c>
      <c r="C243">
        <f t="shared" si="17"/>
        <v>1</v>
      </c>
      <c r="D243">
        <f>IF(AND(C243=1,E243&gt;=E$4),1,0)</f>
        <v>0</v>
      </c>
      <c r="E243">
        <f t="shared" si="18"/>
        <v>1.6000000000000014</v>
      </c>
      <c r="F243">
        <f t="shared" si="19"/>
        <v>23</v>
      </c>
      <c r="G243">
        <f t="shared" si="20"/>
        <v>0</v>
      </c>
      <c r="H243" s="10">
        <f>I242+(B243-B242)*M$4</f>
        <v>68.2</v>
      </c>
      <c r="I243" s="10">
        <f>IF(G243&gt;0,H243-P$4,H243)</f>
        <v>68.2</v>
      </c>
      <c r="J243">
        <f>ROUNDDOWN((F243*D$4)/K$4,0)</f>
        <v>23</v>
      </c>
      <c r="K243">
        <f>O$4-J243</f>
        <v>-13</v>
      </c>
      <c r="L243">
        <f>IF(K243="怪物已死","怪物已死",(K243-1)*P$4)</f>
        <v>-14</v>
      </c>
      <c r="M243">
        <f t="shared" si="16"/>
        <v>0</v>
      </c>
    </row>
    <row r="244" spans="1:13" x14ac:dyDescent="0.25">
      <c r="A244">
        <v>230</v>
      </c>
      <c r="B244">
        <f>-S$5+S$5*A244</f>
        <v>45.8</v>
      </c>
      <c r="C244">
        <f t="shared" si="17"/>
        <v>1</v>
      </c>
      <c r="D244">
        <f>IF(AND(C244=1,E244&gt;=E$4),1,0)</f>
        <v>0</v>
      </c>
      <c r="E244">
        <f t="shared" si="18"/>
        <v>1.7999999999999972</v>
      </c>
      <c r="F244">
        <f t="shared" si="19"/>
        <v>23</v>
      </c>
      <c r="G244">
        <f t="shared" si="20"/>
        <v>0</v>
      </c>
      <c r="H244" s="10">
        <f>I243+(B244-B243)*M$4</f>
        <v>68.599999999999994</v>
      </c>
      <c r="I244" s="10">
        <f>IF(G244&gt;0,H244-P$4,H244)</f>
        <v>68.599999999999994</v>
      </c>
      <c r="J244">
        <f>ROUNDDOWN((F244*D$4)/K$4,0)</f>
        <v>23</v>
      </c>
      <c r="K244">
        <f>O$4-J244</f>
        <v>-13</v>
      </c>
      <c r="L244">
        <f>IF(K244="怪物已死","怪物已死",(K244-1)*P$4)</f>
        <v>-14</v>
      </c>
      <c r="M244">
        <f t="shared" si="16"/>
        <v>0</v>
      </c>
    </row>
    <row r="245" spans="1:13" x14ac:dyDescent="0.25">
      <c r="A245">
        <v>231</v>
      </c>
      <c r="B245">
        <f>-S$5+S$5*A245</f>
        <v>46</v>
      </c>
      <c r="C245">
        <f t="shared" si="17"/>
        <v>1</v>
      </c>
      <c r="D245">
        <f>IF(AND(C245=1,E245&gt;=E$4),1,0)</f>
        <v>1</v>
      </c>
      <c r="E245">
        <f t="shared" si="18"/>
        <v>2</v>
      </c>
      <c r="F245">
        <f t="shared" si="19"/>
        <v>24</v>
      </c>
      <c r="G245">
        <f t="shared" si="20"/>
        <v>1</v>
      </c>
      <c r="H245" s="10">
        <f>I244+(B245-B244)*M$4</f>
        <v>69</v>
      </c>
      <c r="I245" s="10">
        <f>IF(G245&gt;0,H245-P$4,H245)</f>
        <v>68</v>
      </c>
      <c r="J245">
        <f>ROUNDDOWN((F245*D$4)/K$4,0)</f>
        <v>24</v>
      </c>
      <c r="K245">
        <f>O$4-J245</f>
        <v>-14</v>
      </c>
      <c r="L245">
        <f>IF(K245="怪物已死","怪物已死",(K245-1)*P$4)</f>
        <v>-15</v>
      </c>
      <c r="M245">
        <f t="shared" si="16"/>
        <v>0</v>
      </c>
    </row>
    <row r="246" spans="1:13" x14ac:dyDescent="0.25">
      <c r="A246">
        <v>232</v>
      </c>
      <c r="B246">
        <f>-S$5+S$5*A246</f>
        <v>46.2</v>
      </c>
      <c r="C246">
        <f t="shared" si="17"/>
        <v>1</v>
      </c>
      <c r="D246">
        <f>IF(AND(C246=1,E246&gt;=E$4),1,0)</f>
        <v>0</v>
      </c>
      <c r="E246">
        <f t="shared" si="18"/>
        <v>0.20000000000000284</v>
      </c>
      <c r="F246">
        <f t="shared" si="19"/>
        <v>24</v>
      </c>
      <c r="G246">
        <f t="shared" si="20"/>
        <v>0</v>
      </c>
      <c r="H246" s="10">
        <f>I245+(B246-B245)*M$4</f>
        <v>68.400000000000006</v>
      </c>
      <c r="I246" s="10">
        <f>IF(G246&gt;0,H246-P$4,H246)</f>
        <v>68.400000000000006</v>
      </c>
      <c r="J246">
        <f>ROUNDDOWN((F246*D$4)/K$4,0)</f>
        <v>24</v>
      </c>
      <c r="K246">
        <f>O$4-J246</f>
        <v>-14</v>
      </c>
      <c r="L246">
        <f>IF(K246="怪物已死","怪物已死",(K246-1)*P$4)</f>
        <v>-15</v>
      </c>
      <c r="M246">
        <f t="shared" si="16"/>
        <v>0</v>
      </c>
    </row>
    <row r="247" spans="1:13" x14ac:dyDescent="0.25">
      <c r="A247">
        <v>233</v>
      </c>
      <c r="B247">
        <f>-S$5+S$5*A247</f>
        <v>46.4</v>
      </c>
      <c r="C247">
        <f t="shared" si="17"/>
        <v>1</v>
      </c>
      <c r="D247">
        <f>IF(AND(C247=1,E247&gt;=E$4),1,0)</f>
        <v>0</v>
      </c>
      <c r="E247">
        <f t="shared" si="18"/>
        <v>0.39999999999999858</v>
      </c>
      <c r="F247">
        <f t="shared" si="19"/>
        <v>24</v>
      </c>
      <c r="G247">
        <f t="shared" si="20"/>
        <v>0</v>
      </c>
      <c r="H247" s="10">
        <f>I246+(B247-B246)*M$4</f>
        <v>68.8</v>
      </c>
      <c r="I247" s="10">
        <f>IF(G247&gt;0,H247-P$4,H247)</f>
        <v>68.8</v>
      </c>
      <c r="J247">
        <f>ROUNDDOWN((F247*D$4)/K$4,0)</f>
        <v>24</v>
      </c>
      <c r="K247">
        <f>O$4-J247</f>
        <v>-14</v>
      </c>
      <c r="L247">
        <f>IF(K247="怪物已死","怪物已死",(K247-1)*P$4)</f>
        <v>-15</v>
      </c>
      <c r="M247">
        <f t="shared" si="16"/>
        <v>0</v>
      </c>
    </row>
    <row r="248" spans="1:13" x14ac:dyDescent="0.25">
      <c r="A248">
        <v>234</v>
      </c>
      <c r="B248">
        <f>-S$5+S$5*A248</f>
        <v>46.6</v>
      </c>
      <c r="C248">
        <f t="shared" si="17"/>
        <v>1</v>
      </c>
      <c r="D248">
        <f>IF(AND(C248=1,E248&gt;=E$4),1,0)</f>
        <v>0</v>
      </c>
      <c r="E248">
        <f t="shared" si="18"/>
        <v>0.60000000000000142</v>
      </c>
      <c r="F248">
        <f t="shared" si="19"/>
        <v>24</v>
      </c>
      <c r="G248">
        <f t="shared" si="20"/>
        <v>0</v>
      </c>
      <c r="H248" s="10">
        <f>I247+(B248-B247)*M$4</f>
        <v>69.2</v>
      </c>
      <c r="I248" s="10">
        <f>IF(G248&gt;0,H248-P$4,H248)</f>
        <v>69.2</v>
      </c>
      <c r="J248">
        <f>ROUNDDOWN((F248*D$4)/K$4,0)</f>
        <v>24</v>
      </c>
      <c r="K248">
        <f>O$4-J248</f>
        <v>-14</v>
      </c>
      <c r="L248">
        <f>IF(K248="怪物已死","怪物已死",(K248-1)*P$4)</f>
        <v>-15</v>
      </c>
      <c r="M248">
        <f t="shared" si="16"/>
        <v>0</v>
      </c>
    </row>
    <row r="249" spans="1:13" x14ac:dyDescent="0.25">
      <c r="A249">
        <v>235</v>
      </c>
      <c r="B249">
        <f>-S$5+S$5*A249</f>
        <v>46.8</v>
      </c>
      <c r="C249">
        <f t="shared" si="17"/>
        <v>1</v>
      </c>
      <c r="D249">
        <f>IF(AND(C249=1,E249&gt;=E$4),1,0)</f>
        <v>0</v>
      </c>
      <c r="E249">
        <f t="shared" si="18"/>
        <v>0.79999999999999716</v>
      </c>
      <c r="F249">
        <f t="shared" si="19"/>
        <v>24</v>
      </c>
      <c r="G249">
        <f t="shared" si="20"/>
        <v>0</v>
      </c>
      <c r="H249" s="10">
        <f>I248+(B249-B248)*M$4</f>
        <v>69.599999999999994</v>
      </c>
      <c r="I249" s="10">
        <f>IF(G249&gt;0,H249-P$4,H249)</f>
        <v>69.599999999999994</v>
      </c>
      <c r="J249">
        <f>ROUNDDOWN((F249*D$4)/K$4,0)</f>
        <v>24</v>
      </c>
      <c r="K249">
        <f>O$4-J249</f>
        <v>-14</v>
      </c>
      <c r="L249">
        <f>IF(K249="怪物已死","怪物已死",(K249-1)*P$4)</f>
        <v>-15</v>
      </c>
      <c r="M249">
        <f t="shared" si="16"/>
        <v>0</v>
      </c>
    </row>
    <row r="250" spans="1:13" x14ac:dyDescent="0.25">
      <c r="A250">
        <v>236</v>
      </c>
      <c r="B250">
        <f>-S$5+S$5*A250</f>
        <v>47</v>
      </c>
      <c r="C250">
        <f t="shared" si="17"/>
        <v>1</v>
      </c>
      <c r="D250">
        <f>IF(AND(C250=1,E250&gt;=E$4),1,0)</f>
        <v>0</v>
      </c>
      <c r="E250">
        <f t="shared" si="18"/>
        <v>1</v>
      </c>
      <c r="F250">
        <f t="shared" si="19"/>
        <v>24</v>
      </c>
      <c r="G250">
        <f t="shared" si="20"/>
        <v>0</v>
      </c>
      <c r="H250" s="10">
        <f>I249+(B250-B249)*M$4</f>
        <v>70</v>
      </c>
      <c r="I250" s="10">
        <f>IF(G250&gt;0,H250-P$4,H250)</f>
        <v>70</v>
      </c>
      <c r="J250">
        <f>ROUNDDOWN((F250*D$4)/K$4,0)</f>
        <v>24</v>
      </c>
      <c r="K250">
        <f>O$4-J250</f>
        <v>-14</v>
      </c>
      <c r="L250">
        <f>IF(K250="怪物已死","怪物已死",(K250-1)*P$4)</f>
        <v>-15</v>
      </c>
      <c r="M250">
        <f t="shared" si="16"/>
        <v>0</v>
      </c>
    </row>
    <row r="251" spans="1:13" x14ac:dyDescent="0.25">
      <c r="A251">
        <v>237</v>
      </c>
      <c r="B251">
        <f>-S$5+S$5*A251</f>
        <v>47.2</v>
      </c>
      <c r="C251">
        <f t="shared" si="17"/>
        <v>1</v>
      </c>
      <c r="D251">
        <f>IF(AND(C251=1,E251&gt;=E$4),1,0)</f>
        <v>0</v>
      </c>
      <c r="E251">
        <f t="shared" si="18"/>
        <v>1.2000000000000028</v>
      </c>
      <c r="F251">
        <f t="shared" si="19"/>
        <v>24</v>
      </c>
      <c r="G251">
        <f t="shared" si="20"/>
        <v>0</v>
      </c>
      <c r="H251" s="10">
        <f>I250+(B251-B250)*M$4</f>
        <v>70.400000000000006</v>
      </c>
      <c r="I251" s="10">
        <f>IF(G251&gt;0,H251-P$4,H251)</f>
        <v>70.400000000000006</v>
      </c>
      <c r="J251">
        <f>ROUNDDOWN((F251*D$4)/K$4,0)</f>
        <v>24</v>
      </c>
      <c r="K251">
        <f>O$4-J251</f>
        <v>-14</v>
      </c>
      <c r="L251">
        <f>IF(K251="怪物已死","怪物已死",(K251-1)*P$4)</f>
        <v>-15</v>
      </c>
      <c r="M251">
        <f t="shared" si="16"/>
        <v>0</v>
      </c>
    </row>
    <row r="252" spans="1:13" x14ac:dyDescent="0.25">
      <c r="A252">
        <v>238</v>
      </c>
      <c r="B252">
        <f>-S$5+S$5*A252</f>
        <v>47.4</v>
      </c>
      <c r="C252">
        <f t="shared" si="17"/>
        <v>1</v>
      </c>
      <c r="D252">
        <f>IF(AND(C252=1,E252&gt;=E$4),1,0)</f>
        <v>0</v>
      </c>
      <c r="E252">
        <f t="shared" si="18"/>
        <v>1.3999999999999986</v>
      </c>
      <c r="F252">
        <f t="shared" si="19"/>
        <v>24</v>
      </c>
      <c r="G252">
        <f t="shared" si="20"/>
        <v>0</v>
      </c>
      <c r="H252" s="10">
        <f>I251+(B252-B251)*M$4</f>
        <v>70.8</v>
      </c>
      <c r="I252" s="10">
        <f>IF(G252&gt;0,H252-P$4,H252)</f>
        <v>70.8</v>
      </c>
      <c r="J252">
        <f>ROUNDDOWN((F252*D$4)/K$4,0)</f>
        <v>24</v>
      </c>
      <c r="K252">
        <f>O$4-J252</f>
        <v>-14</v>
      </c>
      <c r="L252">
        <f>IF(K252="怪物已死","怪物已死",(K252-1)*P$4)</f>
        <v>-15</v>
      </c>
      <c r="M252">
        <f t="shared" si="16"/>
        <v>0</v>
      </c>
    </row>
    <row r="253" spans="1:13" x14ac:dyDescent="0.25">
      <c r="A253">
        <v>239</v>
      </c>
      <c r="B253">
        <f>-S$5+S$5*A253</f>
        <v>47.6</v>
      </c>
      <c r="C253">
        <f t="shared" si="17"/>
        <v>1</v>
      </c>
      <c r="D253">
        <f>IF(AND(C253=1,E253&gt;=E$4),1,0)</f>
        <v>0</v>
      </c>
      <c r="E253">
        <f t="shared" si="18"/>
        <v>1.6000000000000014</v>
      </c>
      <c r="F253">
        <f t="shared" si="19"/>
        <v>24</v>
      </c>
      <c r="G253">
        <f t="shared" si="20"/>
        <v>0</v>
      </c>
      <c r="H253" s="10">
        <f>I252+(B253-B252)*M$4</f>
        <v>71.2</v>
      </c>
      <c r="I253" s="10">
        <f>IF(G253&gt;0,H253-P$4,H253)</f>
        <v>71.2</v>
      </c>
      <c r="J253">
        <f>ROUNDDOWN((F253*D$4)/K$4,0)</f>
        <v>24</v>
      </c>
      <c r="K253">
        <f>O$4-J253</f>
        <v>-14</v>
      </c>
      <c r="L253">
        <f>IF(K253="怪物已死","怪物已死",(K253-1)*P$4)</f>
        <v>-15</v>
      </c>
      <c r="M253">
        <f t="shared" si="16"/>
        <v>0</v>
      </c>
    </row>
    <row r="254" spans="1:13" x14ac:dyDescent="0.25">
      <c r="A254">
        <v>240</v>
      </c>
      <c r="B254">
        <f>-S$5+S$5*A254</f>
        <v>47.8</v>
      </c>
      <c r="C254">
        <f t="shared" si="17"/>
        <v>1</v>
      </c>
      <c r="D254">
        <f>IF(AND(C254=1,E254&gt;=E$4),1,0)</f>
        <v>0</v>
      </c>
      <c r="E254">
        <f t="shared" si="18"/>
        <v>1.7999999999999972</v>
      </c>
      <c r="F254">
        <f t="shared" si="19"/>
        <v>24</v>
      </c>
      <c r="G254">
        <f t="shared" si="20"/>
        <v>0</v>
      </c>
      <c r="H254" s="10">
        <f>I253+(B254-B253)*M$4</f>
        <v>71.599999999999994</v>
      </c>
      <c r="I254" s="10">
        <f>IF(G254&gt;0,H254-P$4,H254)</f>
        <v>71.599999999999994</v>
      </c>
      <c r="J254">
        <f>ROUNDDOWN((F254*D$4)/K$4,0)</f>
        <v>24</v>
      </c>
      <c r="K254">
        <f>O$4-J254</f>
        <v>-14</v>
      </c>
      <c r="L254">
        <f>IF(K254="怪物已死","怪物已死",(K254-1)*P$4)</f>
        <v>-15</v>
      </c>
      <c r="M254">
        <f t="shared" si="16"/>
        <v>0</v>
      </c>
    </row>
    <row r="255" spans="1:13" x14ac:dyDescent="0.25">
      <c r="A255">
        <v>241</v>
      </c>
      <c r="B255">
        <f>-S$5+S$5*A255</f>
        <v>48</v>
      </c>
      <c r="C255">
        <f t="shared" si="17"/>
        <v>1</v>
      </c>
      <c r="D255">
        <f>IF(AND(C255=1,E255&gt;=E$4),1,0)</f>
        <v>1</v>
      </c>
      <c r="E255">
        <f t="shared" si="18"/>
        <v>2</v>
      </c>
      <c r="F255">
        <f t="shared" si="19"/>
        <v>25</v>
      </c>
      <c r="G255">
        <f t="shared" si="20"/>
        <v>1</v>
      </c>
      <c r="H255" s="10">
        <f>I254+(B255-B254)*M$4</f>
        <v>72</v>
      </c>
      <c r="I255" s="10">
        <f>IF(G255&gt;0,H255-P$4,H255)</f>
        <v>71</v>
      </c>
      <c r="J255">
        <f>ROUNDDOWN((F255*D$4)/K$4,0)</f>
        <v>25</v>
      </c>
      <c r="K255">
        <f>O$4-J255</f>
        <v>-15</v>
      </c>
      <c r="L255">
        <f>IF(K255="怪物已死","怪物已死",(K255-1)*P$4)</f>
        <v>-16</v>
      </c>
      <c r="M255">
        <f t="shared" si="16"/>
        <v>0</v>
      </c>
    </row>
    <row r="256" spans="1:13" x14ac:dyDescent="0.25">
      <c r="A256">
        <v>242</v>
      </c>
      <c r="B256">
        <f>-S$5+S$5*A256</f>
        <v>48.2</v>
      </c>
      <c r="C256">
        <f t="shared" si="17"/>
        <v>1</v>
      </c>
      <c r="D256">
        <f>IF(AND(C256=1,E256&gt;=E$4),1,0)</f>
        <v>0</v>
      </c>
      <c r="E256">
        <f t="shared" si="18"/>
        <v>0.20000000000000284</v>
      </c>
      <c r="F256">
        <f t="shared" si="19"/>
        <v>25</v>
      </c>
      <c r="G256">
        <f t="shared" si="20"/>
        <v>0</v>
      </c>
      <c r="H256" s="10">
        <f>I255+(B256-B255)*M$4</f>
        <v>71.400000000000006</v>
      </c>
      <c r="I256" s="10">
        <f>IF(G256&gt;0,H256-P$4,H256)</f>
        <v>71.400000000000006</v>
      </c>
      <c r="J256">
        <f>ROUNDDOWN((F256*D$4)/K$4,0)</f>
        <v>25</v>
      </c>
      <c r="K256">
        <f>O$4-J256</f>
        <v>-15</v>
      </c>
      <c r="L256">
        <f>IF(K256="怪物已死","怪物已死",(K256-1)*P$4)</f>
        <v>-16</v>
      </c>
      <c r="M256">
        <f t="shared" si="16"/>
        <v>0</v>
      </c>
    </row>
    <row r="257" spans="1:13" x14ac:dyDescent="0.25">
      <c r="A257">
        <v>243</v>
      </c>
      <c r="B257">
        <f>-S$5+S$5*A257</f>
        <v>48.4</v>
      </c>
      <c r="C257">
        <f t="shared" si="17"/>
        <v>1</v>
      </c>
      <c r="D257">
        <f>IF(AND(C257=1,E257&gt;=E$4),1,0)</f>
        <v>0</v>
      </c>
      <c r="E257">
        <f t="shared" si="18"/>
        <v>0.39999999999999858</v>
      </c>
      <c r="F257">
        <f t="shared" si="19"/>
        <v>25</v>
      </c>
      <c r="G257">
        <f t="shared" si="20"/>
        <v>0</v>
      </c>
      <c r="H257" s="10">
        <f>I256+(B257-B256)*M$4</f>
        <v>71.8</v>
      </c>
      <c r="I257" s="10">
        <f>IF(G257&gt;0,H257-P$4,H257)</f>
        <v>71.8</v>
      </c>
      <c r="J257">
        <f>ROUNDDOWN((F257*D$4)/K$4,0)</f>
        <v>25</v>
      </c>
      <c r="K257">
        <f>O$4-J257</f>
        <v>-15</v>
      </c>
      <c r="L257">
        <f>IF(K257="怪物已死","怪物已死",(K257-1)*P$4)</f>
        <v>-16</v>
      </c>
      <c r="M257">
        <f t="shared" si="16"/>
        <v>0</v>
      </c>
    </row>
    <row r="258" spans="1:13" x14ac:dyDescent="0.25">
      <c r="A258">
        <v>244</v>
      </c>
      <c r="B258">
        <f>-S$5+S$5*A258</f>
        <v>48.6</v>
      </c>
      <c r="C258">
        <f t="shared" si="17"/>
        <v>1</v>
      </c>
      <c r="D258">
        <f>IF(AND(C258=1,E258&gt;=E$4),1,0)</f>
        <v>0</v>
      </c>
      <c r="E258">
        <f t="shared" si="18"/>
        <v>0.60000000000000142</v>
      </c>
      <c r="F258">
        <f t="shared" si="19"/>
        <v>25</v>
      </c>
      <c r="G258">
        <f t="shared" si="20"/>
        <v>0</v>
      </c>
      <c r="H258" s="10">
        <f>I257+(B258-B257)*M$4</f>
        <v>72.2</v>
      </c>
      <c r="I258" s="10">
        <f>IF(G258&gt;0,H258-P$4,H258)</f>
        <v>72.2</v>
      </c>
      <c r="J258">
        <f>ROUNDDOWN((F258*D$4)/K$4,0)</f>
        <v>25</v>
      </c>
      <c r="K258">
        <f>O$4-J258</f>
        <v>-15</v>
      </c>
      <c r="L258">
        <f>IF(K258="怪物已死","怪物已死",(K258-1)*P$4)</f>
        <v>-16</v>
      </c>
      <c r="M258">
        <f t="shared" si="16"/>
        <v>0</v>
      </c>
    </row>
    <row r="259" spans="1:13" x14ac:dyDescent="0.25">
      <c r="A259">
        <v>245</v>
      </c>
      <c r="B259">
        <f>-S$5+S$5*A259</f>
        <v>48.8</v>
      </c>
      <c r="C259">
        <f t="shared" si="17"/>
        <v>1</v>
      </c>
      <c r="D259">
        <f>IF(AND(C259=1,E259&gt;=E$4),1,0)</f>
        <v>0</v>
      </c>
      <c r="E259">
        <f t="shared" si="18"/>
        <v>0.79999999999999716</v>
      </c>
      <c r="F259">
        <f t="shared" si="19"/>
        <v>25</v>
      </c>
      <c r="G259">
        <f t="shared" si="20"/>
        <v>0</v>
      </c>
      <c r="H259" s="10">
        <f>I258+(B259-B258)*M$4</f>
        <v>72.599999999999994</v>
      </c>
      <c r="I259" s="10">
        <f>IF(G259&gt;0,H259-P$4,H259)</f>
        <v>72.599999999999994</v>
      </c>
      <c r="J259">
        <f>ROUNDDOWN((F259*D$4)/K$4,0)</f>
        <v>25</v>
      </c>
      <c r="K259">
        <f>O$4-J259</f>
        <v>-15</v>
      </c>
      <c r="L259">
        <f>IF(K259="怪物已死","怪物已死",(K259-1)*P$4)</f>
        <v>-16</v>
      </c>
      <c r="M259">
        <f t="shared" si="16"/>
        <v>0</v>
      </c>
    </row>
    <row r="260" spans="1:13" x14ac:dyDescent="0.25">
      <c r="A260">
        <v>246</v>
      </c>
      <c r="B260">
        <f>-S$5+S$5*A260</f>
        <v>49</v>
      </c>
      <c r="C260">
        <f t="shared" si="17"/>
        <v>1</v>
      </c>
      <c r="D260">
        <f>IF(AND(C260=1,E260&gt;=E$4),1,0)</f>
        <v>0</v>
      </c>
      <c r="E260">
        <f t="shared" si="18"/>
        <v>1</v>
      </c>
      <c r="F260">
        <f t="shared" si="19"/>
        <v>25</v>
      </c>
      <c r="G260">
        <f t="shared" si="20"/>
        <v>0</v>
      </c>
      <c r="H260" s="10">
        <f>I259+(B260-B259)*M$4</f>
        <v>73</v>
      </c>
      <c r="I260" s="10">
        <f>IF(G260&gt;0,H260-P$4,H260)</f>
        <v>73</v>
      </c>
      <c r="J260">
        <f>ROUNDDOWN((F260*D$4)/K$4,0)</f>
        <v>25</v>
      </c>
      <c r="K260">
        <f>O$4-J260</f>
        <v>-15</v>
      </c>
      <c r="L260">
        <f>IF(K260="怪物已死","怪物已死",(K260-1)*P$4)</f>
        <v>-16</v>
      </c>
      <c r="M260">
        <f t="shared" si="16"/>
        <v>0</v>
      </c>
    </row>
    <row r="261" spans="1:13" x14ac:dyDescent="0.25">
      <c r="A261">
        <v>247</v>
      </c>
      <c r="B261">
        <f>-S$5+S$5*A261</f>
        <v>49.2</v>
      </c>
      <c r="C261">
        <f t="shared" si="17"/>
        <v>1</v>
      </c>
      <c r="D261">
        <f>IF(AND(C261=1,E261&gt;=E$4),1,0)</f>
        <v>0</v>
      </c>
      <c r="E261">
        <f t="shared" si="18"/>
        <v>1.2000000000000028</v>
      </c>
      <c r="F261">
        <f t="shared" si="19"/>
        <v>25</v>
      </c>
      <c r="G261">
        <f t="shared" si="20"/>
        <v>0</v>
      </c>
      <c r="H261" s="10">
        <f>I260+(B261-B260)*M$4</f>
        <v>73.400000000000006</v>
      </c>
      <c r="I261" s="10">
        <f>IF(G261&gt;0,H261-P$4,H261)</f>
        <v>73.400000000000006</v>
      </c>
      <c r="J261">
        <f>ROUNDDOWN((F261*D$4)/K$4,0)</f>
        <v>25</v>
      </c>
      <c r="K261">
        <f>O$4-J261</f>
        <v>-15</v>
      </c>
      <c r="L261">
        <f>IF(K261="怪物已死","怪物已死",(K261-1)*P$4)</f>
        <v>-16</v>
      </c>
      <c r="M261">
        <f t="shared" si="16"/>
        <v>0</v>
      </c>
    </row>
    <row r="262" spans="1:13" x14ac:dyDescent="0.25">
      <c r="A262">
        <v>248</v>
      </c>
      <c r="B262">
        <f>-S$5+S$5*A262</f>
        <v>49.4</v>
      </c>
      <c r="C262">
        <f t="shared" si="17"/>
        <v>1</v>
      </c>
      <c r="D262">
        <f>IF(AND(C262=1,E262&gt;=E$4),1,0)</f>
        <v>0</v>
      </c>
      <c r="E262">
        <f t="shared" si="18"/>
        <v>1.3999999999999986</v>
      </c>
      <c r="F262">
        <f t="shared" si="19"/>
        <v>25</v>
      </c>
      <c r="G262">
        <f t="shared" si="20"/>
        <v>0</v>
      </c>
      <c r="H262" s="10">
        <f>I261+(B262-B261)*M$4</f>
        <v>73.8</v>
      </c>
      <c r="I262" s="10">
        <f>IF(G262&gt;0,H262-P$4,H262)</f>
        <v>73.8</v>
      </c>
      <c r="J262">
        <f>ROUNDDOWN((F262*D$4)/K$4,0)</f>
        <v>25</v>
      </c>
      <c r="K262">
        <f>O$4-J262</f>
        <v>-15</v>
      </c>
      <c r="L262">
        <f>IF(K262="怪物已死","怪物已死",(K262-1)*P$4)</f>
        <v>-16</v>
      </c>
      <c r="M262">
        <f t="shared" si="16"/>
        <v>0</v>
      </c>
    </row>
    <row r="263" spans="1:13" x14ac:dyDescent="0.25">
      <c r="A263">
        <v>249</v>
      </c>
      <c r="B263">
        <f>-S$5+S$5*A263</f>
        <v>49.6</v>
      </c>
      <c r="C263">
        <f t="shared" si="17"/>
        <v>1</v>
      </c>
      <c r="D263">
        <f>IF(AND(C263=1,E263&gt;=E$4),1,0)</f>
        <v>0</v>
      </c>
      <c r="E263">
        <f t="shared" si="18"/>
        <v>1.6000000000000014</v>
      </c>
      <c r="F263">
        <f t="shared" si="19"/>
        <v>25</v>
      </c>
      <c r="G263">
        <f t="shared" si="20"/>
        <v>0</v>
      </c>
      <c r="H263" s="10">
        <f>I262+(B263-B262)*M$4</f>
        <v>74.2</v>
      </c>
      <c r="I263" s="10">
        <f>IF(G263&gt;0,H263-P$4,H263)</f>
        <v>74.2</v>
      </c>
      <c r="J263">
        <f>ROUNDDOWN((F263*D$4)/K$4,0)</f>
        <v>25</v>
      </c>
      <c r="K263">
        <f>O$4-J263</f>
        <v>-15</v>
      </c>
      <c r="L263">
        <f>IF(K263="怪物已死","怪物已死",(K263-1)*P$4)</f>
        <v>-16</v>
      </c>
      <c r="M263">
        <f t="shared" si="16"/>
        <v>0</v>
      </c>
    </row>
    <row r="264" spans="1:13" x14ac:dyDescent="0.25">
      <c r="A264">
        <v>250</v>
      </c>
      <c r="B264">
        <f>-S$5+S$5*A264</f>
        <v>49.8</v>
      </c>
      <c r="C264">
        <f t="shared" si="17"/>
        <v>1</v>
      </c>
      <c r="D264">
        <f>IF(AND(C264=1,E264&gt;=E$4),1,0)</f>
        <v>0</v>
      </c>
      <c r="E264">
        <f t="shared" si="18"/>
        <v>1.7999999999999972</v>
      </c>
      <c r="F264">
        <f t="shared" si="19"/>
        <v>25</v>
      </c>
      <c r="G264">
        <f t="shared" si="20"/>
        <v>0</v>
      </c>
      <c r="H264" s="10">
        <f>I263+(B264-B263)*M$4</f>
        <v>74.599999999999994</v>
      </c>
      <c r="I264" s="10">
        <f>IF(G264&gt;0,H264-P$4,H264)</f>
        <v>74.599999999999994</v>
      </c>
      <c r="J264">
        <f>ROUNDDOWN((F264*D$4)/K$4,0)</f>
        <v>25</v>
      </c>
      <c r="K264">
        <f>O$4-J264</f>
        <v>-15</v>
      </c>
      <c r="L264">
        <f>IF(K264="怪物已死","怪物已死",(K264-1)*P$4)</f>
        <v>-16</v>
      </c>
      <c r="M264">
        <f t="shared" si="16"/>
        <v>0</v>
      </c>
    </row>
    <row r="265" spans="1:13" x14ac:dyDescent="0.25">
      <c r="A265">
        <v>251</v>
      </c>
      <c r="B265">
        <f>-S$5+S$5*A265</f>
        <v>50</v>
      </c>
      <c r="C265">
        <f t="shared" si="17"/>
        <v>1</v>
      </c>
      <c r="D265">
        <f>IF(AND(C265=1,E265&gt;=E$4),1,0)</f>
        <v>1</v>
      </c>
      <c r="E265">
        <f t="shared" si="18"/>
        <v>2</v>
      </c>
      <c r="F265">
        <f t="shared" si="19"/>
        <v>26</v>
      </c>
      <c r="G265">
        <f t="shared" si="20"/>
        <v>1</v>
      </c>
      <c r="H265" s="10">
        <f>I264+(B265-B264)*M$4</f>
        <v>75</v>
      </c>
      <c r="I265" s="10">
        <f>IF(G265&gt;0,H265-P$4,H265)</f>
        <v>74</v>
      </c>
      <c r="J265">
        <f>ROUNDDOWN((F265*D$4)/K$4,0)</f>
        <v>26</v>
      </c>
      <c r="K265">
        <f>O$4-J265</f>
        <v>-16</v>
      </c>
      <c r="L265">
        <f>IF(K265="怪物已死","怪物已死",(K265-1)*P$4)</f>
        <v>-17</v>
      </c>
      <c r="M265">
        <f t="shared" si="16"/>
        <v>0</v>
      </c>
    </row>
    <row r="266" spans="1:13" x14ac:dyDescent="0.25">
      <c r="A266">
        <v>252</v>
      </c>
      <c r="B266">
        <f>-S$5+S$5*A266</f>
        <v>50.2</v>
      </c>
      <c r="C266">
        <f t="shared" si="17"/>
        <v>1</v>
      </c>
      <c r="D266">
        <f>IF(AND(C266=1,E266&gt;=E$4),1,0)</f>
        <v>0</v>
      </c>
      <c r="E266">
        <f t="shared" si="18"/>
        <v>0.20000000000000284</v>
      </c>
      <c r="F266">
        <f t="shared" si="19"/>
        <v>26</v>
      </c>
      <c r="G266">
        <f t="shared" si="20"/>
        <v>0</v>
      </c>
      <c r="H266" s="10">
        <f>I265+(B266-B265)*M$4</f>
        <v>74.400000000000006</v>
      </c>
      <c r="I266" s="10">
        <f>IF(G266&gt;0,H266-P$4,H266)</f>
        <v>74.400000000000006</v>
      </c>
      <c r="J266">
        <f>ROUNDDOWN((F266*D$4)/K$4,0)</f>
        <v>26</v>
      </c>
      <c r="K266">
        <f>O$4-J266</f>
        <v>-16</v>
      </c>
      <c r="L266">
        <f>IF(K266="怪物已死","怪物已死",(K266-1)*P$4)</f>
        <v>-17</v>
      </c>
      <c r="M266">
        <f t="shared" si="16"/>
        <v>0</v>
      </c>
    </row>
    <row r="267" spans="1:13" x14ac:dyDescent="0.25">
      <c r="A267">
        <v>253</v>
      </c>
      <c r="B267">
        <f>-S$5+S$5*A267</f>
        <v>50.4</v>
      </c>
      <c r="C267">
        <f t="shared" si="17"/>
        <v>1</v>
      </c>
      <c r="D267">
        <f>IF(AND(C267=1,E267&gt;=E$4),1,0)</f>
        <v>0</v>
      </c>
      <c r="E267">
        <f t="shared" si="18"/>
        <v>0.39999999999999858</v>
      </c>
      <c r="F267">
        <f t="shared" si="19"/>
        <v>26</v>
      </c>
      <c r="G267">
        <f t="shared" si="20"/>
        <v>0</v>
      </c>
      <c r="H267" s="10">
        <f>I266+(B267-B266)*M$4</f>
        <v>74.8</v>
      </c>
      <c r="I267" s="10">
        <f>IF(G267&gt;0,H267-P$4,H267)</f>
        <v>74.8</v>
      </c>
      <c r="J267">
        <f>ROUNDDOWN((F267*D$4)/K$4,0)</f>
        <v>26</v>
      </c>
      <c r="K267">
        <f>O$4-J267</f>
        <v>-16</v>
      </c>
      <c r="L267">
        <f>IF(K267="怪物已死","怪物已死",(K267-1)*P$4)</f>
        <v>-17</v>
      </c>
      <c r="M267">
        <f t="shared" si="16"/>
        <v>0</v>
      </c>
    </row>
    <row r="268" spans="1:13" x14ac:dyDescent="0.25">
      <c r="A268">
        <v>254</v>
      </c>
      <c r="B268">
        <f>-S$5+S$5*A268</f>
        <v>50.6</v>
      </c>
      <c r="C268">
        <f t="shared" si="17"/>
        <v>1</v>
      </c>
      <c r="D268">
        <f>IF(AND(C268=1,E268&gt;=E$4),1,0)</f>
        <v>0</v>
      </c>
      <c r="E268">
        <f t="shared" si="18"/>
        <v>0.60000000000000142</v>
      </c>
      <c r="F268">
        <f t="shared" si="19"/>
        <v>26</v>
      </c>
      <c r="G268">
        <f t="shared" si="20"/>
        <v>0</v>
      </c>
      <c r="H268" s="10">
        <f>I267+(B268-B267)*M$4</f>
        <v>75.2</v>
      </c>
      <c r="I268" s="10">
        <f>IF(G268&gt;0,H268-P$4,H268)</f>
        <v>75.2</v>
      </c>
      <c r="J268">
        <f>ROUNDDOWN((F268*D$4)/K$4,0)</f>
        <v>26</v>
      </c>
      <c r="K268">
        <f>O$4-J268</f>
        <v>-16</v>
      </c>
      <c r="L268">
        <f>IF(K268="怪物已死","怪物已死",(K268-1)*P$4)</f>
        <v>-17</v>
      </c>
      <c r="M268">
        <f t="shared" si="16"/>
        <v>0</v>
      </c>
    </row>
    <row r="269" spans="1:13" x14ac:dyDescent="0.25">
      <c r="A269">
        <v>255</v>
      </c>
      <c r="B269">
        <f>-S$5+S$5*A269</f>
        <v>50.8</v>
      </c>
      <c r="C269">
        <f t="shared" si="17"/>
        <v>1</v>
      </c>
      <c r="D269">
        <f>IF(AND(C269=1,E269&gt;=E$4),1,0)</f>
        <v>0</v>
      </c>
      <c r="E269">
        <f t="shared" si="18"/>
        <v>0.79999999999999716</v>
      </c>
      <c r="F269">
        <f t="shared" si="19"/>
        <v>26</v>
      </c>
      <c r="G269">
        <f t="shared" si="20"/>
        <v>0</v>
      </c>
      <c r="H269" s="10">
        <f>I268+(B269-B268)*M$4</f>
        <v>75.599999999999994</v>
      </c>
      <c r="I269" s="10">
        <f>IF(G269&gt;0,H269-P$4,H269)</f>
        <v>75.599999999999994</v>
      </c>
      <c r="J269">
        <f>ROUNDDOWN((F269*D$4)/K$4,0)</f>
        <v>26</v>
      </c>
      <c r="K269">
        <f>O$4-J269</f>
        <v>-16</v>
      </c>
      <c r="L269">
        <f>IF(K269="怪物已死","怪物已死",(K269-1)*P$4)</f>
        <v>-17</v>
      </c>
      <c r="M269">
        <f t="shared" si="16"/>
        <v>0</v>
      </c>
    </row>
    <row r="270" spans="1:13" x14ac:dyDescent="0.25">
      <c r="A270">
        <v>256</v>
      </c>
      <c r="B270">
        <f>-S$5+S$5*A270</f>
        <v>51</v>
      </c>
      <c r="C270">
        <f t="shared" si="17"/>
        <v>1</v>
      </c>
      <c r="D270">
        <f>IF(AND(C270=1,E270&gt;=E$4),1,0)</f>
        <v>0</v>
      </c>
      <c r="E270">
        <f t="shared" si="18"/>
        <v>1</v>
      </c>
      <c r="F270">
        <f t="shared" si="19"/>
        <v>26</v>
      </c>
      <c r="G270">
        <f t="shared" si="20"/>
        <v>0</v>
      </c>
      <c r="H270" s="10">
        <f>I269+(B270-B269)*M$4</f>
        <v>76</v>
      </c>
      <c r="I270" s="10">
        <f>IF(G270&gt;0,H270-P$4,H270)</f>
        <v>76</v>
      </c>
      <c r="J270">
        <f>ROUNDDOWN((F270*D$4)/K$4,0)</f>
        <v>26</v>
      </c>
      <c r="K270">
        <f>O$4-J270</f>
        <v>-16</v>
      </c>
      <c r="L270">
        <f>IF(K270="怪物已死","怪物已死",(K270-1)*P$4)</f>
        <v>-17</v>
      </c>
      <c r="M270">
        <f t="shared" si="16"/>
        <v>0</v>
      </c>
    </row>
    <row r="271" spans="1:13" x14ac:dyDescent="0.25">
      <c r="A271">
        <v>257</v>
      </c>
      <c r="B271">
        <f>-S$5+S$5*A271</f>
        <v>51.2</v>
      </c>
      <c r="C271">
        <f t="shared" si="17"/>
        <v>1</v>
      </c>
      <c r="D271">
        <f>IF(AND(C271=1,E271&gt;=E$4),1,0)</f>
        <v>0</v>
      </c>
      <c r="E271">
        <f t="shared" si="18"/>
        <v>1.2000000000000028</v>
      </c>
      <c r="F271">
        <f t="shared" si="19"/>
        <v>26</v>
      </c>
      <c r="G271">
        <f t="shared" si="20"/>
        <v>0</v>
      </c>
      <c r="H271" s="10">
        <f>I270+(B271-B270)*M$4</f>
        <v>76.400000000000006</v>
      </c>
      <c r="I271" s="10">
        <f>IF(G271&gt;0,H271-P$4,H271)</f>
        <v>76.400000000000006</v>
      </c>
      <c r="J271">
        <f>ROUNDDOWN((F271*D$4)/K$4,0)</f>
        <v>26</v>
      </c>
      <c r="K271">
        <f>O$4-J271</f>
        <v>-16</v>
      </c>
      <c r="L271">
        <f>IF(K271="怪物已死","怪物已死",(K271-1)*P$4)</f>
        <v>-17</v>
      </c>
      <c r="M271">
        <f t="shared" si="16"/>
        <v>0</v>
      </c>
    </row>
    <row r="272" spans="1:13" x14ac:dyDescent="0.25">
      <c r="A272">
        <v>258</v>
      </c>
      <c r="B272">
        <f>-S$5+S$5*A272</f>
        <v>51.4</v>
      </c>
      <c r="C272">
        <f t="shared" si="17"/>
        <v>1</v>
      </c>
      <c r="D272">
        <f>IF(AND(C272=1,E272&gt;=E$4),1,0)</f>
        <v>0</v>
      </c>
      <c r="E272">
        <f t="shared" si="18"/>
        <v>1.3999999999999986</v>
      </c>
      <c r="F272">
        <f t="shared" si="19"/>
        <v>26</v>
      </c>
      <c r="G272">
        <f t="shared" si="20"/>
        <v>0</v>
      </c>
      <c r="H272" s="10">
        <f>I271+(B272-B271)*M$4</f>
        <v>76.8</v>
      </c>
      <c r="I272" s="10">
        <f>IF(G272&gt;0,H272-P$4,H272)</f>
        <v>76.8</v>
      </c>
      <c r="J272">
        <f>ROUNDDOWN((F272*D$4)/K$4,0)</f>
        <v>26</v>
      </c>
      <c r="K272">
        <f>O$4-J272</f>
        <v>-16</v>
      </c>
      <c r="L272">
        <f>IF(K272="怪物已死","怪物已死",(K272-1)*P$4)</f>
        <v>-17</v>
      </c>
      <c r="M272">
        <f t="shared" ref="M272:M335" si="21">IF(K272&lt;=0,0,IF(ROUNDUP(I272/B$4,0)*A$4&lt;0,"怪无法穿越火线",ROUNDUP(I272/B$4,0)*A$4))</f>
        <v>0</v>
      </c>
    </row>
    <row r="273" spans="1:13" x14ac:dyDescent="0.25">
      <c r="A273">
        <v>259</v>
      </c>
      <c r="B273">
        <f>-S$5+S$5*A273</f>
        <v>51.6</v>
      </c>
      <c r="C273">
        <f t="shared" si="17"/>
        <v>1</v>
      </c>
      <c r="D273">
        <f>IF(AND(C273=1,E273&gt;=E$4),1,0)</f>
        <v>0</v>
      </c>
      <c r="E273">
        <f t="shared" si="18"/>
        <v>1.6000000000000014</v>
      </c>
      <c r="F273">
        <f t="shared" si="19"/>
        <v>26</v>
      </c>
      <c r="G273">
        <f t="shared" si="20"/>
        <v>0</v>
      </c>
      <c r="H273" s="10">
        <f>I272+(B273-B272)*M$4</f>
        <v>77.2</v>
      </c>
      <c r="I273" s="10">
        <f>IF(G273&gt;0,H273-P$4,H273)</f>
        <v>77.2</v>
      </c>
      <c r="J273">
        <f>ROUNDDOWN((F273*D$4)/K$4,0)</f>
        <v>26</v>
      </c>
      <c r="K273">
        <f>O$4-J273</f>
        <v>-16</v>
      </c>
      <c r="L273">
        <f>IF(K273="怪物已死","怪物已死",(K273-1)*P$4)</f>
        <v>-17</v>
      </c>
      <c r="M273">
        <f t="shared" si="21"/>
        <v>0</v>
      </c>
    </row>
    <row r="274" spans="1:13" x14ac:dyDescent="0.25">
      <c r="A274">
        <v>260</v>
      </c>
      <c r="B274">
        <f>-S$5+S$5*A274</f>
        <v>51.8</v>
      </c>
      <c r="C274">
        <f t="shared" si="17"/>
        <v>1</v>
      </c>
      <c r="D274">
        <f>IF(AND(C274=1,E274&gt;=E$4),1,0)</f>
        <v>0</v>
      </c>
      <c r="E274">
        <f t="shared" si="18"/>
        <v>1.7999999999999972</v>
      </c>
      <c r="F274">
        <f t="shared" si="19"/>
        <v>26</v>
      </c>
      <c r="G274">
        <f t="shared" si="20"/>
        <v>0</v>
      </c>
      <c r="H274" s="10">
        <f>I273+(B274-B273)*M$4</f>
        <v>77.599999999999994</v>
      </c>
      <c r="I274" s="10">
        <f>IF(G274&gt;0,H274-P$4,H274)</f>
        <v>77.599999999999994</v>
      </c>
      <c r="J274">
        <f>ROUNDDOWN((F274*D$4)/K$4,0)</f>
        <v>26</v>
      </c>
      <c r="K274">
        <f>O$4-J274</f>
        <v>-16</v>
      </c>
      <c r="L274">
        <f>IF(K274="怪物已死","怪物已死",(K274-1)*P$4)</f>
        <v>-17</v>
      </c>
      <c r="M274">
        <f t="shared" si="21"/>
        <v>0</v>
      </c>
    </row>
    <row r="275" spans="1:13" x14ac:dyDescent="0.25">
      <c r="A275">
        <v>261</v>
      </c>
      <c r="B275">
        <f>-S$5+S$5*A275</f>
        <v>52</v>
      </c>
      <c r="C275">
        <f t="shared" si="17"/>
        <v>1</v>
      </c>
      <c r="D275">
        <f>IF(AND(C275=1,E275&gt;=E$4),1,0)</f>
        <v>1</v>
      </c>
      <c r="E275">
        <f t="shared" si="18"/>
        <v>2</v>
      </c>
      <c r="F275">
        <f t="shared" si="19"/>
        <v>27</v>
      </c>
      <c r="G275">
        <f t="shared" si="20"/>
        <v>1</v>
      </c>
      <c r="H275" s="10">
        <f>I274+(B275-B274)*M$4</f>
        <v>78</v>
      </c>
      <c r="I275" s="10">
        <f>IF(G275&gt;0,H275-P$4,H275)</f>
        <v>77</v>
      </c>
      <c r="J275">
        <f>ROUNDDOWN((F275*D$4)/K$4,0)</f>
        <v>27</v>
      </c>
      <c r="K275">
        <f>O$4-J275</f>
        <v>-17</v>
      </c>
      <c r="L275">
        <f>IF(K275="怪物已死","怪物已死",(K275-1)*P$4)</f>
        <v>-18</v>
      </c>
      <c r="M275">
        <f t="shared" si="21"/>
        <v>0</v>
      </c>
    </row>
    <row r="276" spans="1:13" x14ac:dyDescent="0.25">
      <c r="A276">
        <v>262</v>
      </c>
      <c r="B276">
        <f>-S$5+S$5*A276</f>
        <v>52.2</v>
      </c>
      <c r="C276">
        <f t="shared" si="17"/>
        <v>1</v>
      </c>
      <c r="D276">
        <f>IF(AND(C276=1,E276&gt;=E$4),1,0)</f>
        <v>0</v>
      </c>
      <c r="E276">
        <f t="shared" si="18"/>
        <v>0.20000000000000284</v>
      </c>
      <c r="F276">
        <f t="shared" si="19"/>
        <v>27</v>
      </c>
      <c r="G276">
        <f t="shared" si="20"/>
        <v>0</v>
      </c>
      <c r="H276" s="10">
        <f>I275+(B276-B275)*M$4</f>
        <v>77.400000000000006</v>
      </c>
      <c r="I276" s="10">
        <f>IF(G276&gt;0,H276-P$4,H276)</f>
        <v>77.400000000000006</v>
      </c>
      <c r="J276">
        <f>ROUNDDOWN((F276*D$4)/K$4,0)</f>
        <v>27</v>
      </c>
      <c r="K276">
        <f>O$4-J276</f>
        <v>-17</v>
      </c>
      <c r="L276">
        <f>IF(K276="怪物已死","怪物已死",(K276-1)*P$4)</f>
        <v>-18</v>
      </c>
      <c r="M276">
        <f t="shared" si="21"/>
        <v>0</v>
      </c>
    </row>
    <row r="277" spans="1:13" x14ac:dyDescent="0.25">
      <c r="A277">
        <v>263</v>
      </c>
      <c r="B277">
        <f>-S$5+S$5*A277</f>
        <v>52.4</v>
      </c>
      <c r="C277">
        <f t="shared" si="17"/>
        <v>1</v>
      </c>
      <c r="D277">
        <f>IF(AND(C277=1,E277&gt;=E$4),1,0)</f>
        <v>0</v>
      </c>
      <c r="E277">
        <f t="shared" si="18"/>
        <v>0.39999999999999858</v>
      </c>
      <c r="F277">
        <f t="shared" si="19"/>
        <v>27</v>
      </c>
      <c r="G277">
        <f t="shared" si="20"/>
        <v>0</v>
      </c>
      <c r="H277" s="10">
        <f>I276+(B277-B276)*M$4</f>
        <v>77.8</v>
      </c>
      <c r="I277" s="10">
        <f>IF(G277&gt;0,H277-P$4,H277)</f>
        <v>77.8</v>
      </c>
      <c r="J277">
        <f>ROUNDDOWN((F277*D$4)/K$4,0)</f>
        <v>27</v>
      </c>
      <c r="K277">
        <f>O$4-J277</f>
        <v>-17</v>
      </c>
      <c r="L277">
        <f>IF(K277="怪物已死","怪物已死",(K277-1)*P$4)</f>
        <v>-18</v>
      </c>
      <c r="M277">
        <f t="shared" si="21"/>
        <v>0</v>
      </c>
    </row>
    <row r="278" spans="1:13" x14ac:dyDescent="0.25">
      <c r="A278">
        <v>264</v>
      </c>
      <c r="B278">
        <f>-S$5+S$5*A278</f>
        <v>52.6</v>
      </c>
      <c r="C278">
        <f t="shared" si="17"/>
        <v>1</v>
      </c>
      <c r="D278">
        <f>IF(AND(C278=1,E278&gt;=E$4),1,0)</f>
        <v>0</v>
      </c>
      <c r="E278">
        <f t="shared" si="18"/>
        <v>0.60000000000000142</v>
      </c>
      <c r="F278">
        <f t="shared" si="19"/>
        <v>27</v>
      </c>
      <c r="G278">
        <f t="shared" si="20"/>
        <v>0</v>
      </c>
      <c r="H278" s="10">
        <f>I277+(B278-B277)*M$4</f>
        <v>78.2</v>
      </c>
      <c r="I278" s="10">
        <f>IF(G278&gt;0,H278-P$4,H278)</f>
        <v>78.2</v>
      </c>
      <c r="J278">
        <f>ROUNDDOWN((F278*D$4)/K$4,0)</f>
        <v>27</v>
      </c>
      <c r="K278">
        <f>O$4-J278</f>
        <v>-17</v>
      </c>
      <c r="L278">
        <f>IF(K278="怪物已死","怪物已死",(K278-1)*P$4)</f>
        <v>-18</v>
      </c>
      <c r="M278">
        <f t="shared" si="21"/>
        <v>0</v>
      </c>
    </row>
    <row r="279" spans="1:13" x14ac:dyDescent="0.25">
      <c r="A279">
        <v>265</v>
      </c>
      <c r="B279">
        <f>-S$5+S$5*A279</f>
        <v>52.8</v>
      </c>
      <c r="C279">
        <f t="shared" si="17"/>
        <v>1</v>
      </c>
      <c r="D279">
        <f>IF(AND(C279=1,E279&gt;=E$4),1,0)</f>
        <v>0</v>
      </c>
      <c r="E279">
        <f t="shared" si="18"/>
        <v>0.79999999999999716</v>
      </c>
      <c r="F279">
        <f t="shared" si="19"/>
        <v>27</v>
      </c>
      <c r="G279">
        <f t="shared" si="20"/>
        <v>0</v>
      </c>
      <c r="H279" s="10">
        <f>I278+(B279-B278)*M$4</f>
        <v>78.599999999999994</v>
      </c>
      <c r="I279" s="10">
        <f>IF(G279&gt;0,H279-P$4,H279)</f>
        <v>78.599999999999994</v>
      </c>
      <c r="J279">
        <f>ROUNDDOWN((F279*D$4)/K$4,0)</f>
        <v>27</v>
      </c>
      <c r="K279">
        <f>O$4-J279</f>
        <v>-17</v>
      </c>
      <c r="L279">
        <f>IF(K279="怪物已死","怪物已死",(K279-1)*P$4)</f>
        <v>-18</v>
      </c>
      <c r="M279">
        <f t="shared" si="21"/>
        <v>0</v>
      </c>
    </row>
    <row r="280" spans="1:13" x14ac:dyDescent="0.25">
      <c r="A280">
        <v>266</v>
      </c>
      <c r="B280">
        <f>-S$5+S$5*A280</f>
        <v>53</v>
      </c>
      <c r="C280">
        <f t="shared" si="17"/>
        <v>1</v>
      </c>
      <c r="D280">
        <f>IF(AND(C280=1,E280&gt;=E$4),1,0)</f>
        <v>0</v>
      </c>
      <c r="E280">
        <f t="shared" si="18"/>
        <v>1</v>
      </c>
      <c r="F280">
        <f t="shared" si="19"/>
        <v>27</v>
      </c>
      <c r="G280">
        <f t="shared" si="20"/>
        <v>0</v>
      </c>
      <c r="H280" s="10">
        <f>I279+(B280-B279)*M$4</f>
        <v>79</v>
      </c>
      <c r="I280" s="10">
        <f>IF(G280&gt;0,H280-P$4,H280)</f>
        <v>79</v>
      </c>
      <c r="J280">
        <f>ROUNDDOWN((F280*D$4)/K$4,0)</f>
        <v>27</v>
      </c>
      <c r="K280">
        <f>O$4-J280</f>
        <v>-17</v>
      </c>
      <c r="L280">
        <f>IF(K280="怪物已死","怪物已死",(K280-1)*P$4)</f>
        <v>-18</v>
      </c>
      <c r="M280">
        <f t="shared" si="21"/>
        <v>0</v>
      </c>
    </row>
    <row r="281" spans="1:13" x14ac:dyDescent="0.25">
      <c r="A281">
        <v>267</v>
      </c>
      <c r="B281">
        <f>-S$5+S$5*A281</f>
        <v>53.2</v>
      </c>
      <c r="C281">
        <f t="shared" si="17"/>
        <v>1</v>
      </c>
      <c r="D281">
        <f>IF(AND(C281=1,E281&gt;=E$4),1,0)</f>
        <v>0</v>
      </c>
      <c r="E281">
        <f t="shared" si="18"/>
        <v>1.2000000000000028</v>
      </c>
      <c r="F281">
        <f t="shared" si="19"/>
        <v>27</v>
      </c>
      <c r="G281">
        <f t="shared" si="20"/>
        <v>0</v>
      </c>
      <c r="H281" s="10">
        <f>I280+(B281-B280)*M$4</f>
        <v>79.400000000000006</v>
      </c>
      <c r="I281" s="10">
        <f>IF(G281&gt;0,H281-P$4,H281)</f>
        <v>79.400000000000006</v>
      </c>
      <c r="J281">
        <f>ROUNDDOWN((F281*D$4)/K$4,0)</f>
        <v>27</v>
      </c>
      <c r="K281">
        <f>O$4-J281</f>
        <v>-17</v>
      </c>
      <c r="L281">
        <f>IF(K281="怪物已死","怪物已死",(K281-1)*P$4)</f>
        <v>-18</v>
      </c>
      <c r="M281">
        <f t="shared" si="21"/>
        <v>0</v>
      </c>
    </row>
    <row r="282" spans="1:13" x14ac:dyDescent="0.25">
      <c r="A282">
        <v>268</v>
      </c>
      <c r="B282">
        <f>-S$5+S$5*A282</f>
        <v>53.4</v>
      </c>
      <c r="C282">
        <f t="shared" si="17"/>
        <v>1</v>
      </c>
      <c r="D282">
        <f>IF(AND(C282=1,E282&gt;=E$4),1,0)</f>
        <v>0</v>
      </c>
      <c r="E282">
        <f t="shared" si="18"/>
        <v>1.3999999999999986</v>
      </c>
      <c r="F282">
        <f t="shared" si="19"/>
        <v>27</v>
      </c>
      <c r="G282">
        <f t="shared" si="20"/>
        <v>0</v>
      </c>
      <c r="H282" s="10">
        <f>I281+(B282-B281)*M$4</f>
        <v>79.8</v>
      </c>
      <c r="I282" s="10">
        <f>IF(G282&gt;0,H282-P$4,H282)</f>
        <v>79.8</v>
      </c>
      <c r="J282">
        <f>ROUNDDOWN((F282*D$4)/K$4,0)</f>
        <v>27</v>
      </c>
      <c r="K282">
        <f>O$4-J282</f>
        <v>-17</v>
      </c>
      <c r="L282">
        <f>IF(K282="怪物已死","怪物已死",(K282-1)*P$4)</f>
        <v>-18</v>
      </c>
      <c r="M282">
        <f t="shared" si="21"/>
        <v>0</v>
      </c>
    </row>
    <row r="283" spans="1:13" x14ac:dyDescent="0.25">
      <c r="A283">
        <v>269</v>
      </c>
      <c r="B283">
        <f>-S$5+S$5*A283</f>
        <v>53.6</v>
      </c>
      <c r="C283">
        <f t="shared" si="17"/>
        <v>1</v>
      </c>
      <c r="D283">
        <f>IF(AND(C283=1,E283&gt;=E$4),1,0)</f>
        <v>0</v>
      </c>
      <c r="E283">
        <f t="shared" si="18"/>
        <v>1.6000000000000014</v>
      </c>
      <c r="F283">
        <f t="shared" si="19"/>
        <v>27</v>
      </c>
      <c r="G283">
        <f t="shared" si="20"/>
        <v>0</v>
      </c>
      <c r="H283" s="10">
        <f>I282+(B283-B282)*M$4</f>
        <v>80.2</v>
      </c>
      <c r="I283" s="10">
        <f>IF(G283&gt;0,H283-P$4,H283)</f>
        <v>80.2</v>
      </c>
      <c r="J283">
        <f>ROUNDDOWN((F283*D$4)/K$4,0)</f>
        <v>27</v>
      </c>
      <c r="K283">
        <f>O$4-J283</f>
        <v>-17</v>
      </c>
      <c r="L283">
        <f>IF(K283="怪物已死","怪物已死",(K283-1)*P$4)</f>
        <v>-18</v>
      </c>
      <c r="M283">
        <f t="shared" si="21"/>
        <v>0</v>
      </c>
    </row>
    <row r="284" spans="1:13" x14ac:dyDescent="0.25">
      <c r="A284">
        <v>270</v>
      </c>
      <c r="B284">
        <f>-S$5+S$5*A284</f>
        <v>53.8</v>
      </c>
      <c r="C284">
        <f t="shared" si="17"/>
        <v>1</v>
      </c>
      <c r="D284">
        <f>IF(AND(C284=1,E284&gt;=E$4),1,0)</f>
        <v>0</v>
      </c>
      <c r="E284">
        <f t="shared" si="18"/>
        <v>1.7999999999999972</v>
      </c>
      <c r="F284">
        <f t="shared" si="19"/>
        <v>27</v>
      </c>
      <c r="G284">
        <f t="shared" si="20"/>
        <v>0</v>
      </c>
      <c r="H284" s="10">
        <f>I283+(B284-B283)*M$4</f>
        <v>80.599999999999994</v>
      </c>
      <c r="I284" s="10">
        <f>IF(G284&gt;0,H284-P$4,H284)</f>
        <v>80.599999999999994</v>
      </c>
      <c r="J284">
        <f>ROUNDDOWN((F284*D$4)/K$4,0)</f>
        <v>27</v>
      </c>
      <c r="K284">
        <f>O$4-J284</f>
        <v>-17</v>
      </c>
      <c r="L284">
        <f>IF(K284="怪物已死","怪物已死",(K284-1)*P$4)</f>
        <v>-18</v>
      </c>
      <c r="M284">
        <f t="shared" si="21"/>
        <v>0</v>
      </c>
    </row>
    <row r="285" spans="1:13" x14ac:dyDescent="0.25">
      <c r="A285">
        <v>271</v>
      </c>
      <c r="B285">
        <f>-S$5+S$5*A285</f>
        <v>54</v>
      </c>
      <c r="C285">
        <f t="shared" si="17"/>
        <v>1</v>
      </c>
      <c r="D285">
        <f>IF(AND(C285=1,E285&gt;=E$4),1,0)</f>
        <v>1</v>
      </c>
      <c r="E285">
        <f t="shared" si="18"/>
        <v>2</v>
      </c>
      <c r="F285">
        <f t="shared" si="19"/>
        <v>28</v>
      </c>
      <c r="G285">
        <f t="shared" si="20"/>
        <v>1</v>
      </c>
      <c r="H285" s="10">
        <f>I284+(B285-B284)*M$4</f>
        <v>81</v>
      </c>
      <c r="I285" s="10">
        <f>IF(G285&gt;0,H285-P$4,H285)</f>
        <v>80</v>
      </c>
      <c r="J285">
        <f>ROUNDDOWN((F285*D$4)/K$4,0)</f>
        <v>28</v>
      </c>
      <c r="K285">
        <f>O$4-J285</f>
        <v>-18</v>
      </c>
      <c r="L285">
        <f>IF(K285="怪物已死","怪物已死",(K285-1)*P$4)</f>
        <v>-19</v>
      </c>
      <c r="M285">
        <f t="shared" si="21"/>
        <v>0</v>
      </c>
    </row>
    <row r="286" spans="1:13" x14ac:dyDescent="0.25">
      <c r="A286">
        <v>272</v>
      </c>
      <c r="B286">
        <f>-S$5+S$5*A286</f>
        <v>54.2</v>
      </c>
      <c r="C286">
        <f t="shared" si="17"/>
        <v>1</v>
      </c>
      <c r="D286">
        <f>IF(AND(C286=1,E286&gt;=E$4),1,0)</f>
        <v>0</v>
      </c>
      <c r="E286">
        <f t="shared" si="18"/>
        <v>0.20000000000000284</v>
      </c>
      <c r="F286">
        <f t="shared" si="19"/>
        <v>28</v>
      </c>
      <c r="G286">
        <f t="shared" si="20"/>
        <v>0</v>
      </c>
      <c r="H286" s="10">
        <f>I285+(B286-B285)*M$4</f>
        <v>80.400000000000006</v>
      </c>
      <c r="I286" s="10">
        <f>IF(G286&gt;0,H286-P$4,H286)</f>
        <v>80.400000000000006</v>
      </c>
      <c r="J286">
        <f>ROUNDDOWN((F286*D$4)/K$4,0)</f>
        <v>28</v>
      </c>
      <c r="K286">
        <f>O$4-J286</f>
        <v>-18</v>
      </c>
      <c r="L286">
        <f>IF(K286="怪物已死","怪物已死",(K286-1)*P$4)</f>
        <v>-19</v>
      </c>
      <c r="M286">
        <f t="shared" si="21"/>
        <v>0</v>
      </c>
    </row>
    <row r="287" spans="1:13" x14ac:dyDescent="0.25">
      <c r="A287">
        <v>273</v>
      </c>
      <c r="B287">
        <f>-S$5+S$5*A287</f>
        <v>54.4</v>
      </c>
      <c r="C287">
        <f t="shared" si="17"/>
        <v>1</v>
      </c>
      <c r="D287">
        <f>IF(AND(C287=1,E287&gt;=E$4),1,0)</f>
        <v>0</v>
      </c>
      <c r="E287">
        <f t="shared" si="18"/>
        <v>0.39999999999999858</v>
      </c>
      <c r="F287">
        <f t="shared" si="19"/>
        <v>28</v>
      </c>
      <c r="G287">
        <f t="shared" si="20"/>
        <v>0</v>
      </c>
      <c r="H287" s="10">
        <f>I286+(B287-B286)*M$4</f>
        <v>80.8</v>
      </c>
      <c r="I287" s="10">
        <f>IF(G287&gt;0,H287-P$4,H287)</f>
        <v>80.8</v>
      </c>
      <c r="J287">
        <f>ROUNDDOWN((F287*D$4)/K$4,0)</f>
        <v>28</v>
      </c>
      <c r="K287">
        <f>O$4-J287</f>
        <v>-18</v>
      </c>
      <c r="L287">
        <f>IF(K287="怪物已死","怪物已死",(K287-1)*P$4)</f>
        <v>-19</v>
      </c>
      <c r="M287">
        <f t="shared" si="21"/>
        <v>0</v>
      </c>
    </row>
    <row r="288" spans="1:13" x14ac:dyDescent="0.25">
      <c r="A288">
        <v>274</v>
      </c>
      <c r="B288">
        <f>-S$5+S$5*A288</f>
        <v>54.6</v>
      </c>
      <c r="C288">
        <f t="shared" si="17"/>
        <v>1</v>
      </c>
      <c r="D288">
        <f>IF(AND(C288=1,E288&gt;=E$4),1,0)</f>
        <v>0</v>
      </c>
      <c r="E288">
        <f t="shared" si="18"/>
        <v>0.60000000000000142</v>
      </c>
      <c r="F288">
        <f t="shared" si="19"/>
        <v>28</v>
      </c>
      <c r="G288">
        <f t="shared" si="20"/>
        <v>0</v>
      </c>
      <c r="H288" s="10">
        <f>I287+(B288-B287)*M$4</f>
        <v>81.2</v>
      </c>
      <c r="I288" s="10">
        <f>IF(G288&gt;0,H288-P$4,H288)</f>
        <v>81.2</v>
      </c>
      <c r="J288">
        <f>ROUNDDOWN((F288*D$4)/K$4,0)</f>
        <v>28</v>
      </c>
      <c r="K288">
        <f>O$4-J288</f>
        <v>-18</v>
      </c>
      <c r="L288">
        <f>IF(K288="怪物已死","怪物已死",(K288-1)*P$4)</f>
        <v>-19</v>
      </c>
      <c r="M288">
        <f t="shared" si="21"/>
        <v>0</v>
      </c>
    </row>
    <row r="289" spans="1:13" x14ac:dyDescent="0.25">
      <c r="A289">
        <v>275</v>
      </c>
      <c r="B289">
        <f>-S$5+S$5*A289</f>
        <v>54.8</v>
      </c>
      <c r="C289">
        <f t="shared" si="17"/>
        <v>1</v>
      </c>
      <c r="D289">
        <f>IF(AND(C289=1,E289&gt;=E$4),1,0)</f>
        <v>0</v>
      </c>
      <c r="E289">
        <f t="shared" si="18"/>
        <v>0.79999999999999716</v>
      </c>
      <c r="F289">
        <f t="shared" si="19"/>
        <v>28</v>
      </c>
      <c r="G289">
        <f t="shared" si="20"/>
        <v>0</v>
      </c>
      <c r="H289" s="10">
        <f>I288+(B289-B288)*M$4</f>
        <v>81.599999999999994</v>
      </c>
      <c r="I289" s="10">
        <f>IF(G289&gt;0,H289-P$4,H289)</f>
        <v>81.599999999999994</v>
      </c>
      <c r="J289">
        <f>ROUNDDOWN((F289*D$4)/K$4,0)</f>
        <v>28</v>
      </c>
      <c r="K289">
        <f>O$4-J289</f>
        <v>-18</v>
      </c>
      <c r="L289">
        <f>IF(K289="怪物已死","怪物已死",(K289-1)*P$4)</f>
        <v>-19</v>
      </c>
      <c r="M289">
        <f t="shared" si="21"/>
        <v>0</v>
      </c>
    </row>
    <row r="290" spans="1:13" x14ac:dyDescent="0.25">
      <c r="A290">
        <v>276</v>
      </c>
      <c r="B290">
        <f>-S$5+S$5*A290</f>
        <v>55</v>
      </c>
      <c r="C290">
        <f t="shared" si="17"/>
        <v>1</v>
      </c>
      <c r="D290">
        <f>IF(AND(C290=1,E290&gt;=E$4),1,0)</f>
        <v>0</v>
      </c>
      <c r="E290">
        <f t="shared" si="18"/>
        <v>1</v>
      </c>
      <c r="F290">
        <f t="shared" si="19"/>
        <v>28</v>
      </c>
      <c r="G290">
        <f t="shared" si="20"/>
        <v>0</v>
      </c>
      <c r="H290" s="10">
        <f>I289+(B290-B289)*M$4</f>
        <v>82</v>
      </c>
      <c r="I290" s="10">
        <f>IF(G290&gt;0,H290-P$4,H290)</f>
        <v>82</v>
      </c>
      <c r="J290">
        <f>ROUNDDOWN((F290*D$4)/K$4,0)</f>
        <v>28</v>
      </c>
      <c r="K290">
        <f>O$4-J290</f>
        <v>-18</v>
      </c>
      <c r="L290">
        <f>IF(K290="怪物已死","怪物已死",(K290-1)*P$4)</f>
        <v>-19</v>
      </c>
      <c r="M290">
        <f t="shared" si="21"/>
        <v>0</v>
      </c>
    </row>
    <row r="291" spans="1:13" x14ac:dyDescent="0.25">
      <c r="A291">
        <v>277</v>
      </c>
      <c r="B291">
        <f>-S$5+S$5*A291</f>
        <v>55.2</v>
      </c>
      <c r="C291">
        <f t="shared" si="17"/>
        <v>1</v>
      </c>
      <c r="D291">
        <f>IF(AND(C291=1,E291&gt;=E$4),1,0)</f>
        <v>0</v>
      </c>
      <c r="E291">
        <f t="shared" si="18"/>
        <v>1.2000000000000028</v>
      </c>
      <c r="F291">
        <f t="shared" si="19"/>
        <v>28</v>
      </c>
      <c r="G291">
        <f t="shared" si="20"/>
        <v>0</v>
      </c>
      <c r="H291" s="10">
        <f>I290+(B291-B290)*M$4</f>
        <v>82.4</v>
      </c>
      <c r="I291" s="10">
        <f>IF(G291&gt;0,H291-P$4,H291)</f>
        <v>82.4</v>
      </c>
      <c r="J291">
        <f>ROUNDDOWN((F291*D$4)/K$4,0)</f>
        <v>28</v>
      </c>
      <c r="K291">
        <f>O$4-J291</f>
        <v>-18</v>
      </c>
      <c r="L291">
        <f>IF(K291="怪物已死","怪物已死",(K291-1)*P$4)</f>
        <v>-19</v>
      </c>
      <c r="M291">
        <f t="shared" si="21"/>
        <v>0</v>
      </c>
    </row>
    <row r="292" spans="1:13" x14ac:dyDescent="0.25">
      <c r="A292">
        <v>278</v>
      </c>
      <c r="B292">
        <f>-S$5+S$5*A292</f>
        <v>55.4</v>
      </c>
      <c r="C292">
        <f t="shared" si="17"/>
        <v>1</v>
      </c>
      <c r="D292">
        <f>IF(AND(C292=1,E292&gt;=E$4),1,0)</f>
        <v>0</v>
      </c>
      <c r="E292">
        <f t="shared" si="18"/>
        <v>1.3999999999999986</v>
      </c>
      <c r="F292">
        <f t="shared" si="19"/>
        <v>28</v>
      </c>
      <c r="G292">
        <f t="shared" si="20"/>
        <v>0</v>
      </c>
      <c r="H292" s="10">
        <f>I291+(B292-B291)*M$4</f>
        <v>82.8</v>
      </c>
      <c r="I292" s="10">
        <f>IF(G292&gt;0,H292-P$4,H292)</f>
        <v>82.8</v>
      </c>
      <c r="J292">
        <f>ROUNDDOWN((F292*D$4)/K$4,0)</f>
        <v>28</v>
      </c>
      <c r="K292">
        <f>O$4-J292</f>
        <v>-18</v>
      </c>
      <c r="L292">
        <f>IF(K292="怪物已死","怪物已死",(K292-1)*P$4)</f>
        <v>-19</v>
      </c>
      <c r="M292">
        <f t="shared" si="21"/>
        <v>0</v>
      </c>
    </row>
    <row r="293" spans="1:13" x14ac:dyDescent="0.25">
      <c r="A293">
        <v>279</v>
      </c>
      <c r="B293">
        <f>-S$5+S$5*A293</f>
        <v>55.6</v>
      </c>
      <c r="C293">
        <f t="shared" si="17"/>
        <v>1</v>
      </c>
      <c r="D293">
        <f>IF(AND(C293=1,E293&gt;=E$4),1,0)</f>
        <v>0</v>
      </c>
      <c r="E293">
        <f t="shared" si="18"/>
        <v>1.6000000000000014</v>
      </c>
      <c r="F293">
        <f t="shared" si="19"/>
        <v>28</v>
      </c>
      <c r="G293">
        <f t="shared" si="20"/>
        <v>0</v>
      </c>
      <c r="H293" s="10">
        <f>I292+(B293-B292)*M$4</f>
        <v>83.2</v>
      </c>
      <c r="I293" s="10">
        <f>IF(G293&gt;0,H293-P$4,H293)</f>
        <v>83.2</v>
      </c>
      <c r="J293">
        <f>ROUNDDOWN((F293*D$4)/K$4,0)</f>
        <v>28</v>
      </c>
      <c r="K293">
        <f>O$4-J293</f>
        <v>-18</v>
      </c>
      <c r="L293">
        <f>IF(K293="怪物已死","怪物已死",(K293-1)*P$4)</f>
        <v>-19</v>
      </c>
      <c r="M293">
        <f t="shared" si="21"/>
        <v>0</v>
      </c>
    </row>
    <row r="294" spans="1:13" x14ac:dyDescent="0.25">
      <c r="A294">
        <v>280</v>
      </c>
      <c r="B294">
        <f>-S$5+S$5*A294</f>
        <v>55.8</v>
      </c>
      <c r="C294">
        <f t="shared" si="17"/>
        <v>1</v>
      </c>
      <c r="D294">
        <f>IF(AND(C294=1,E294&gt;=E$4),1,0)</f>
        <v>0</v>
      </c>
      <c r="E294">
        <f t="shared" si="18"/>
        <v>1.7999999999999972</v>
      </c>
      <c r="F294">
        <f t="shared" si="19"/>
        <v>28</v>
      </c>
      <c r="G294">
        <f t="shared" si="20"/>
        <v>0</v>
      </c>
      <c r="H294" s="10">
        <f>I293+(B294-B293)*M$4</f>
        <v>83.6</v>
      </c>
      <c r="I294" s="10">
        <f>IF(G294&gt;0,H294-P$4,H294)</f>
        <v>83.6</v>
      </c>
      <c r="J294">
        <f>ROUNDDOWN((F294*D$4)/K$4,0)</f>
        <v>28</v>
      </c>
      <c r="K294">
        <f>O$4-J294</f>
        <v>-18</v>
      </c>
      <c r="L294">
        <f>IF(K294="怪物已死","怪物已死",(K294-1)*P$4)</f>
        <v>-19</v>
      </c>
      <c r="M294">
        <f t="shared" si="21"/>
        <v>0</v>
      </c>
    </row>
    <row r="295" spans="1:13" x14ac:dyDescent="0.25">
      <c r="A295">
        <v>281</v>
      </c>
      <c r="B295">
        <f>-S$5+S$5*A295</f>
        <v>56</v>
      </c>
      <c r="C295">
        <f t="shared" ref="C295:C358" si="22">IF(H295&gt;=0,1,0)</f>
        <v>1</v>
      </c>
      <c r="D295">
        <f>IF(AND(C295=1,E295&gt;=E$4),1,0)</f>
        <v>1</v>
      </c>
      <c r="E295">
        <f t="shared" ref="E295:E358" si="23">IF(D294=1,B295-B294,E294+B295-B294)</f>
        <v>2</v>
      </c>
      <c r="F295">
        <f t="shared" ref="F295:F358" si="24">IF(D295=1,F294+1,F294)</f>
        <v>29</v>
      </c>
      <c r="G295">
        <f t="shared" ref="G295:G358" si="25">IF(J295-J294&gt;0,1,0)</f>
        <v>1</v>
      </c>
      <c r="H295" s="10">
        <f>I294+(B295-B294)*M$4</f>
        <v>84</v>
      </c>
      <c r="I295" s="10">
        <f>IF(G295&gt;0,H295-P$4,H295)</f>
        <v>83</v>
      </c>
      <c r="J295">
        <f>ROUNDDOWN((F295*D$4)/K$4,0)</f>
        <v>29</v>
      </c>
      <c r="K295">
        <f>O$4-J295</f>
        <v>-19</v>
      </c>
      <c r="L295">
        <f>IF(K295="怪物已死","怪物已死",(K295-1)*P$4)</f>
        <v>-20</v>
      </c>
      <c r="M295">
        <f t="shared" si="21"/>
        <v>0</v>
      </c>
    </row>
    <row r="296" spans="1:13" x14ac:dyDescent="0.25">
      <c r="A296">
        <v>282</v>
      </c>
      <c r="B296">
        <f>-S$5+S$5*A296</f>
        <v>56.2</v>
      </c>
      <c r="C296">
        <f t="shared" si="22"/>
        <v>1</v>
      </c>
      <c r="D296">
        <f>IF(AND(C296=1,E296&gt;=E$4),1,0)</f>
        <v>0</v>
      </c>
      <c r="E296">
        <f t="shared" si="23"/>
        <v>0.20000000000000284</v>
      </c>
      <c r="F296">
        <f t="shared" si="24"/>
        <v>29</v>
      </c>
      <c r="G296">
        <f t="shared" si="25"/>
        <v>0</v>
      </c>
      <c r="H296" s="10">
        <f>I295+(B296-B295)*M$4</f>
        <v>83.4</v>
      </c>
      <c r="I296" s="10">
        <f>IF(G296&gt;0,H296-P$4,H296)</f>
        <v>83.4</v>
      </c>
      <c r="J296">
        <f>ROUNDDOWN((F296*D$4)/K$4,0)</f>
        <v>29</v>
      </c>
      <c r="K296">
        <f>O$4-J296</f>
        <v>-19</v>
      </c>
      <c r="L296">
        <f>IF(K296="怪物已死","怪物已死",(K296-1)*P$4)</f>
        <v>-20</v>
      </c>
      <c r="M296">
        <f t="shared" si="21"/>
        <v>0</v>
      </c>
    </row>
    <row r="297" spans="1:13" x14ac:dyDescent="0.25">
      <c r="A297">
        <v>283</v>
      </c>
      <c r="B297">
        <f>-S$5+S$5*A297</f>
        <v>56.4</v>
      </c>
      <c r="C297">
        <f t="shared" si="22"/>
        <v>1</v>
      </c>
      <c r="D297">
        <f>IF(AND(C297=1,E297&gt;=E$4),1,0)</f>
        <v>0</v>
      </c>
      <c r="E297">
        <f t="shared" si="23"/>
        <v>0.39999999999999858</v>
      </c>
      <c r="F297">
        <f t="shared" si="24"/>
        <v>29</v>
      </c>
      <c r="G297">
        <f t="shared" si="25"/>
        <v>0</v>
      </c>
      <c r="H297" s="10">
        <f>I296+(B297-B296)*M$4</f>
        <v>83.8</v>
      </c>
      <c r="I297" s="10">
        <f>IF(G297&gt;0,H297-P$4,H297)</f>
        <v>83.8</v>
      </c>
      <c r="J297">
        <f>ROUNDDOWN((F297*D$4)/K$4,0)</f>
        <v>29</v>
      </c>
      <c r="K297">
        <f>O$4-J297</f>
        <v>-19</v>
      </c>
      <c r="L297">
        <f>IF(K297="怪物已死","怪物已死",(K297-1)*P$4)</f>
        <v>-20</v>
      </c>
      <c r="M297">
        <f t="shared" si="21"/>
        <v>0</v>
      </c>
    </row>
    <row r="298" spans="1:13" x14ac:dyDescent="0.25">
      <c r="A298">
        <v>284</v>
      </c>
      <c r="B298">
        <f>-S$5+S$5*A298</f>
        <v>56.6</v>
      </c>
      <c r="C298">
        <f t="shared" si="22"/>
        <v>1</v>
      </c>
      <c r="D298">
        <f>IF(AND(C298=1,E298&gt;=E$4),1,0)</f>
        <v>0</v>
      </c>
      <c r="E298">
        <f t="shared" si="23"/>
        <v>0.60000000000000142</v>
      </c>
      <c r="F298">
        <f t="shared" si="24"/>
        <v>29</v>
      </c>
      <c r="G298">
        <f t="shared" si="25"/>
        <v>0</v>
      </c>
      <c r="H298" s="10">
        <f>I297+(B298-B297)*M$4</f>
        <v>84.2</v>
      </c>
      <c r="I298" s="10">
        <f>IF(G298&gt;0,H298-P$4,H298)</f>
        <v>84.2</v>
      </c>
      <c r="J298">
        <f>ROUNDDOWN((F298*D$4)/K$4,0)</f>
        <v>29</v>
      </c>
      <c r="K298">
        <f>O$4-J298</f>
        <v>-19</v>
      </c>
      <c r="L298">
        <f>IF(K298="怪物已死","怪物已死",(K298-1)*P$4)</f>
        <v>-20</v>
      </c>
      <c r="M298">
        <f t="shared" si="21"/>
        <v>0</v>
      </c>
    </row>
    <row r="299" spans="1:13" x14ac:dyDescent="0.25">
      <c r="A299">
        <v>285</v>
      </c>
      <c r="B299">
        <f>-S$5+S$5*A299</f>
        <v>56.8</v>
      </c>
      <c r="C299">
        <f t="shared" si="22"/>
        <v>1</v>
      </c>
      <c r="D299">
        <f>IF(AND(C299=1,E299&gt;=E$4),1,0)</f>
        <v>0</v>
      </c>
      <c r="E299">
        <f t="shared" si="23"/>
        <v>0.79999999999999716</v>
      </c>
      <c r="F299">
        <f t="shared" si="24"/>
        <v>29</v>
      </c>
      <c r="G299">
        <f t="shared" si="25"/>
        <v>0</v>
      </c>
      <c r="H299" s="10">
        <f>I298+(B299-B298)*M$4</f>
        <v>84.6</v>
      </c>
      <c r="I299" s="10">
        <f>IF(G299&gt;0,H299-P$4,H299)</f>
        <v>84.6</v>
      </c>
      <c r="J299">
        <f>ROUNDDOWN((F299*D$4)/K$4,0)</f>
        <v>29</v>
      </c>
      <c r="K299">
        <f>O$4-J299</f>
        <v>-19</v>
      </c>
      <c r="L299">
        <f>IF(K299="怪物已死","怪物已死",(K299-1)*P$4)</f>
        <v>-20</v>
      </c>
      <c r="M299">
        <f t="shared" si="21"/>
        <v>0</v>
      </c>
    </row>
    <row r="300" spans="1:13" x14ac:dyDescent="0.25">
      <c r="A300">
        <v>286</v>
      </c>
      <c r="B300">
        <f>-S$5+S$5*A300</f>
        <v>57</v>
      </c>
      <c r="C300">
        <f t="shared" si="22"/>
        <v>1</v>
      </c>
      <c r="D300">
        <f>IF(AND(C300=1,E300&gt;=E$4),1,0)</f>
        <v>0</v>
      </c>
      <c r="E300">
        <f t="shared" si="23"/>
        <v>1</v>
      </c>
      <c r="F300">
        <f t="shared" si="24"/>
        <v>29</v>
      </c>
      <c r="G300">
        <f t="shared" si="25"/>
        <v>0</v>
      </c>
      <c r="H300" s="10">
        <f>I299+(B300-B299)*M$4</f>
        <v>85</v>
      </c>
      <c r="I300" s="10">
        <f>IF(G300&gt;0,H300-P$4,H300)</f>
        <v>85</v>
      </c>
      <c r="J300">
        <f>ROUNDDOWN((F300*D$4)/K$4,0)</f>
        <v>29</v>
      </c>
      <c r="K300">
        <f>O$4-J300</f>
        <v>-19</v>
      </c>
      <c r="L300">
        <f>IF(K300="怪物已死","怪物已死",(K300-1)*P$4)</f>
        <v>-20</v>
      </c>
      <c r="M300">
        <f t="shared" si="21"/>
        <v>0</v>
      </c>
    </row>
    <row r="301" spans="1:13" x14ac:dyDescent="0.25">
      <c r="A301">
        <v>287</v>
      </c>
      <c r="B301">
        <f>-S$5+S$5*A301</f>
        <v>57.2</v>
      </c>
      <c r="C301">
        <f t="shared" si="22"/>
        <v>1</v>
      </c>
      <c r="D301">
        <f>IF(AND(C301=1,E301&gt;=E$4),1,0)</f>
        <v>0</v>
      </c>
      <c r="E301">
        <f t="shared" si="23"/>
        <v>1.2000000000000028</v>
      </c>
      <c r="F301">
        <f t="shared" si="24"/>
        <v>29</v>
      </c>
      <c r="G301">
        <f t="shared" si="25"/>
        <v>0</v>
      </c>
      <c r="H301" s="10">
        <f>I300+(B301-B300)*M$4</f>
        <v>85.4</v>
      </c>
      <c r="I301" s="10">
        <f>IF(G301&gt;0,H301-P$4,H301)</f>
        <v>85.4</v>
      </c>
      <c r="J301">
        <f>ROUNDDOWN((F301*D$4)/K$4,0)</f>
        <v>29</v>
      </c>
      <c r="K301">
        <f>O$4-J301</f>
        <v>-19</v>
      </c>
      <c r="L301">
        <f>IF(K301="怪物已死","怪物已死",(K301-1)*P$4)</f>
        <v>-20</v>
      </c>
      <c r="M301">
        <f t="shared" si="21"/>
        <v>0</v>
      </c>
    </row>
    <row r="302" spans="1:13" x14ac:dyDescent="0.25">
      <c r="A302">
        <v>288</v>
      </c>
      <c r="B302">
        <f>-S$5+S$5*A302</f>
        <v>57.4</v>
      </c>
      <c r="C302">
        <f t="shared" si="22"/>
        <v>1</v>
      </c>
      <c r="D302">
        <f>IF(AND(C302=1,E302&gt;=E$4),1,0)</f>
        <v>0</v>
      </c>
      <c r="E302">
        <f t="shared" si="23"/>
        <v>1.3999999999999986</v>
      </c>
      <c r="F302">
        <f t="shared" si="24"/>
        <v>29</v>
      </c>
      <c r="G302">
        <f t="shared" si="25"/>
        <v>0</v>
      </c>
      <c r="H302" s="10">
        <f>I301+(B302-B301)*M$4</f>
        <v>85.8</v>
      </c>
      <c r="I302" s="10">
        <f>IF(G302&gt;0,H302-P$4,H302)</f>
        <v>85.8</v>
      </c>
      <c r="J302">
        <f>ROUNDDOWN((F302*D$4)/K$4,0)</f>
        <v>29</v>
      </c>
      <c r="K302">
        <f>O$4-J302</f>
        <v>-19</v>
      </c>
      <c r="L302">
        <f>IF(K302="怪物已死","怪物已死",(K302-1)*P$4)</f>
        <v>-20</v>
      </c>
      <c r="M302">
        <f t="shared" si="21"/>
        <v>0</v>
      </c>
    </row>
    <row r="303" spans="1:13" x14ac:dyDescent="0.25">
      <c r="A303">
        <v>289</v>
      </c>
      <c r="B303">
        <f>-S$5+S$5*A303</f>
        <v>57.6</v>
      </c>
      <c r="C303">
        <f t="shared" si="22"/>
        <v>1</v>
      </c>
      <c r="D303">
        <f>IF(AND(C303=1,E303&gt;=E$4),1,0)</f>
        <v>0</v>
      </c>
      <c r="E303">
        <f t="shared" si="23"/>
        <v>1.6000000000000014</v>
      </c>
      <c r="F303">
        <f t="shared" si="24"/>
        <v>29</v>
      </c>
      <c r="G303">
        <f t="shared" si="25"/>
        <v>0</v>
      </c>
      <c r="H303" s="10">
        <f>I302+(B303-B302)*M$4</f>
        <v>86.2</v>
      </c>
      <c r="I303" s="10">
        <f>IF(G303&gt;0,H303-P$4,H303)</f>
        <v>86.2</v>
      </c>
      <c r="J303">
        <f>ROUNDDOWN((F303*D$4)/K$4,0)</f>
        <v>29</v>
      </c>
      <c r="K303">
        <f>O$4-J303</f>
        <v>-19</v>
      </c>
      <c r="L303">
        <f>IF(K303="怪物已死","怪物已死",(K303-1)*P$4)</f>
        <v>-20</v>
      </c>
      <c r="M303">
        <f t="shared" si="21"/>
        <v>0</v>
      </c>
    </row>
    <row r="304" spans="1:13" x14ac:dyDescent="0.25">
      <c r="A304">
        <v>290</v>
      </c>
      <c r="B304">
        <f>-S$5+S$5*A304</f>
        <v>57.8</v>
      </c>
      <c r="C304">
        <f t="shared" si="22"/>
        <v>1</v>
      </c>
      <c r="D304">
        <f>IF(AND(C304=1,E304&gt;=E$4),1,0)</f>
        <v>0</v>
      </c>
      <c r="E304">
        <f t="shared" si="23"/>
        <v>1.7999999999999972</v>
      </c>
      <c r="F304">
        <f t="shared" si="24"/>
        <v>29</v>
      </c>
      <c r="G304">
        <f t="shared" si="25"/>
        <v>0</v>
      </c>
      <c r="H304" s="10">
        <f>I303+(B304-B303)*M$4</f>
        <v>86.6</v>
      </c>
      <c r="I304" s="10">
        <f>IF(G304&gt;0,H304-P$4,H304)</f>
        <v>86.6</v>
      </c>
      <c r="J304">
        <f>ROUNDDOWN((F304*D$4)/K$4,0)</f>
        <v>29</v>
      </c>
      <c r="K304">
        <f>O$4-J304</f>
        <v>-19</v>
      </c>
      <c r="L304">
        <f>IF(K304="怪物已死","怪物已死",(K304-1)*P$4)</f>
        <v>-20</v>
      </c>
      <c r="M304">
        <f t="shared" si="21"/>
        <v>0</v>
      </c>
    </row>
    <row r="305" spans="1:13" x14ac:dyDescent="0.25">
      <c r="A305">
        <v>291</v>
      </c>
      <c r="B305">
        <f>-S$5+S$5*A305</f>
        <v>58</v>
      </c>
      <c r="C305">
        <f t="shared" si="22"/>
        <v>1</v>
      </c>
      <c r="D305">
        <f>IF(AND(C305=1,E305&gt;=E$4),1,0)</f>
        <v>1</v>
      </c>
      <c r="E305">
        <f t="shared" si="23"/>
        <v>2</v>
      </c>
      <c r="F305">
        <f t="shared" si="24"/>
        <v>30</v>
      </c>
      <c r="G305">
        <f t="shared" si="25"/>
        <v>1</v>
      </c>
      <c r="H305" s="10">
        <f>I304+(B305-B304)*M$4</f>
        <v>87</v>
      </c>
      <c r="I305" s="10">
        <f>IF(G305&gt;0,H305-P$4,H305)</f>
        <v>86</v>
      </c>
      <c r="J305">
        <f>ROUNDDOWN((F305*D$4)/K$4,0)</f>
        <v>30</v>
      </c>
      <c r="K305">
        <f>O$4-J305</f>
        <v>-20</v>
      </c>
      <c r="L305">
        <f>IF(K305="怪物已死","怪物已死",(K305-1)*P$4)</f>
        <v>-21</v>
      </c>
      <c r="M305">
        <f t="shared" si="21"/>
        <v>0</v>
      </c>
    </row>
    <row r="306" spans="1:13" x14ac:dyDescent="0.25">
      <c r="A306">
        <v>292</v>
      </c>
      <c r="B306">
        <f>-S$5+S$5*A306</f>
        <v>58.2</v>
      </c>
      <c r="C306">
        <f t="shared" si="22"/>
        <v>1</v>
      </c>
      <c r="D306">
        <f>IF(AND(C306=1,E306&gt;=E$4),1,0)</f>
        <v>0</v>
      </c>
      <c r="E306">
        <f t="shared" si="23"/>
        <v>0.20000000000000284</v>
      </c>
      <c r="F306">
        <f t="shared" si="24"/>
        <v>30</v>
      </c>
      <c r="G306">
        <f t="shared" si="25"/>
        <v>0</v>
      </c>
      <c r="H306" s="10">
        <f>I305+(B306-B305)*M$4</f>
        <v>86.4</v>
      </c>
      <c r="I306" s="10">
        <f>IF(G306&gt;0,H306-P$4,H306)</f>
        <v>86.4</v>
      </c>
      <c r="J306">
        <f>ROUNDDOWN((F306*D$4)/K$4,0)</f>
        <v>30</v>
      </c>
      <c r="K306">
        <f>O$4-J306</f>
        <v>-20</v>
      </c>
      <c r="L306">
        <f>IF(K306="怪物已死","怪物已死",(K306-1)*P$4)</f>
        <v>-21</v>
      </c>
      <c r="M306">
        <f t="shared" si="21"/>
        <v>0</v>
      </c>
    </row>
    <row r="307" spans="1:13" x14ac:dyDescent="0.25">
      <c r="A307">
        <v>293</v>
      </c>
      <c r="B307">
        <f>-S$5+S$5*A307</f>
        <v>58.4</v>
      </c>
      <c r="C307">
        <f t="shared" si="22"/>
        <v>1</v>
      </c>
      <c r="D307">
        <f>IF(AND(C307=1,E307&gt;=E$4),1,0)</f>
        <v>0</v>
      </c>
      <c r="E307">
        <f t="shared" si="23"/>
        <v>0.39999999999999858</v>
      </c>
      <c r="F307">
        <f t="shared" si="24"/>
        <v>30</v>
      </c>
      <c r="G307">
        <f t="shared" si="25"/>
        <v>0</v>
      </c>
      <c r="H307" s="10">
        <f>I306+(B307-B306)*M$4</f>
        <v>86.8</v>
      </c>
      <c r="I307" s="10">
        <f>IF(G307&gt;0,H307-P$4,H307)</f>
        <v>86.8</v>
      </c>
      <c r="J307">
        <f>ROUNDDOWN((F307*D$4)/K$4,0)</f>
        <v>30</v>
      </c>
      <c r="K307">
        <f>O$4-J307</f>
        <v>-20</v>
      </c>
      <c r="L307">
        <f>IF(K307="怪物已死","怪物已死",(K307-1)*P$4)</f>
        <v>-21</v>
      </c>
      <c r="M307">
        <f t="shared" si="21"/>
        <v>0</v>
      </c>
    </row>
    <row r="308" spans="1:13" x14ac:dyDescent="0.25">
      <c r="A308">
        <v>294</v>
      </c>
      <c r="B308">
        <f>-S$5+S$5*A308</f>
        <v>58.6</v>
      </c>
      <c r="C308">
        <f t="shared" si="22"/>
        <v>1</v>
      </c>
      <c r="D308">
        <f>IF(AND(C308=1,E308&gt;=E$4),1,0)</f>
        <v>0</v>
      </c>
      <c r="E308">
        <f t="shared" si="23"/>
        <v>0.60000000000000142</v>
      </c>
      <c r="F308">
        <f t="shared" si="24"/>
        <v>30</v>
      </c>
      <c r="G308">
        <f t="shared" si="25"/>
        <v>0</v>
      </c>
      <c r="H308" s="10">
        <f>I307+(B308-B307)*M$4</f>
        <v>87.2</v>
      </c>
      <c r="I308" s="10">
        <f>IF(G308&gt;0,H308-P$4,H308)</f>
        <v>87.2</v>
      </c>
      <c r="J308">
        <f>ROUNDDOWN((F308*D$4)/K$4,0)</f>
        <v>30</v>
      </c>
      <c r="K308">
        <f>O$4-J308</f>
        <v>-20</v>
      </c>
      <c r="L308">
        <f>IF(K308="怪物已死","怪物已死",(K308-1)*P$4)</f>
        <v>-21</v>
      </c>
      <c r="M308">
        <f t="shared" si="21"/>
        <v>0</v>
      </c>
    </row>
    <row r="309" spans="1:13" x14ac:dyDescent="0.25">
      <c r="A309">
        <v>295</v>
      </c>
      <c r="B309">
        <f>-S$5+S$5*A309</f>
        <v>58.8</v>
      </c>
      <c r="C309">
        <f t="shared" si="22"/>
        <v>1</v>
      </c>
      <c r="D309">
        <f>IF(AND(C309=1,E309&gt;=E$4),1,0)</f>
        <v>0</v>
      </c>
      <c r="E309">
        <f t="shared" si="23"/>
        <v>0.79999999999999716</v>
      </c>
      <c r="F309">
        <f t="shared" si="24"/>
        <v>30</v>
      </c>
      <c r="G309">
        <f t="shared" si="25"/>
        <v>0</v>
      </c>
      <c r="H309" s="10">
        <f>I308+(B309-B308)*M$4</f>
        <v>87.6</v>
      </c>
      <c r="I309" s="10">
        <f>IF(G309&gt;0,H309-P$4,H309)</f>
        <v>87.6</v>
      </c>
      <c r="J309">
        <f>ROUNDDOWN((F309*D$4)/K$4,0)</f>
        <v>30</v>
      </c>
      <c r="K309">
        <f>O$4-J309</f>
        <v>-20</v>
      </c>
      <c r="L309">
        <f>IF(K309="怪物已死","怪物已死",(K309-1)*P$4)</f>
        <v>-21</v>
      </c>
      <c r="M309">
        <f t="shared" si="21"/>
        <v>0</v>
      </c>
    </row>
    <row r="310" spans="1:13" x14ac:dyDescent="0.25">
      <c r="A310">
        <v>296</v>
      </c>
      <c r="B310">
        <f>-S$5+S$5*A310</f>
        <v>59</v>
      </c>
      <c r="C310">
        <f t="shared" si="22"/>
        <v>1</v>
      </c>
      <c r="D310">
        <f>IF(AND(C310=1,E310&gt;=E$4),1,0)</f>
        <v>0</v>
      </c>
      <c r="E310">
        <f t="shared" si="23"/>
        <v>1</v>
      </c>
      <c r="F310">
        <f t="shared" si="24"/>
        <v>30</v>
      </c>
      <c r="G310">
        <f t="shared" si="25"/>
        <v>0</v>
      </c>
      <c r="H310" s="10">
        <f>I309+(B310-B309)*M$4</f>
        <v>88</v>
      </c>
      <c r="I310" s="10">
        <f>IF(G310&gt;0,H310-P$4,H310)</f>
        <v>88</v>
      </c>
      <c r="J310">
        <f>ROUNDDOWN((F310*D$4)/K$4,0)</f>
        <v>30</v>
      </c>
      <c r="K310">
        <f>O$4-J310</f>
        <v>-20</v>
      </c>
      <c r="L310">
        <f>IF(K310="怪物已死","怪物已死",(K310-1)*P$4)</f>
        <v>-21</v>
      </c>
      <c r="M310">
        <f t="shared" si="21"/>
        <v>0</v>
      </c>
    </row>
    <row r="311" spans="1:13" x14ac:dyDescent="0.25">
      <c r="A311">
        <v>297</v>
      </c>
      <c r="B311">
        <f>-S$5+S$5*A311</f>
        <v>59.2</v>
      </c>
      <c r="C311">
        <f t="shared" si="22"/>
        <v>1</v>
      </c>
      <c r="D311">
        <f>IF(AND(C311=1,E311&gt;=E$4),1,0)</f>
        <v>0</v>
      </c>
      <c r="E311">
        <f t="shared" si="23"/>
        <v>1.2000000000000028</v>
      </c>
      <c r="F311">
        <f t="shared" si="24"/>
        <v>30</v>
      </c>
      <c r="G311">
        <f t="shared" si="25"/>
        <v>0</v>
      </c>
      <c r="H311" s="10">
        <f>I310+(B311-B310)*M$4</f>
        <v>88.4</v>
      </c>
      <c r="I311" s="10">
        <f>IF(G311&gt;0,H311-P$4,H311)</f>
        <v>88.4</v>
      </c>
      <c r="J311">
        <f>ROUNDDOWN((F311*D$4)/K$4,0)</f>
        <v>30</v>
      </c>
      <c r="K311">
        <f>O$4-J311</f>
        <v>-20</v>
      </c>
      <c r="L311">
        <f>IF(K311="怪物已死","怪物已死",(K311-1)*P$4)</f>
        <v>-21</v>
      </c>
      <c r="M311">
        <f t="shared" si="21"/>
        <v>0</v>
      </c>
    </row>
    <row r="312" spans="1:13" x14ac:dyDescent="0.25">
      <c r="A312">
        <v>298</v>
      </c>
      <c r="B312">
        <f>-S$5+S$5*A312</f>
        <v>59.4</v>
      </c>
      <c r="C312">
        <f t="shared" si="22"/>
        <v>1</v>
      </c>
      <c r="D312">
        <f>IF(AND(C312=1,E312&gt;=E$4),1,0)</f>
        <v>0</v>
      </c>
      <c r="E312">
        <f t="shared" si="23"/>
        <v>1.3999999999999986</v>
      </c>
      <c r="F312">
        <f t="shared" si="24"/>
        <v>30</v>
      </c>
      <c r="G312">
        <f t="shared" si="25"/>
        <v>0</v>
      </c>
      <c r="H312" s="10">
        <f>I311+(B312-B311)*M$4</f>
        <v>88.8</v>
      </c>
      <c r="I312" s="10">
        <f>IF(G312&gt;0,H312-P$4,H312)</f>
        <v>88.8</v>
      </c>
      <c r="J312">
        <f>ROUNDDOWN((F312*D$4)/K$4,0)</f>
        <v>30</v>
      </c>
      <c r="K312">
        <f>O$4-J312</f>
        <v>-20</v>
      </c>
      <c r="L312">
        <f>IF(K312="怪物已死","怪物已死",(K312-1)*P$4)</f>
        <v>-21</v>
      </c>
      <c r="M312">
        <f t="shared" si="21"/>
        <v>0</v>
      </c>
    </row>
    <row r="313" spans="1:13" x14ac:dyDescent="0.25">
      <c r="A313">
        <v>299</v>
      </c>
      <c r="B313">
        <f>-S$5+S$5*A313</f>
        <v>59.6</v>
      </c>
      <c r="C313">
        <f t="shared" si="22"/>
        <v>1</v>
      </c>
      <c r="D313">
        <f>IF(AND(C313=1,E313&gt;=E$4),1,0)</f>
        <v>0</v>
      </c>
      <c r="E313">
        <f t="shared" si="23"/>
        <v>1.6000000000000014</v>
      </c>
      <c r="F313">
        <f t="shared" si="24"/>
        <v>30</v>
      </c>
      <c r="G313">
        <f t="shared" si="25"/>
        <v>0</v>
      </c>
      <c r="H313" s="10">
        <f>I312+(B313-B312)*M$4</f>
        <v>89.2</v>
      </c>
      <c r="I313" s="10">
        <f>IF(G313&gt;0,H313-P$4,H313)</f>
        <v>89.2</v>
      </c>
      <c r="J313">
        <f>ROUNDDOWN((F313*D$4)/K$4,0)</f>
        <v>30</v>
      </c>
      <c r="K313">
        <f>O$4-J313</f>
        <v>-20</v>
      </c>
      <c r="L313">
        <f>IF(K313="怪物已死","怪物已死",(K313-1)*P$4)</f>
        <v>-21</v>
      </c>
      <c r="M313">
        <f t="shared" si="21"/>
        <v>0</v>
      </c>
    </row>
    <row r="314" spans="1:13" x14ac:dyDescent="0.25">
      <c r="A314">
        <v>300</v>
      </c>
      <c r="B314">
        <f>-S$5+S$5*A314</f>
        <v>59.8</v>
      </c>
      <c r="C314">
        <f t="shared" si="22"/>
        <v>1</v>
      </c>
      <c r="D314">
        <f>IF(AND(C314=1,E314&gt;=E$4),1,0)</f>
        <v>0</v>
      </c>
      <c r="E314">
        <f t="shared" si="23"/>
        <v>1.7999999999999972</v>
      </c>
      <c r="F314">
        <f t="shared" si="24"/>
        <v>30</v>
      </c>
      <c r="G314">
        <f t="shared" si="25"/>
        <v>0</v>
      </c>
      <c r="H314" s="10">
        <f>I313+(B314-B313)*M$4</f>
        <v>89.6</v>
      </c>
      <c r="I314" s="10">
        <f>IF(G314&gt;0,H314-P$4,H314)</f>
        <v>89.6</v>
      </c>
      <c r="J314">
        <f>ROUNDDOWN((F314*D$4)/K$4,0)</f>
        <v>30</v>
      </c>
      <c r="K314">
        <f>O$4-J314</f>
        <v>-20</v>
      </c>
      <c r="L314">
        <f>IF(K314="怪物已死","怪物已死",(K314-1)*P$4)</f>
        <v>-21</v>
      </c>
      <c r="M314">
        <f t="shared" si="21"/>
        <v>0</v>
      </c>
    </row>
    <row r="315" spans="1:13" x14ac:dyDescent="0.25">
      <c r="A315">
        <v>301</v>
      </c>
      <c r="B315">
        <f>-S$5+S$5*A315</f>
        <v>60</v>
      </c>
      <c r="C315">
        <f t="shared" si="22"/>
        <v>1</v>
      </c>
      <c r="D315">
        <f>IF(AND(C315=1,E315&gt;=E$4),1,0)</f>
        <v>1</v>
      </c>
      <c r="E315">
        <f t="shared" si="23"/>
        <v>2</v>
      </c>
      <c r="F315">
        <f t="shared" si="24"/>
        <v>31</v>
      </c>
      <c r="G315">
        <f t="shared" si="25"/>
        <v>1</v>
      </c>
      <c r="H315" s="10">
        <f>I314+(B315-B314)*M$4</f>
        <v>90</v>
      </c>
      <c r="I315" s="10">
        <f>IF(G315&gt;0,H315-P$4,H315)</f>
        <v>89</v>
      </c>
      <c r="J315">
        <f>ROUNDDOWN((F315*D$4)/K$4,0)</f>
        <v>31</v>
      </c>
      <c r="K315">
        <f>O$4-J315</f>
        <v>-21</v>
      </c>
      <c r="L315">
        <f>IF(K315="怪物已死","怪物已死",(K315-1)*P$4)</f>
        <v>-22</v>
      </c>
      <c r="M315">
        <f t="shared" si="21"/>
        <v>0</v>
      </c>
    </row>
    <row r="316" spans="1:13" x14ac:dyDescent="0.25">
      <c r="A316">
        <v>302</v>
      </c>
      <c r="B316">
        <f>-S$5+S$5*A316</f>
        <v>60.2</v>
      </c>
      <c r="C316">
        <f t="shared" si="22"/>
        <v>1</v>
      </c>
      <c r="D316">
        <f>IF(AND(C316=1,E316&gt;=E$4),1,0)</f>
        <v>0</v>
      </c>
      <c r="E316">
        <f t="shared" si="23"/>
        <v>0.20000000000000284</v>
      </c>
      <c r="F316">
        <f t="shared" si="24"/>
        <v>31</v>
      </c>
      <c r="G316">
        <f t="shared" si="25"/>
        <v>0</v>
      </c>
      <c r="H316" s="10">
        <f>I315+(B316-B315)*M$4</f>
        <v>89.4</v>
      </c>
      <c r="I316" s="10">
        <f>IF(G316&gt;0,H316-P$4,H316)</f>
        <v>89.4</v>
      </c>
      <c r="J316">
        <f>ROUNDDOWN((F316*D$4)/K$4,0)</f>
        <v>31</v>
      </c>
      <c r="K316">
        <f>O$4-J316</f>
        <v>-21</v>
      </c>
      <c r="L316">
        <f>IF(K316="怪物已死","怪物已死",(K316-1)*P$4)</f>
        <v>-22</v>
      </c>
      <c r="M316">
        <f t="shared" si="21"/>
        <v>0</v>
      </c>
    </row>
    <row r="317" spans="1:13" x14ac:dyDescent="0.25">
      <c r="A317">
        <v>303</v>
      </c>
      <c r="B317">
        <f>-S$5+S$5*A317</f>
        <v>60.4</v>
      </c>
      <c r="C317">
        <f t="shared" si="22"/>
        <v>1</v>
      </c>
      <c r="D317">
        <f>IF(AND(C317=1,E317&gt;=E$4),1,0)</f>
        <v>0</v>
      </c>
      <c r="E317">
        <f t="shared" si="23"/>
        <v>0.39999999999999858</v>
      </c>
      <c r="F317">
        <f t="shared" si="24"/>
        <v>31</v>
      </c>
      <c r="G317">
        <f t="shared" si="25"/>
        <v>0</v>
      </c>
      <c r="H317" s="10">
        <f>I316+(B317-B316)*M$4</f>
        <v>89.8</v>
      </c>
      <c r="I317" s="10">
        <f>IF(G317&gt;0,H317-P$4,H317)</f>
        <v>89.8</v>
      </c>
      <c r="J317">
        <f>ROUNDDOWN((F317*D$4)/K$4,0)</f>
        <v>31</v>
      </c>
      <c r="K317">
        <f>O$4-J317</f>
        <v>-21</v>
      </c>
      <c r="L317">
        <f>IF(K317="怪物已死","怪物已死",(K317-1)*P$4)</f>
        <v>-22</v>
      </c>
      <c r="M317">
        <f t="shared" si="21"/>
        <v>0</v>
      </c>
    </row>
    <row r="318" spans="1:13" x14ac:dyDescent="0.25">
      <c r="A318">
        <v>304</v>
      </c>
      <c r="B318">
        <f>-S$5+S$5*A318</f>
        <v>60.6</v>
      </c>
      <c r="C318">
        <f t="shared" si="22"/>
        <v>1</v>
      </c>
      <c r="D318">
        <f>IF(AND(C318=1,E318&gt;=E$4),1,0)</f>
        <v>0</v>
      </c>
      <c r="E318">
        <f t="shared" si="23"/>
        <v>0.60000000000000142</v>
      </c>
      <c r="F318">
        <f t="shared" si="24"/>
        <v>31</v>
      </c>
      <c r="G318">
        <f t="shared" si="25"/>
        <v>0</v>
      </c>
      <c r="H318" s="10">
        <f>I317+(B318-B317)*M$4</f>
        <v>90.2</v>
      </c>
      <c r="I318" s="10">
        <f>IF(G318&gt;0,H318-P$4,H318)</f>
        <v>90.2</v>
      </c>
      <c r="J318">
        <f>ROUNDDOWN((F318*D$4)/K$4,0)</f>
        <v>31</v>
      </c>
      <c r="K318">
        <f>O$4-J318</f>
        <v>-21</v>
      </c>
      <c r="L318">
        <f>IF(K318="怪物已死","怪物已死",(K318-1)*P$4)</f>
        <v>-22</v>
      </c>
      <c r="M318">
        <f t="shared" si="21"/>
        <v>0</v>
      </c>
    </row>
    <row r="319" spans="1:13" x14ac:dyDescent="0.25">
      <c r="A319">
        <v>305</v>
      </c>
      <c r="B319">
        <f>-S$5+S$5*A319</f>
        <v>60.8</v>
      </c>
      <c r="C319">
        <f t="shared" si="22"/>
        <v>1</v>
      </c>
      <c r="D319">
        <f>IF(AND(C319=1,E319&gt;=E$4),1,0)</f>
        <v>0</v>
      </c>
      <c r="E319">
        <f t="shared" si="23"/>
        <v>0.79999999999999716</v>
      </c>
      <c r="F319">
        <f t="shared" si="24"/>
        <v>31</v>
      </c>
      <c r="G319">
        <f t="shared" si="25"/>
        <v>0</v>
      </c>
      <c r="H319" s="10">
        <f>I318+(B319-B318)*M$4</f>
        <v>90.6</v>
      </c>
      <c r="I319" s="10">
        <f>IF(G319&gt;0,H319-P$4,H319)</f>
        <v>90.6</v>
      </c>
      <c r="J319">
        <f>ROUNDDOWN((F319*D$4)/K$4,0)</f>
        <v>31</v>
      </c>
      <c r="K319">
        <f>O$4-J319</f>
        <v>-21</v>
      </c>
      <c r="L319">
        <f>IF(K319="怪物已死","怪物已死",(K319-1)*P$4)</f>
        <v>-22</v>
      </c>
      <c r="M319">
        <f t="shared" si="21"/>
        <v>0</v>
      </c>
    </row>
    <row r="320" spans="1:13" x14ac:dyDescent="0.25">
      <c r="A320">
        <v>306</v>
      </c>
      <c r="B320">
        <f>-S$5+S$5*A320</f>
        <v>61</v>
      </c>
      <c r="C320">
        <f t="shared" si="22"/>
        <v>1</v>
      </c>
      <c r="D320">
        <f>IF(AND(C320=1,E320&gt;=E$4),1,0)</f>
        <v>0</v>
      </c>
      <c r="E320">
        <f t="shared" si="23"/>
        <v>1</v>
      </c>
      <c r="F320">
        <f t="shared" si="24"/>
        <v>31</v>
      </c>
      <c r="G320">
        <f t="shared" si="25"/>
        <v>0</v>
      </c>
      <c r="H320" s="10">
        <f>I319+(B320-B319)*M$4</f>
        <v>91</v>
      </c>
      <c r="I320" s="10">
        <f>IF(G320&gt;0,H320-P$4,H320)</f>
        <v>91</v>
      </c>
      <c r="J320">
        <f>ROUNDDOWN((F320*D$4)/K$4,0)</f>
        <v>31</v>
      </c>
      <c r="K320">
        <f>O$4-J320</f>
        <v>-21</v>
      </c>
      <c r="L320">
        <f>IF(K320="怪物已死","怪物已死",(K320-1)*P$4)</f>
        <v>-22</v>
      </c>
      <c r="M320">
        <f t="shared" si="21"/>
        <v>0</v>
      </c>
    </row>
    <row r="321" spans="1:13" x14ac:dyDescent="0.25">
      <c r="A321">
        <v>307</v>
      </c>
      <c r="B321">
        <f>-S$5+S$5*A321</f>
        <v>61.2</v>
      </c>
      <c r="C321">
        <f t="shared" si="22"/>
        <v>1</v>
      </c>
      <c r="D321">
        <f>IF(AND(C321=1,E321&gt;=E$4),1,0)</f>
        <v>0</v>
      </c>
      <c r="E321">
        <f t="shared" si="23"/>
        <v>1.2000000000000028</v>
      </c>
      <c r="F321">
        <f t="shared" si="24"/>
        <v>31</v>
      </c>
      <c r="G321">
        <f t="shared" si="25"/>
        <v>0</v>
      </c>
      <c r="H321" s="10">
        <f>I320+(B321-B320)*M$4</f>
        <v>91.4</v>
      </c>
      <c r="I321" s="10">
        <f>IF(G321&gt;0,H321-P$4,H321)</f>
        <v>91.4</v>
      </c>
      <c r="J321">
        <f>ROUNDDOWN((F321*D$4)/K$4,0)</f>
        <v>31</v>
      </c>
      <c r="K321">
        <f>O$4-J321</f>
        <v>-21</v>
      </c>
      <c r="L321">
        <f>IF(K321="怪物已死","怪物已死",(K321-1)*P$4)</f>
        <v>-22</v>
      </c>
      <c r="M321">
        <f t="shared" si="21"/>
        <v>0</v>
      </c>
    </row>
    <row r="322" spans="1:13" x14ac:dyDescent="0.25">
      <c r="A322">
        <v>308</v>
      </c>
      <c r="B322">
        <f>-S$5+S$5*A322</f>
        <v>61.4</v>
      </c>
      <c r="C322">
        <f t="shared" si="22"/>
        <v>1</v>
      </c>
      <c r="D322">
        <f>IF(AND(C322=1,E322&gt;=E$4),1,0)</f>
        <v>0</v>
      </c>
      <c r="E322">
        <f t="shared" si="23"/>
        <v>1.3999999999999986</v>
      </c>
      <c r="F322">
        <f t="shared" si="24"/>
        <v>31</v>
      </c>
      <c r="G322">
        <f t="shared" si="25"/>
        <v>0</v>
      </c>
      <c r="H322" s="10">
        <f>I321+(B322-B321)*M$4</f>
        <v>91.8</v>
      </c>
      <c r="I322" s="10">
        <f>IF(G322&gt;0,H322-P$4,H322)</f>
        <v>91.8</v>
      </c>
      <c r="J322">
        <f>ROUNDDOWN((F322*D$4)/K$4,0)</f>
        <v>31</v>
      </c>
      <c r="K322">
        <f>O$4-J322</f>
        <v>-21</v>
      </c>
      <c r="L322">
        <f>IF(K322="怪物已死","怪物已死",(K322-1)*P$4)</f>
        <v>-22</v>
      </c>
      <c r="M322">
        <f t="shared" si="21"/>
        <v>0</v>
      </c>
    </row>
    <row r="323" spans="1:13" x14ac:dyDescent="0.25">
      <c r="A323">
        <v>309</v>
      </c>
      <c r="B323">
        <f>-S$5+S$5*A323</f>
        <v>61.6</v>
      </c>
      <c r="C323">
        <f t="shared" si="22"/>
        <v>1</v>
      </c>
      <c r="D323">
        <f>IF(AND(C323=1,E323&gt;=E$4),1,0)</f>
        <v>0</v>
      </c>
      <c r="E323">
        <f t="shared" si="23"/>
        <v>1.6000000000000014</v>
      </c>
      <c r="F323">
        <f t="shared" si="24"/>
        <v>31</v>
      </c>
      <c r="G323">
        <f t="shared" si="25"/>
        <v>0</v>
      </c>
      <c r="H323" s="10">
        <f>I322+(B323-B322)*M$4</f>
        <v>92.2</v>
      </c>
      <c r="I323" s="10">
        <f>IF(G323&gt;0,H323-P$4,H323)</f>
        <v>92.2</v>
      </c>
      <c r="J323">
        <f>ROUNDDOWN((F323*D$4)/K$4,0)</f>
        <v>31</v>
      </c>
      <c r="K323">
        <f>O$4-J323</f>
        <v>-21</v>
      </c>
      <c r="L323">
        <f>IF(K323="怪物已死","怪物已死",(K323-1)*P$4)</f>
        <v>-22</v>
      </c>
      <c r="M323">
        <f t="shared" si="21"/>
        <v>0</v>
      </c>
    </row>
    <row r="324" spans="1:13" x14ac:dyDescent="0.25">
      <c r="A324">
        <v>310</v>
      </c>
      <c r="B324">
        <f>-S$5+S$5*A324</f>
        <v>61.8</v>
      </c>
      <c r="C324">
        <f t="shared" si="22"/>
        <v>1</v>
      </c>
      <c r="D324">
        <f>IF(AND(C324=1,E324&gt;=E$4),1,0)</f>
        <v>0</v>
      </c>
      <c r="E324">
        <f t="shared" si="23"/>
        <v>1.7999999999999972</v>
      </c>
      <c r="F324">
        <f t="shared" si="24"/>
        <v>31</v>
      </c>
      <c r="G324">
        <f t="shared" si="25"/>
        <v>0</v>
      </c>
      <c r="H324" s="10">
        <f>I323+(B324-B323)*M$4</f>
        <v>92.6</v>
      </c>
      <c r="I324" s="10">
        <f>IF(G324&gt;0,H324-P$4,H324)</f>
        <v>92.6</v>
      </c>
      <c r="J324">
        <f>ROUNDDOWN((F324*D$4)/K$4,0)</f>
        <v>31</v>
      </c>
      <c r="K324">
        <f>O$4-J324</f>
        <v>-21</v>
      </c>
      <c r="L324">
        <f>IF(K324="怪物已死","怪物已死",(K324-1)*P$4)</f>
        <v>-22</v>
      </c>
      <c r="M324">
        <f t="shared" si="21"/>
        <v>0</v>
      </c>
    </row>
    <row r="325" spans="1:13" x14ac:dyDescent="0.25">
      <c r="A325">
        <v>311</v>
      </c>
      <c r="B325">
        <f>-S$5+S$5*A325</f>
        <v>62</v>
      </c>
      <c r="C325">
        <f t="shared" si="22"/>
        <v>1</v>
      </c>
      <c r="D325">
        <f>IF(AND(C325=1,E325&gt;=E$4),1,0)</f>
        <v>1</v>
      </c>
      <c r="E325">
        <f t="shared" si="23"/>
        <v>2</v>
      </c>
      <c r="F325">
        <f t="shared" si="24"/>
        <v>32</v>
      </c>
      <c r="G325">
        <f t="shared" si="25"/>
        <v>1</v>
      </c>
      <c r="H325" s="10">
        <f>I324+(B325-B324)*M$4</f>
        <v>93</v>
      </c>
      <c r="I325" s="10">
        <f>IF(G325&gt;0,H325-P$4,H325)</f>
        <v>92</v>
      </c>
      <c r="J325">
        <f>ROUNDDOWN((F325*D$4)/K$4,0)</f>
        <v>32</v>
      </c>
      <c r="K325">
        <f>O$4-J325</f>
        <v>-22</v>
      </c>
      <c r="L325">
        <f>IF(K325="怪物已死","怪物已死",(K325-1)*P$4)</f>
        <v>-23</v>
      </c>
      <c r="M325">
        <f t="shared" si="21"/>
        <v>0</v>
      </c>
    </row>
    <row r="326" spans="1:13" x14ac:dyDescent="0.25">
      <c r="A326">
        <v>312</v>
      </c>
      <c r="B326">
        <f>-S$5+S$5*A326</f>
        <v>62.2</v>
      </c>
      <c r="C326">
        <f t="shared" si="22"/>
        <v>1</v>
      </c>
      <c r="D326">
        <f>IF(AND(C326=1,E326&gt;=E$4),1,0)</f>
        <v>0</v>
      </c>
      <c r="E326">
        <f t="shared" si="23"/>
        <v>0.20000000000000284</v>
      </c>
      <c r="F326">
        <f t="shared" si="24"/>
        <v>32</v>
      </c>
      <c r="G326">
        <f t="shared" si="25"/>
        <v>0</v>
      </c>
      <c r="H326" s="10">
        <f>I325+(B326-B325)*M$4</f>
        <v>92.4</v>
      </c>
      <c r="I326" s="10">
        <f>IF(G326&gt;0,H326-P$4,H326)</f>
        <v>92.4</v>
      </c>
      <c r="J326">
        <f>ROUNDDOWN((F326*D$4)/K$4,0)</f>
        <v>32</v>
      </c>
      <c r="K326">
        <f>O$4-J326</f>
        <v>-22</v>
      </c>
      <c r="L326">
        <f>IF(K326="怪物已死","怪物已死",(K326-1)*P$4)</f>
        <v>-23</v>
      </c>
      <c r="M326">
        <f t="shared" si="21"/>
        <v>0</v>
      </c>
    </row>
    <row r="327" spans="1:13" x14ac:dyDescent="0.25">
      <c r="A327">
        <v>313</v>
      </c>
      <c r="B327">
        <f>-S$5+S$5*A327</f>
        <v>62.4</v>
      </c>
      <c r="C327">
        <f t="shared" si="22"/>
        <v>1</v>
      </c>
      <c r="D327">
        <f>IF(AND(C327=1,E327&gt;=E$4),1,0)</f>
        <v>0</v>
      </c>
      <c r="E327">
        <f t="shared" si="23"/>
        <v>0.39999999999999858</v>
      </c>
      <c r="F327">
        <f t="shared" si="24"/>
        <v>32</v>
      </c>
      <c r="G327">
        <f t="shared" si="25"/>
        <v>0</v>
      </c>
      <c r="H327" s="10">
        <f>I326+(B327-B326)*M$4</f>
        <v>92.8</v>
      </c>
      <c r="I327" s="10">
        <f>IF(G327&gt;0,H327-P$4,H327)</f>
        <v>92.8</v>
      </c>
      <c r="J327">
        <f>ROUNDDOWN((F327*D$4)/K$4,0)</f>
        <v>32</v>
      </c>
      <c r="K327">
        <f>O$4-J327</f>
        <v>-22</v>
      </c>
      <c r="L327">
        <f>IF(K327="怪物已死","怪物已死",(K327-1)*P$4)</f>
        <v>-23</v>
      </c>
      <c r="M327">
        <f t="shared" si="21"/>
        <v>0</v>
      </c>
    </row>
    <row r="328" spans="1:13" x14ac:dyDescent="0.25">
      <c r="A328">
        <v>314</v>
      </c>
      <c r="B328">
        <f>-S$5+S$5*A328</f>
        <v>62.6</v>
      </c>
      <c r="C328">
        <f t="shared" si="22"/>
        <v>1</v>
      </c>
      <c r="D328">
        <f>IF(AND(C328=1,E328&gt;=E$4),1,0)</f>
        <v>0</v>
      </c>
      <c r="E328">
        <f t="shared" si="23"/>
        <v>0.60000000000000142</v>
      </c>
      <c r="F328">
        <f t="shared" si="24"/>
        <v>32</v>
      </c>
      <c r="G328">
        <f t="shared" si="25"/>
        <v>0</v>
      </c>
      <c r="H328" s="10">
        <f>I327+(B328-B327)*M$4</f>
        <v>93.2</v>
      </c>
      <c r="I328" s="10">
        <f>IF(G328&gt;0,H328-P$4,H328)</f>
        <v>93.2</v>
      </c>
      <c r="J328">
        <f>ROUNDDOWN((F328*D$4)/K$4,0)</f>
        <v>32</v>
      </c>
      <c r="K328">
        <f>O$4-J328</f>
        <v>-22</v>
      </c>
      <c r="L328">
        <f>IF(K328="怪物已死","怪物已死",(K328-1)*P$4)</f>
        <v>-23</v>
      </c>
      <c r="M328">
        <f t="shared" si="21"/>
        <v>0</v>
      </c>
    </row>
    <row r="329" spans="1:13" x14ac:dyDescent="0.25">
      <c r="A329">
        <v>315</v>
      </c>
      <c r="B329">
        <f>-S$5+S$5*A329</f>
        <v>62.8</v>
      </c>
      <c r="C329">
        <f t="shared" si="22"/>
        <v>1</v>
      </c>
      <c r="D329">
        <f>IF(AND(C329=1,E329&gt;=E$4),1,0)</f>
        <v>0</v>
      </c>
      <c r="E329">
        <f t="shared" si="23"/>
        <v>0.79999999999999716</v>
      </c>
      <c r="F329">
        <f t="shared" si="24"/>
        <v>32</v>
      </c>
      <c r="G329">
        <f t="shared" si="25"/>
        <v>0</v>
      </c>
      <c r="H329" s="10">
        <f>I328+(B329-B328)*M$4</f>
        <v>93.6</v>
      </c>
      <c r="I329" s="10">
        <f>IF(G329&gt;0,H329-P$4,H329)</f>
        <v>93.6</v>
      </c>
      <c r="J329">
        <f>ROUNDDOWN((F329*D$4)/K$4,0)</f>
        <v>32</v>
      </c>
      <c r="K329">
        <f>O$4-J329</f>
        <v>-22</v>
      </c>
      <c r="L329">
        <f>IF(K329="怪物已死","怪物已死",(K329-1)*P$4)</f>
        <v>-23</v>
      </c>
      <c r="M329">
        <f t="shared" si="21"/>
        <v>0</v>
      </c>
    </row>
    <row r="330" spans="1:13" x14ac:dyDescent="0.25">
      <c r="A330">
        <v>316</v>
      </c>
      <c r="B330">
        <f>-S$5+S$5*A330</f>
        <v>63</v>
      </c>
      <c r="C330">
        <f t="shared" si="22"/>
        <v>1</v>
      </c>
      <c r="D330">
        <f>IF(AND(C330=1,E330&gt;=E$4),1,0)</f>
        <v>0</v>
      </c>
      <c r="E330">
        <f t="shared" si="23"/>
        <v>1</v>
      </c>
      <c r="F330">
        <f t="shared" si="24"/>
        <v>32</v>
      </c>
      <c r="G330">
        <f t="shared" si="25"/>
        <v>0</v>
      </c>
      <c r="H330" s="10">
        <f>I329+(B330-B329)*M$4</f>
        <v>94</v>
      </c>
      <c r="I330" s="10">
        <f>IF(G330&gt;0,H330-P$4,H330)</f>
        <v>94</v>
      </c>
      <c r="J330">
        <f>ROUNDDOWN((F330*D$4)/K$4,0)</f>
        <v>32</v>
      </c>
      <c r="K330">
        <f>O$4-J330</f>
        <v>-22</v>
      </c>
      <c r="L330">
        <f>IF(K330="怪物已死","怪物已死",(K330-1)*P$4)</f>
        <v>-23</v>
      </c>
      <c r="M330">
        <f t="shared" si="21"/>
        <v>0</v>
      </c>
    </row>
    <row r="331" spans="1:13" x14ac:dyDescent="0.25">
      <c r="A331">
        <v>317</v>
      </c>
      <c r="B331">
        <f>-S$5+S$5*A331</f>
        <v>63.2</v>
      </c>
      <c r="C331">
        <f t="shared" si="22"/>
        <v>1</v>
      </c>
      <c r="D331">
        <f>IF(AND(C331=1,E331&gt;=E$4),1,0)</f>
        <v>0</v>
      </c>
      <c r="E331">
        <f t="shared" si="23"/>
        <v>1.2000000000000028</v>
      </c>
      <c r="F331">
        <f t="shared" si="24"/>
        <v>32</v>
      </c>
      <c r="G331">
        <f t="shared" si="25"/>
        <v>0</v>
      </c>
      <c r="H331" s="10">
        <f>I330+(B331-B330)*M$4</f>
        <v>94.4</v>
      </c>
      <c r="I331" s="10">
        <f>IF(G331&gt;0,H331-P$4,H331)</f>
        <v>94.4</v>
      </c>
      <c r="J331">
        <f>ROUNDDOWN((F331*D$4)/K$4,0)</f>
        <v>32</v>
      </c>
      <c r="K331">
        <f>O$4-J331</f>
        <v>-22</v>
      </c>
      <c r="L331">
        <f>IF(K331="怪物已死","怪物已死",(K331-1)*P$4)</f>
        <v>-23</v>
      </c>
      <c r="M331">
        <f t="shared" si="21"/>
        <v>0</v>
      </c>
    </row>
    <row r="332" spans="1:13" x14ac:dyDescent="0.25">
      <c r="A332">
        <v>318</v>
      </c>
      <c r="B332">
        <f>-S$5+S$5*A332</f>
        <v>63.4</v>
      </c>
      <c r="C332">
        <f t="shared" si="22"/>
        <v>1</v>
      </c>
      <c r="D332">
        <f>IF(AND(C332=1,E332&gt;=E$4),1,0)</f>
        <v>0</v>
      </c>
      <c r="E332">
        <f t="shared" si="23"/>
        <v>1.3999999999999915</v>
      </c>
      <c r="F332">
        <f t="shared" si="24"/>
        <v>32</v>
      </c>
      <c r="G332">
        <f t="shared" si="25"/>
        <v>0</v>
      </c>
      <c r="H332" s="10">
        <f>I331+(B332-B331)*M$4</f>
        <v>94.8</v>
      </c>
      <c r="I332" s="10">
        <f>IF(G332&gt;0,H332-P$4,H332)</f>
        <v>94.8</v>
      </c>
      <c r="J332">
        <f>ROUNDDOWN((F332*D$4)/K$4,0)</f>
        <v>32</v>
      </c>
      <c r="K332">
        <f>O$4-J332</f>
        <v>-22</v>
      </c>
      <c r="L332">
        <f>IF(K332="怪物已死","怪物已死",(K332-1)*P$4)</f>
        <v>-23</v>
      </c>
      <c r="M332">
        <f t="shared" si="21"/>
        <v>0</v>
      </c>
    </row>
    <row r="333" spans="1:13" x14ac:dyDescent="0.25">
      <c r="A333">
        <v>319</v>
      </c>
      <c r="B333">
        <f>-S$5+S$5*A333</f>
        <v>63.6</v>
      </c>
      <c r="C333">
        <f t="shared" si="22"/>
        <v>1</v>
      </c>
      <c r="D333">
        <f>IF(AND(C333=1,E333&gt;=E$4),1,0)</f>
        <v>0</v>
      </c>
      <c r="E333">
        <f t="shared" si="23"/>
        <v>1.6000000000000014</v>
      </c>
      <c r="F333">
        <f t="shared" si="24"/>
        <v>32</v>
      </c>
      <c r="G333">
        <f t="shared" si="25"/>
        <v>0</v>
      </c>
      <c r="H333" s="10">
        <f>I332+(B333-B332)*M$4</f>
        <v>95.2</v>
      </c>
      <c r="I333" s="10">
        <f>IF(G333&gt;0,H333-P$4,H333)</f>
        <v>95.2</v>
      </c>
      <c r="J333">
        <f>ROUNDDOWN((F333*D$4)/K$4,0)</f>
        <v>32</v>
      </c>
      <c r="K333">
        <f>O$4-J333</f>
        <v>-22</v>
      </c>
      <c r="L333">
        <f>IF(K333="怪物已死","怪物已死",(K333-1)*P$4)</f>
        <v>-23</v>
      </c>
      <c r="M333">
        <f t="shared" si="21"/>
        <v>0</v>
      </c>
    </row>
    <row r="334" spans="1:13" x14ac:dyDescent="0.25">
      <c r="A334">
        <v>320</v>
      </c>
      <c r="B334">
        <f>-S$5+S$5*A334</f>
        <v>63.8</v>
      </c>
      <c r="C334">
        <f t="shared" si="22"/>
        <v>1</v>
      </c>
      <c r="D334">
        <f>IF(AND(C334=1,E334&gt;=E$4),1,0)</f>
        <v>0</v>
      </c>
      <c r="E334">
        <f t="shared" si="23"/>
        <v>1.8000000000000043</v>
      </c>
      <c r="F334">
        <f t="shared" si="24"/>
        <v>32</v>
      </c>
      <c r="G334">
        <f t="shared" si="25"/>
        <v>0</v>
      </c>
      <c r="H334" s="10">
        <f>I333+(B334-B333)*M$4</f>
        <v>95.6</v>
      </c>
      <c r="I334" s="10">
        <f>IF(G334&gt;0,H334-P$4,H334)</f>
        <v>95.6</v>
      </c>
      <c r="J334">
        <f>ROUNDDOWN((F334*D$4)/K$4,0)</f>
        <v>32</v>
      </c>
      <c r="K334">
        <f>O$4-J334</f>
        <v>-22</v>
      </c>
      <c r="L334">
        <f>IF(K334="怪物已死","怪物已死",(K334-1)*P$4)</f>
        <v>-23</v>
      </c>
      <c r="M334">
        <f t="shared" si="21"/>
        <v>0</v>
      </c>
    </row>
    <row r="335" spans="1:13" x14ac:dyDescent="0.25">
      <c r="A335">
        <v>321</v>
      </c>
      <c r="B335">
        <f>-S$5+S$5*A335</f>
        <v>64</v>
      </c>
      <c r="C335">
        <f t="shared" si="22"/>
        <v>1</v>
      </c>
      <c r="D335">
        <f>IF(AND(C335=1,E335&gt;=E$4),1,0)</f>
        <v>1</v>
      </c>
      <c r="E335">
        <f t="shared" si="23"/>
        <v>2.0000000000000142</v>
      </c>
      <c r="F335">
        <f t="shared" si="24"/>
        <v>33</v>
      </c>
      <c r="G335">
        <f t="shared" si="25"/>
        <v>1</v>
      </c>
      <c r="H335" s="10">
        <f>I334+(B335-B334)*M$4</f>
        <v>96</v>
      </c>
      <c r="I335" s="10">
        <f>IF(G335&gt;0,H335-P$4,H335)</f>
        <v>95</v>
      </c>
      <c r="J335">
        <f>ROUNDDOWN((F335*D$4)/K$4,0)</f>
        <v>33</v>
      </c>
      <c r="K335">
        <f>O$4-J335</f>
        <v>-23</v>
      </c>
      <c r="L335">
        <f>IF(K335="怪物已死","怪物已死",(K335-1)*P$4)</f>
        <v>-24</v>
      </c>
      <c r="M335">
        <f t="shared" si="21"/>
        <v>0</v>
      </c>
    </row>
    <row r="336" spans="1:13" x14ac:dyDescent="0.25">
      <c r="A336">
        <v>322</v>
      </c>
      <c r="B336">
        <f>-S$5+S$5*A336</f>
        <v>64.2</v>
      </c>
      <c r="C336">
        <f t="shared" si="22"/>
        <v>1</v>
      </c>
      <c r="D336">
        <f>IF(AND(C336=1,E336&gt;=E$4),1,0)</f>
        <v>0</v>
      </c>
      <c r="E336">
        <f t="shared" si="23"/>
        <v>0.20000000000000284</v>
      </c>
      <c r="F336">
        <f t="shared" si="24"/>
        <v>33</v>
      </c>
      <c r="G336">
        <f t="shared" si="25"/>
        <v>0</v>
      </c>
      <c r="H336" s="10">
        <f>I335+(B336-B335)*M$4</f>
        <v>95.4</v>
      </c>
      <c r="I336" s="10">
        <f>IF(G336&gt;0,H336-P$4,H336)</f>
        <v>95.4</v>
      </c>
      <c r="J336">
        <f>ROUNDDOWN((F336*D$4)/K$4,0)</f>
        <v>33</v>
      </c>
      <c r="K336">
        <f>O$4-J336</f>
        <v>-23</v>
      </c>
      <c r="L336">
        <f>IF(K336="怪物已死","怪物已死",(K336-1)*P$4)</f>
        <v>-24</v>
      </c>
      <c r="M336">
        <f t="shared" ref="M336:M399" si="26">IF(K336&lt;=0,0,IF(ROUNDUP(I336/B$4,0)*A$4&lt;0,"怪无法穿越火线",ROUNDUP(I336/B$4,0)*A$4))</f>
        <v>0</v>
      </c>
    </row>
    <row r="337" spans="1:13" x14ac:dyDescent="0.25">
      <c r="A337">
        <v>323</v>
      </c>
      <c r="B337">
        <f>-S$5+S$5*A337</f>
        <v>64.400000000000006</v>
      </c>
      <c r="C337">
        <f t="shared" si="22"/>
        <v>1</v>
      </c>
      <c r="D337">
        <f>IF(AND(C337=1,E337&gt;=E$4),1,0)</f>
        <v>0</v>
      </c>
      <c r="E337">
        <f t="shared" si="23"/>
        <v>0.40000000000000568</v>
      </c>
      <c r="F337">
        <f t="shared" si="24"/>
        <v>33</v>
      </c>
      <c r="G337">
        <f t="shared" si="25"/>
        <v>0</v>
      </c>
      <c r="H337" s="10">
        <f>I336+(B337-B336)*M$4</f>
        <v>95.800000000000011</v>
      </c>
      <c r="I337" s="10">
        <f>IF(G337&gt;0,H337-P$4,H337)</f>
        <v>95.800000000000011</v>
      </c>
      <c r="J337">
        <f>ROUNDDOWN((F337*D$4)/K$4,0)</f>
        <v>33</v>
      </c>
      <c r="K337">
        <f>O$4-J337</f>
        <v>-23</v>
      </c>
      <c r="L337">
        <f>IF(K337="怪物已死","怪物已死",(K337-1)*P$4)</f>
        <v>-24</v>
      </c>
      <c r="M337">
        <f t="shared" si="26"/>
        <v>0</v>
      </c>
    </row>
    <row r="338" spans="1:13" x14ac:dyDescent="0.25">
      <c r="A338">
        <v>324</v>
      </c>
      <c r="B338">
        <f>-S$5+S$5*A338</f>
        <v>64.599999999999994</v>
      </c>
      <c r="C338">
        <f t="shared" si="22"/>
        <v>1</v>
      </c>
      <c r="D338">
        <f>IF(AND(C338=1,E338&gt;=E$4),1,0)</f>
        <v>0</v>
      </c>
      <c r="E338">
        <f t="shared" si="23"/>
        <v>0.59999999999999432</v>
      </c>
      <c r="F338">
        <f t="shared" si="24"/>
        <v>33</v>
      </c>
      <c r="G338">
        <f t="shared" si="25"/>
        <v>0</v>
      </c>
      <c r="H338" s="10">
        <f>I337+(B338-B337)*M$4</f>
        <v>96.199999999999989</v>
      </c>
      <c r="I338" s="10">
        <f>IF(G338&gt;0,H338-P$4,H338)</f>
        <v>96.199999999999989</v>
      </c>
      <c r="J338">
        <f>ROUNDDOWN((F338*D$4)/K$4,0)</f>
        <v>33</v>
      </c>
      <c r="K338">
        <f>O$4-J338</f>
        <v>-23</v>
      </c>
      <c r="L338">
        <f>IF(K338="怪物已死","怪物已死",(K338-1)*P$4)</f>
        <v>-24</v>
      </c>
      <c r="M338">
        <f t="shared" si="26"/>
        <v>0</v>
      </c>
    </row>
    <row r="339" spans="1:13" x14ac:dyDescent="0.25">
      <c r="A339">
        <v>325</v>
      </c>
      <c r="B339">
        <f>-S$5+S$5*A339</f>
        <v>64.8</v>
      </c>
      <c r="C339">
        <f t="shared" si="22"/>
        <v>1</v>
      </c>
      <c r="D339">
        <f>IF(AND(C339=1,E339&gt;=E$4),1,0)</f>
        <v>0</v>
      </c>
      <c r="E339">
        <f t="shared" si="23"/>
        <v>0.79999999999999716</v>
      </c>
      <c r="F339">
        <f t="shared" si="24"/>
        <v>33</v>
      </c>
      <c r="G339">
        <f t="shared" si="25"/>
        <v>0</v>
      </c>
      <c r="H339" s="10">
        <f>I338+(B339-B338)*M$4</f>
        <v>96.6</v>
      </c>
      <c r="I339" s="10">
        <f>IF(G339&gt;0,H339-P$4,H339)</f>
        <v>96.6</v>
      </c>
      <c r="J339">
        <f>ROUNDDOWN((F339*D$4)/K$4,0)</f>
        <v>33</v>
      </c>
      <c r="K339">
        <f>O$4-J339</f>
        <v>-23</v>
      </c>
      <c r="L339">
        <f>IF(K339="怪物已死","怪物已死",(K339-1)*P$4)</f>
        <v>-24</v>
      </c>
      <c r="M339">
        <f t="shared" si="26"/>
        <v>0</v>
      </c>
    </row>
    <row r="340" spans="1:13" x14ac:dyDescent="0.25">
      <c r="A340">
        <v>326</v>
      </c>
      <c r="B340">
        <f>-S$5+S$5*A340</f>
        <v>65</v>
      </c>
      <c r="C340">
        <f t="shared" si="22"/>
        <v>1</v>
      </c>
      <c r="D340">
        <f>IF(AND(C340=1,E340&gt;=E$4),1,0)</f>
        <v>0</v>
      </c>
      <c r="E340">
        <f t="shared" si="23"/>
        <v>1</v>
      </c>
      <c r="F340">
        <f t="shared" si="24"/>
        <v>33</v>
      </c>
      <c r="G340">
        <f t="shared" si="25"/>
        <v>0</v>
      </c>
      <c r="H340" s="10">
        <f>I339+(B340-B339)*M$4</f>
        <v>97</v>
      </c>
      <c r="I340" s="10">
        <f>IF(G340&gt;0,H340-P$4,H340)</f>
        <v>97</v>
      </c>
      <c r="J340">
        <f>ROUNDDOWN((F340*D$4)/K$4,0)</f>
        <v>33</v>
      </c>
      <c r="K340">
        <f>O$4-J340</f>
        <v>-23</v>
      </c>
      <c r="L340">
        <f>IF(K340="怪物已死","怪物已死",(K340-1)*P$4)</f>
        <v>-24</v>
      </c>
      <c r="M340">
        <f t="shared" si="26"/>
        <v>0</v>
      </c>
    </row>
    <row r="341" spans="1:13" x14ac:dyDescent="0.25">
      <c r="A341">
        <v>327</v>
      </c>
      <c r="B341">
        <f>-S$5+S$5*A341</f>
        <v>65.2</v>
      </c>
      <c r="C341">
        <f t="shared" si="22"/>
        <v>1</v>
      </c>
      <c r="D341">
        <f>IF(AND(C341=1,E341&gt;=E$4),1,0)</f>
        <v>0</v>
      </c>
      <c r="E341">
        <f t="shared" si="23"/>
        <v>1.2000000000000028</v>
      </c>
      <c r="F341">
        <f t="shared" si="24"/>
        <v>33</v>
      </c>
      <c r="G341">
        <f t="shared" si="25"/>
        <v>0</v>
      </c>
      <c r="H341" s="10">
        <f>I340+(B341-B340)*M$4</f>
        <v>97.4</v>
      </c>
      <c r="I341" s="10">
        <f>IF(G341&gt;0,H341-P$4,H341)</f>
        <v>97.4</v>
      </c>
      <c r="J341">
        <f>ROUNDDOWN((F341*D$4)/K$4,0)</f>
        <v>33</v>
      </c>
      <c r="K341">
        <f>O$4-J341</f>
        <v>-23</v>
      </c>
      <c r="L341">
        <f>IF(K341="怪物已死","怪物已死",(K341-1)*P$4)</f>
        <v>-24</v>
      </c>
      <c r="M341">
        <f t="shared" si="26"/>
        <v>0</v>
      </c>
    </row>
    <row r="342" spans="1:13" x14ac:dyDescent="0.25">
      <c r="A342">
        <v>328</v>
      </c>
      <c r="B342">
        <f>-S$5+S$5*A342</f>
        <v>65.400000000000006</v>
      </c>
      <c r="C342">
        <f t="shared" si="22"/>
        <v>1</v>
      </c>
      <c r="D342">
        <f>IF(AND(C342=1,E342&gt;=E$4),1,0)</f>
        <v>0</v>
      </c>
      <c r="E342">
        <f t="shared" si="23"/>
        <v>1.4000000000000057</v>
      </c>
      <c r="F342">
        <f t="shared" si="24"/>
        <v>33</v>
      </c>
      <c r="G342">
        <f t="shared" si="25"/>
        <v>0</v>
      </c>
      <c r="H342" s="10">
        <f>I341+(B342-B341)*M$4</f>
        <v>97.800000000000011</v>
      </c>
      <c r="I342" s="10">
        <f>IF(G342&gt;0,H342-P$4,H342)</f>
        <v>97.800000000000011</v>
      </c>
      <c r="J342">
        <f>ROUNDDOWN((F342*D$4)/K$4,0)</f>
        <v>33</v>
      </c>
      <c r="K342">
        <f>O$4-J342</f>
        <v>-23</v>
      </c>
      <c r="L342">
        <f>IF(K342="怪物已死","怪物已死",(K342-1)*P$4)</f>
        <v>-24</v>
      </c>
      <c r="M342">
        <f t="shared" si="26"/>
        <v>0</v>
      </c>
    </row>
    <row r="343" spans="1:13" x14ac:dyDescent="0.25">
      <c r="A343">
        <v>329</v>
      </c>
      <c r="B343">
        <f>-S$5+S$5*A343</f>
        <v>65.599999999999994</v>
      </c>
      <c r="C343">
        <f t="shared" si="22"/>
        <v>1</v>
      </c>
      <c r="D343">
        <f>IF(AND(C343=1,E343&gt;=E$4),1,0)</f>
        <v>0</v>
      </c>
      <c r="E343">
        <f t="shared" si="23"/>
        <v>1.5999999999999943</v>
      </c>
      <c r="F343">
        <f t="shared" si="24"/>
        <v>33</v>
      </c>
      <c r="G343">
        <f t="shared" si="25"/>
        <v>0</v>
      </c>
      <c r="H343" s="10">
        <f>I342+(B343-B342)*M$4</f>
        <v>98.199999999999989</v>
      </c>
      <c r="I343" s="10">
        <f>IF(G343&gt;0,H343-P$4,H343)</f>
        <v>98.199999999999989</v>
      </c>
      <c r="J343">
        <f>ROUNDDOWN((F343*D$4)/K$4,0)</f>
        <v>33</v>
      </c>
      <c r="K343">
        <f>O$4-J343</f>
        <v>-23</v>
      </c>
      <c r="L343">
        <f>IF(K343="怪物已死","怪物已死",(K343-1)*P$4)</f>
        <v>-24</v>
      </c>
      <c r="M343">
        <f t="shared" si="26"/>
        <v>0</v>
      </c>
    </row>
    <row r="344" spans="1:13" x14ac:dyDescent="0.25">
      <c r="A344">
        <v>330</v>
      </c>
      <c r="B344">
        <f>-S$5+S$5*A344</f>
        <v>65.8</v>
      </c>
      <c r="C344">
        <f t="shared" si="22"/>
        <v>1</v>
      </c>
      <c r="D344">
        <f>IF(AND(C344=1,E344&gt;=E$4),1,0)</f>
        <v>0</v>
      </c>
      <c r="E344">
        <f t="shared" si="23"/>
        <v>1.7999999999999972</v>
      </c>
      <c r="F344">
        <f t="shared" si="24"/>
        <v>33</v>
      </c>
      <c r="G344">
        <f t="shared" si="25"/>
        <v>0</v>
      </c>
      <c r="H344" s="10">
        <f>I343+(B344-B343)*M$4</f>
        <v>98.6</v>
      </c>
      <c r="I344" s="10">
        <f>IF(G344&gt;0,H344-P$4,H344)</f>
        <v>98.6</v>
      </c>
      <c r="J344">
        <f>ROUNDDOWN((F344*D$4)/K$4,0)</f>
        <v>33</v>
      </c>
      <c r="K344">
        <f>O$4-J344</f>
        <v>-23</v>
      </c>
      <c r="L344">
        <f>IF(K344="怪物已死","怪物已死",(K344-1)*P$4)</f>
        <v>-24</v>
      </c>
      <c r="M344">
        <f t="shared" si="26"/>
        <v>0</v>
      </c>
    </row>
    <row r="345" spans="1:13" x14ac:dyDescent="0.25">
      <c r="A345">
        <v>331</v>
      </c>
      <c r="B345">
        <f>-S$5+S$5*A345</f>
        <v>66</v>
      </c>
      <c r="C345">
        <f t="shared" si="22"/>
        <v>1</v>
      </c>
      <c r="D345">
        <f>IF(AND(C345=1,E345&gt;=E$4),1,0)</f>
        <v>1</v>
      </c>
      <c r="E345">
        <f t="shared" si="23"/>
        <v>2</v>
      </c>
      <c r="F345">
        <f t="shared" si="24"/>
        <v>34</v>
      </c>
      <c r="G345">
        <f t="shared" si="25"/>
        <v>1</v>
      </c>
      <c r="H345" s="10">
        <f>I344+(B345-B344)*M$4</f>
        <v>99</v>
      </c>
      <c r="I345" s="10">
        <f>IF(G345&gt;0,H345-P$4,H345)</f>
        <v>98</v>
      </c>
      <c r="J345">
        <f>ROUNDDOWN((F345*D$4)/K$4,0)</f>
        <v>34</v>
      </c>
      <c r="K345">
        <f>O$4-J345</f>
        <v>-24</v>
      </c>
      <c r="L345">
        <f>IF(K345="怪物已死","怪物已死",(K345-1)*P$4)</f>
        <v>-25</v>
      </c>
      <c r="M345">
        <f t="shared" si="26"/>
        <v>0</v>
      </c>
    </row>
    <row r="346" spans="1:13" x14ac:dyDescent="0.25">
      <c r="A346">
        <v>332</v>
      </c>
      <c r="B346">
        <f>-S$5+S$5*A346</f>
        <v>66.2</v>
      </c>
      <c r="C346">
        <f t="shared" si="22"/>
        <v>1</v>
      </c>
      <c r="D346">
        <f>IF(AND(C346=1,E346&gt;=E$4),1,0)</f>
        <v>0</v>
      </c>
      <c r="E346">
        <f t="shared" si="23"/>
        <v>0.20000000000000284</v>
      </c>
      <c r="F346">
        <f t="shared" si="24"/>
        <v>34</v>
      </c>
      <c r="G346">
        <f t="shared" si="25"/>
        <v>0</v>
      </c>
      <c r="H346" s="10">
        <f>I345+(B346-B345)*M$4</f>
        <v>98.4</v>
      </c>
      <c r="I346" s="10">
        <f>IF(G346&gt;0,H346-P$4,H346)</f>
        <v>98.4</v>
      </c>
      <c r="J346">
        <f>ROUNDDOWN((F346*D$4)/K$4,0)</f>
        <v>34</v>
      </c>
      <c r="K346">
        <f>O$4-J346</f>
        <v>-24</v>
      </c>
      <c r="L346">
        <f>IF(K346="怪物已死","怪物已死",(K346-1)*P$4)</f>
        <v>-25</v>
      </c>
      <c r="M346">
        <f t="shared" si="26"/>
        <v>0</v>
      </c>
    </row>
    <row r="347" spans="1:13" x14ac:dyDescent="0.25">
      <c r="A347">
        <v>333</v>
      </c>
      <c r="B347">
        <f>-S$5+S$5*A347</f>
        <v>66.400000000000006</v>
      </c>
      <c r="C347">
        <f t="shared" si="22"/>
        <v>1</v>
      </c>
      <c r="D347">
        <f>IF(AND(C347=1,E347&gt;=E$4),1,0)</f>
        <v>0</v>
      </c>
      <c r="E347">
        <f t="shared" si="23"/>
        <v>0.40000000000000568</v>
      </c>
      <c r="F347">
        <f t="shared" si="24"/>
        <v>34</v>
      </c>
      <c r="G347">
        <f t="shared" si="25"/>
        <v>0</v>
      </c>
      <c r="H347" s="10">
        <f>I346+(B347-B346)*M$4</f>
        <v>98.800000000000011</v>
      </c>
      <c r="I347" s="10">
        <f>IF(G347&gt;0,H347-P$4,H347)</f>
        <v>98.800000000000011</v>
      </c>
      <c r="J347">
        <f>ROUNDDOWN((F347*D$4)/K$4,0)</f>
        <v>34</v>
      </c>
      <c r="K347">
        <f>O$4-J347</f>
        <v>-24</v>
      </c>
      <c r="L347">
        <f>IF(K347="怪物已死","怪物已死",(K347-1)*P$4)</f>
        <v>-25</v>
      </c>
      <c r="M347">
        <f t="shared" si="26"/>
        <v>0</v>
      </c>
    </row>
    <row r="348" spans="1:13" x14ac:dyDescent="0.25">
      <c r="A348">
        <v>334</v>
      </c>
      <c r="B348">
        <f>-S$5+S$5*A348</f>
        <v>66.599999999999994</v>
      </c>
      <c r="C348">
        <f t="shared" si="22"/>
        <v>1</v>
      </c>
      <c r="D348">
        <f>IF(AND(C348=1,E348&gt;=E$4),1,0)</f>
        <v>0</v>
      </c>
      <c r="E348">
        <f t="shared" si="23"/>
        <v>0.59999999999999432</v>
      </c>
      <c r="F348">
        <f t="shared" si="24"/>
        <v>34</v>
      </c>
      <c r="G348">
        <f t="shared" si="25"/>
        <v>0</v>
      </c>
      <c r="H348" s="10">
        <f>I347+(B348-B347)*M$4</f>
        <v>99.199999999999989</v>
      </c>
      <c r="I348" s="10">
        <f>IF(G348&gt;0,H348-P$4,H348)</f>
        <v>99.199999999999989</v>
      </c>
      <c r="J348">
        <f>ROUNDDOWN((F348*D$4)/K$4,0)</f>
        <v>34</v>
      </c>
      <c r="K348">
        <f>O$4-J348</f>
        <v>-24</v>
      </c>
      <c r="L348">
        <f>IF(K348="怪物已死","怪物已死",(K348-1)*P$4)</f>
        <v>-25</v>
      </c>
      <c r="M348">
        <f t="shared" si="26"/>
        <v>0</v>
      </c>
    </row>
    <row r="349" spans="1:13" x14ac:dyDescent="0.25">
      <c r="A349">
        <v>335</v>
      </c>
      <c r="B349">
        <f>-S$5+S$5*A349</f>
        <v>66.8</v>
      </c>
      <c r="C349">
        <f t="shared" si="22"/>
        <v>1</v>
      </c>
      <c r="D349">
        <f>IF(AND(C349=1,E349&gt;=E$4),1,0)</f>
        <v>0</v>
      </c>
      <c r="E349">
        <f t="shared" si="23"/>
        <v>0.79999999999999716</v>
      </c>
      <c r="F349">
        <f t="shared" si="24"/>
        <v>34</v>
      </c>
      <c r="G349">
        <f t="shared" si="25"/>
        <v>0</v>
      </c>
      <c r="H349" s="10">
        <f>I348+(B349-B348)*M$4</f>
        <v>99.6</v>
      </c>
      <c r="I349" s="10">
        <f>IF(G349&gt;0,H349-P$4,H349)</f>
        <v>99.6</v>
      </c>
      <c r="J349">
        <f>ROUNDDOWN((F349*D$4)/K$4,0)</f>
        <v>34</v>
      </c>
      <c r="K349">
        <f>O$4-J349</f>
        <v>-24</v>
      </c>
      <c r="L349">
        <f>IF(K349="怪物已死","怪物已死",(K349-1)*P$4)</f>
        <v>-25</v>
      </c>
      <c r="M349">
        <f t="shared" si="26"/>
        <v>0</v>
      </c>
    </row>
    <row r="350" spans="1:13" x14ac:dyDescent="0.25">
      <c r="A350">
        <v>336</v>
      </c>
      <c r="B350">
        <f>-S$5+S$5*A350</f>
        <v>67</v>
      </c>
      <c r="C350">
        <f t="shared" si="22"/>
        <v>1</v>
      </c>
      <c r="D350">
        <f>IF(AND(C350=1,E350&gt;=E$4),1,0)</f>
        <v>0</v>
      </c>
      <c r="E350">
        <f t="shared" si="23"/>
        <v>1</v>
      </c>
      <c r="F350">
        <f t="shared" si="24"/>
        <v>34</v>
      </c>
      <c r="G350">
        <f t="shared" si="25"/>
        <v>0</v>
      </c>
      <c r="H350" s="10">
        <f>I349+(B350-B349)*M$4</f>
        <v>100</v>
      </c>
      <c r="I350" s="10">
        <f>IF(G350&gt;0,H350-P$4,H350)</f>
        <v>100</v>
      </c>
      <c r="J350">
        <f>ROUNDDOWN((F350*D$4)/K$4,0)</f>
        <v>34</v>
      </c>
      <c r="K350">
        <f>O$4-J350</f>
        <v>-24</v>
      </c>
      <c r="L350">
        <f>IF(K350="怪物已死","怪物已死",(K350-1)*P$4)</f>
        <v>-25</v>
      </c>
      <c r="M350">
        <f t="shared" si="26"/>
        <v>0</v>
      </c>
    </row>
    <row r="351" spans="1:13" x14ac:dyDescent="0.25">
      <c r="A351">
        <v>337</v>
      </c>
      <c r="B351">
        <f>-S$5+S$5*A351</f>
        <v>67.2</v>
      </c>
      <c r="C351">
        <f t="shared" si="22"/>
        <v>1</v>
      </c>
      <c r="D351">
        <f>IF(AND(C351=1,E351&gt;=E$4),1,0)</f>
        <v>0</v>
      </c>
      <c r="E351">
        <f t="shared" si="23"/>
        <v>1.2000000000000028</v>
      </c>
      <c r="F351">
        <f t="shared" si="24"/>
        <v>34</v>
      </c>
      <c r="G351">
        <f t="shared" si="25"/>
        <v>0</v>
      </c>
      <c r="H351" s="10">
        <f>I350+(B351-B350)*M$4</f>
        <v>100.4</v>
      </c>
      <c r="I351" s="10">
        <f>IF(G351&gt;0,H351-P$4,H351)</f>
        <v>100.4</v>
      </c>
      <c r="J351">
        <f>ROUNDDOWN((F351*D$4)/K$4,0)</f>
        <v>34</v>
      </c>
      <c r="K351">
        <f>O$4-J351</f>
        <v>-24</v>
      </c>
      <c r="L351">
        <f>IF(K351="怪物已死","怪物已死",(K351-1)*P$4)</f>
        <v>-25</v>
      </c>
      <c r="M351">
        <f t="shared" si="26"/>
        <v>0</v>
      </c>
    </row>
    <row r="352" spans="1:13" x14ac:dyDescent="0.25">
      <c r="A352">
        <v>338</v>
      </c>
      <c r="B352">
        <f>-S$5+S$5*A352</f>
        <v>67.400000000000006</v>
      </c>
      <c r="C352">
        <f t="shared" si="22"/>
        <v>1</v>
      </c>
      <c r="D352">
        <f>IF(AND(C352=1,E352&gt;=E$4),1,0)</f>
        <v>0</v>
      </c>
      <c r="E352">
        <f t="shared" si="23"/>
        <v>1.4000000000000057</v>
      </c>
      <c r="F352">
        <f t="shared" si="24"/>
        <v>34</v>
      </c>
      <c r="G352">
        <f t="shared" si="25"/>
        <v>0</v>
      </c>
      <c r="H352" s="10">
        <f>I351+(B352-B351)*M$4</f>
        <v>100.80000000000001</v>
      </c>
      <c r="I352" s="10">
        <f>IF(G352&gt;0,H352-P$4,H352)</f>
        <v>100.80000000000001</v>
      </c>
      <c r="J352">
        <f>ROUNDDOWN((F352*D$4)/K$4,0)</f>
        <v>34</v>
      </c>
      <c r="K352">
        <f>O$4-J352</f>
        <v>-24</v>
      </c>
      <c r="L352">
        <f>IF(K352="怪物已死","怪物已死",(K352-1)*P$4)</f>
        <v>-25</v>
      </c>
      <c r="M352">
        <f t="shared" si="26"/>
        <v>0</v>
      </c>
    </row>
    <row r="353" spans="1:13" x14ac:dyDescent="0.25">
      <c r="A353">
        <v>339</v>
      </c>
      <c r="B353">
        <f>-S$5+S$5*A353</f>
        <v>67.599999999999994</v>
      </c>
      <c r="C353">
        <f t="shared" si="22"/>
        <v>1</v>
      </c>
      <c r="D353">
        <f>IF(AND(C353=1,E353&gt;=E$4),1,0)</f>
        <v>0</v>
      </c>
      <c r="E353">
        <f t="shared" si="23"/>
        <v>1.5999999999999943</v>
      </c>
      <c r="F353">
        <f t="shared" si="24"/>
        <v>34</v>
      </c>
      <c r="G353">
        <f t="shared" si="25"/>
        <v>0</v>
      </c>
      <c r="H353" s="10">
        <f>I352+(B353-B352)*M$4</f>
        <v>101.19999999999999</v>
      </c>
      <c r="I353" s="10">
        <f>IF(G353&gt;0,H353-P$4,H353)</f>
        <v>101.19999999999999</v>
      </c>
      <c r="J353">
        <f>ROUNDDOWN((F353*D$4)/K$4,0)</f>
        <v>34</v>
      </c>
      <c r="K353">
        <f>O$4-J353</f>
        <v>-24</v>
      </c>
      <c r="L353">
        <f>IF(K353="怪物已死","怪物已死",(K353-1)*P$4)</f>
        <v>-25</v>
      </c>
      <c r="M353">
        <f t="shared" si="26"/>
        <v>0</v>
      </c>
    </row>
    <row r="354" spans="1:13" x14ac:dyDescent="0.25">
      <c r="A354">
        <v>340</v>
      </c>
      <c r="B354">
        <f>-S$5+S$5*A354</f>
        <v>67.8</v>
      </c>
      <c r="C354">
        <f t="shared" si="22"/>
        <v>1</v>
      </c>
      <c r="D354">
        <f>IF(AND(C354=1,E354&gt;=E$4),1,0)</f>
        <v>0</v>
      </c>
      <c r="E354">
        <f t="shared" si="23"/>
        <v>1.7999999999999972</v>
      </c>
      <c r="F354">
        <f t="shared" si="24"/>
        <v>34</v>
      </c>
      <c r="G354">
        <f t="shared" si="25"/>
        <v>0</v>
      </c>
      <c r="H354" s="10">
        <f>I353+(B354-B353)*M$4</f>
        <v>101.6</v>
      </c>
      <c r="I354" s="10">
        <f>IF(G354&gt;0,H354-P$4,H354)</f>
        <v>101.6</v>
      </c>
      <c r="J354">
        <f>ROUNDDOWN((F354*D$4)/K$4,0)</f>
        <v>34</v>
      </c>
      <c r="K354">
        <f>O$4-J354</f>
        <v>-24</v>
      </c>
      <c r="L354">
        <f>IF(K354="怪物已死","怪物已死",(K354-1)*P$4)</f>
        <v>-25</v>
      </c>
      <c r="M354">
        <f t="shared" si="26"/>
        <v>0</v>
      </c>
    </row>
    <row r="355" spans="1:13" x14ac:dyDescent="0.25">
      <c r="A355">
        <v>341</v>
      </c>
      <c r="B355">
        <f>-S$5+S$5*A355</f>
        <v>68</v>
      </c>
      <c r="C355">
        <f t="shared" si="22"/>
        <v>1</v>
      </c>
      <c r="D355">
        <f>IF(AND(C355=1,E355&gt;=E$4),1,0)</f>
        <v>1</v>
      </c>
      <c r="E355">
        <f t="shared" si="23"/>
        <v>2</v>
      </c>
      <c r="F355">
        <f t="shared" si="24"/>
        <v>35</v>
      </c>
      <c r="G355">
        <f t="shared" si="25"/>
        <v>1</v>
      </c>
      <c r="H355" s="10">
        <f>I354+(B355-B354)*M$4</f>
        <v>102</v>
      </c>
      <c r="I355" s="10">
        <f>IF(G355&gt;0,H355-P$4,H355)</f>
        <v>101</v>
      </c>
      <c r="J355">
        <f>ROUNDDOWN((F355*D$4)/K$4,0)</f>
        <v>35</v>
      </c>
      <c r="K355">
        <f>O$4-J355</f>
        <v>-25</v>
      </c>
      <c r="L355">
        <f>IF(K355="怪物已死","怪物已死",(K355-1)*P$4)</f>
        <v>-26</v>
      </c>
      <c r="M355">
        <f t="shared" si="26"/>
        <v>0</v>
      </c>
    </row>
    <row r="356" spans="1:13" x14ac:dyDescent="0.25">
      <c r="A356">
        <v>342</v>
      </c>
      <c r="B356">
        <f>-S$5+S$5*A356</f>
        <v>68.2</v>
      </c>
      <c r="C356">
        <f t="shared" si="22"/>
        <v>1</v>
      </c>
      <c r="D356">
        <f>IF(AND(C356=1,E356&gt;=E$4),1,0)</f>
        <v>0</v>
      </c>
      <c r="E356">
        <f t="shared" si="23"/>
        <v>0.20000000000000284</v>
      </c>
      <c r="F356">
        <f t="shared" si="24"/>
        <v>35</v>
      </c>
      <c r="G356">
        <f t="shared" si="25"/>
        <v>0</v>
      </c>
      <c r="H356" s="10">
        <f>I355+(B356-B355)*M$4</f>
        <v>101.4</v>
      </c>
      <c r="I356" s="10">
        <f>IF(G356&gt;0,H356-P$4,H356)</f>
        <v>101.4</v>
      </c>
      <c r="J356">
        <f>ROUNDDOWN((F356*D$4)/K$4,0)</f>
        <v>35</v>
      </c>
      <c r="K356">
        <f>O$4-J356</f>
        <v>-25</v>
      </c>
      <c r="L356">
        <f>IF(K356="怪物已死","怪物已死",(K356-1)*P$4)</f>
        <v>-26</v>
      </c>
      <c r="M356">
        <f t="shared" si="26"/>
        <v>0</v>
      </c>
    </row>
    <row r="357" spans="1:13" x14ac:dyDescent="0.25">
      <c r="A357">
        <v>343</v>
      </c>
      <c r="B357">
        <f>-S$5+S$5*A357</f>
        <v>68.400000000000006</v>
      </c>
      <c r="C357">
        <f t="shared" si="22"/>
        <v>1</v>
      </c>
      <c r="D357">
        <f>IF(AND(C357=1,E357&gt;=E$4),1,0)</f>
        <v>0</v>
      </c>
      <c r="E357">
        <f t="shared" si="23"/>
        <v>0.40000000000000568</v>
      </c>
      <c r="F357">
        <f t="shared" si="24"/>
        <v>35</v>
      </c>
      <c r="G357">
        <f t="shared" si="25"/>
        <v>0</v>
      </c>
      <c r="H357" s="10">
        <f>I356+(B357-B356)*M$4</f>
        <v>101.80000000000001</v>
      </c>
      <c r="I357" s="10">
        <f>IF(G357&gt;0,H357-P$4,H357)</f>
        <v>101.80000000000001</v>
      </c>
      <c r="J357">
        <f>ROUNDDOWN((F357*D$4)/K$4,0)</f>
        <v>35</v>
      </c>
      <c r="K357">
        <f>O$4-J357</f>
        <v>-25</v>
      </c>
      <c r="L357">
        <f>IF(K357="怪物已死","怪物已死",(K357-1)*P$4)</f>
        <v>-26</v>
      </c>
      <c r="M357">
        <f t="shared" si="26"/>
        <v>0</v>
      </c>
    </row>
    <row r="358" spans="1:13" x14ac:dyDescent="0.25">
      <c r="A358">
        <v>344</v>
      </c>
      <c r="B358">
        <f>-S$5+S$5*A358</f>
        <v>68.599999999999994</v>
      </c>
      <c r="C358">
        <f t="shared" si="22"/>
        <v>1</v>
      </c>
      <c r="D358">
        <f>IF(AND(C358=1,E358&gt;=E$4),1,0)</f>
        <v>0</v>
      </c>
      <c r="E358">
        <f t="shared" si="23"/>
        <v>0.59999999999999432</v>
      </c>
      <c r="F358">
        <f t="shared" si="24"/>
        <v>35</v>
      </c>
      <c r="G358">
        <f t="shared" si="25"/>
        <v>0</v>
      </c>
      <c r="H358" s="10">
        <f>I357+(B358-B357)*M$4</f>
        <v>102.19999999999999</v>
      </c>
      <c r="I358" s="10">
        <f>IF(G358&gt;0,H358-P$4,H358)</f>
        <v>102.19999999999999</v>
      </c>
      <c r="J358">
        <f>ROUNDDOWN((F358*D$4)/K$4,0)</f>
        <v>35</v>
      </c>
      <c r="K358">
        <f>O$4-J358</f>
        <v>-25</v>
      </c>
      <c r="L358">
        <f>IF(K358="怪物已死","怪物已死",(K358-1)*P$4)</f>
        <v>-26</v>
      </c>
      <c r="M358">
        <f t="shared" si="26"/>
        <v>0</v>
      </c>
    </row>
    <row r="359" spans="1:13" x14ac:dyDescent="0.25">
      <c r="A359">
        <v>345</v>
      </c>
      <c r="B359">
        <f>-S$5+S$5*A359</f>
        <v>68.8</v>
      </c>
      <c r="C359">
        <f t="shared" ref="C359:C422" si="27">IF(H359&gt;=0,1,0)</f>
        <v>1</v>
      </c>
      <c r="D359">
        <f>IF(AND(C359=1,E359&gt;=E$4),1,0)</f>
        <v>0</v>
      </c>
      <c r="E359">
        <f t="shared" ref="E359:E422" si="28">IF(D358=1,B359-B358,E358+B359-B358)</f>
        <v>0.79999999999999716</v>
      </c>
      <c r="F359">
        <f t="shared" ref="F359:F422" si="29">IF(D359=1,F358+1,F358)</f>
        <v>35</v>
      </c>
      <c r="G359">
        <f t="shared" ref="G359:G422" si="30">IF(J359-J358&gt;0,1,0)</f>
        <v>0</v>
      </c>
      <c r="H359" s="10">
        <f>I358+(B359-B358)*M$4</f>
        <v>102.6</v>
      </c>
      <c r="I359" s="10">
        <f>IF(G359&gt;0,H359-P$4,H359)</f>
        <v>102.6</v>
      </c>
      <c r="J359">
        <f>ROUNDDOWN((F359*D$4)/K$4,0)</f>
        <v>35</v>
      </c>
      <c r="K359">
        <f>O$4-J359</f>
        <v>-25</v>
      </c>
      <c r="L359">
        <f>IF(K359="怪物已死","怪物已死",(K359-1)*P$4)</f>
        <v>-26</v>
      </c>
      <c r="M359">
        <f t="shared" si="26"/>
        <v>0</v>
      </c>
    </row>
    <row r="360" spans="1:13" x14ac:dyDescent="0.25">
      <c r="A360">
        <v>346</v>
      </c>
      <c r="B360">
        <f>-S$5+S$5*A360</f>
        <v>69</v>
      </c>
      <c r="C360">
        <f t="shared" si="27"/>
        <v>1</v>
      </c>
      <c r="D360">
        <f>IF(AND(C360=1,E360&gt;=E$4),1,0)</f>
        <v>0</v>
      </c>
      <c r="E360">
        <f t="shared" si="28"/>
        <v>1</v>
      </c>
      <c r="F360">
        <f t="shared" si="29"/>
        <v>35</v>
      </c>
      <c r="G360">
        <f t="shared" si="30"/>
        <v>0</v>
      </c>
      <c r="H360" s="10">
        <f>I359+(B360-B359)*M$4</f>
        <v>103</v>
      </c>
      <c r="I360" s="10">
        <f>IF(G360&gt;0,H360-P$4,H360)</f>
        <v>103</v>
      </c>
      <c r="J360">
        <f>ROUNDDOWN((F360*D$4)/K$4,0)</f>
        <v>35</v>
      </c>
      <c r="K360">
        <f>O$4-J360</f>
        <v>-25</v>
      </c>
      <c r="L360">
        <f>IF(K360="怪物已死","怪物已死",(K360-1)*P$4)</f>
        <v>-26</v>
      </c>
      <c r="M360">
        <f t="shared" si="26"/>
        <v>0</v>
      </c>
    </row>
    <row r="361" spans="1:13" x14ac:dyDescent="0.25">
      <c r="A361">
        <v>347</v>
      </c>
      <c r="B361">
        <f>-S$5+S$5*A361</f>
        <v>69.2</v>
      </c>
      <c r="C361">
        <f t="shared" si="27"/>
        <v>1</v>
      </c>
      <c r="D361">
        <f>IF(AND(C361=1,E361&gt;=E$4),1,0)</f>
        <v>0</v>
      </c>
      <c r="E361">
        <f t="shared" si="28"/>
        <v>1.2000000000000028</v>
      </c>
      <c r="F361">
        <f t="shared" si="29"/>
        <v>35</v>
      </c>
      <c r="G361">
        <f t="shared" si="30"/>
        <v>0</v>
      </c>
      <c r="H361" s="10">
        <f>I360+(B361-B360)*M$4</f>
        <v>103.4</v>
      </c>
      <c r="I361" s="10">
        <f>IF(G361&gt;0,H361-P$4,H361)</f>
        <v>103.4</v>
      </c>
      <c r="J361">
        <f>ROUNDDOWN((F361*D$4)/K$4,0)</f>
        <v>35</v>
      </c>
      <c r="K361">
        <f>O$4-J361</f>
        <v>-25</v>
      </c>
      <c r="L361">
        <f>IF(K361="怪物已死","怪物已死",(K361-1)*P$4)</f>
        <v>-26</v>
      </c>
      <c r="M361">
        <f t="shared" si="26"/>
        <v>0</v>
      </c>
    </row>
    <row r="362" spans="1:13" x14ac:dyDescent="0.25">
      <c r="A362">
        <v>348</v>
      </c>
      <c r="B362">
        <f>-S$5+S$5*A362</f>
        <v>69.400000000000006</v>
      </c>
      <c r="C362">
        <f t="shared" si="27"/>
        <v>1</v>
      </c>
      <c r="D362">
        <f>IF(AND(C362=1,E362&gt;=E$4),1,0)</f>
        <v>0</v>
      </c>
      <c r="E362">
        <f t="shared" si="28"/>
        <v>1.4000000000000057</v>
      </c>
      <c r="F362">
        <f t="shared" si="29"/>
        <v>35</v>
      </c>
      <c r="G362">
        <f t="shared" si="30"/>
        <v>0</v>
      </c>
      <c r="H362" s="10">
        <f>I361+(B362-B361)*M$4</f>
        <v>103.80000000000001</v>
      </c>
      <c r="I362" s="10">
        <f>IF(G362&gt;0,H362-P$4,H362)</f>
        <v>103.80000000000001</v>
      </c>
      <c r="J362">
        <f>ROUNDDOWN((F362*D$4)/K$4,0)</f>
        <v>35</v>
      </c>
      <c r="K362">
        <f>O$4-J362</f>
        <v>-25</v>
      </c>
      <c r="L362">
        <f>IF(K362="怪物已死","怪物已死",(K362-1)*P$4)</f>
        <v>-26</v>
      </c>
      <c r="M362">
        <f t="shared" si="26"/>
        <v>0</v>
      </c>
    </row>
    <row r="363" spans="1:13" x14ac:dyDescent="0.25">
      <c r="A363">
        <v>349</v>
      </c>
      <c r="B363">
        <f>-S$5+S$5*A363</f>
        <v>69.599999999999994</v>
      </c>
      <c r="C363">
        <f t="shared" si="27"/>
        <v>1</v>
      </c>
      <c r="D363">
        <f>IF(AND(C363=1,E363&gt;=E$4),1,0)</f>
        <v>0</v>
      </c>
      <c r="E363">
        <f t="shared" si="28"/>
        <v>1.5999999999999943</v>
      </c>
      <c r="F363">
        <f t="shared" si="29"/>
        <v>35</v>
      </c>
      <c r="G363">
        <f t="shared" si="30"/>
        <v>0</v>
      </c>
      <c r="H363" s="10">
        <f>I362+(B363-B362)*M$4</f>
        <v>104.19999999999999</v>
      </c>
      <c r="I363" s="10">
        <f>IF(G363&gt;0,H363-P$4,H363)</f>
        <v>104.19999999999999</v>
      </c>
      <c r="J363">
        <f>ROUNDDOWN((F363*D$4)/K$4,0)</f>
        <v>35</v>
      </c>
      <c r="K363">
        <f>O$4-J363</f>
        <v>-25</v>
      </c>
      <c r="L363">
        <f>IF(K363="怪物已死","怪物已死",(K363-1)*P$4)</f>
        <v>-26</v>
      </c>
      <c r="M363">
        <f t="shared" si="26"/>
        <v>0</v>
      </c>
    </row>
    <row r="364" spans="1:13" x14ac:dyDescent="0.25">
      <c r="A364">
        <v>350</v>
      </c>
      <c r="B364">
        <f>-S$5+S$5*A364</f>
        <v>69.8</v>
      </c>
      <c r="C364">
        <f t="shared" si="27"/>
        <v>1</v>
      </c>
      <c r="D364">
        <f>IF(AND(C364=1,E364&gt;=E$4),1,0)</f>
        <v>0</v>
      </c>
      <c r="E364">
        <f t="shared" si="28"/>
        <v>1.7999999999999972</v>
      </c>
      <c r="F364">
        <f t="shared" si="29"/>
        <v>35</v>
      </c>
      <c r="G364">
        <f t="shared" si="30"/>
        <v>0</v>
      </c>
      <c r="H364" s="10">
        <f>I363+(B364-B363)*M$4</f>
        <v>104.6</v>
      </c>
      <c r="I364" s="10">
        <f>IF(G364&gt;0,H364-P$4,H364)</f>
        <v>104.6</v>
      </c>
      <c r="J364">
        <f>ROUNDDOWN((F364*D$4)/K$4,0)</f>
        <v>35</v>
      </c>
      <c r="K364">
        <f>O$4-J364</f>
        <v>-25</v>
      </c>
      <c r="L364">
        <f>IF(K364="怪物已死","怪物已死",(K364-1)*P$4)</f>
        <v>-26</v>
      </c>
      <c r="M364">
        <f t="shared" si="26"/>
        <v>0</v>
      </c>
    </row>
    <row r="365" spans="1:13" x14ac:dyDescent="0.25">
      <c r="A365">
        <v>351</v>
      </c>
      <c r="B365">
        <f>-S$5+S$5*A365</f>
        <v>70</v>
      </c>
      <c r="C365">
        <f t="shared" si="27"/>
        <v>1</v>
      </c>
      <c r="D365">
        <f>IF(AND(C365=1,E365&gt;=E$4),1,0)</f>
        <v>1</v>
      </c>
      <c r="E365">
        <f t="shared" si="28"/>
        <v>2</v>
      </c>
      <c r="F365">
        <f t="shared" si="29"/>
        <v>36</v>
      </c>
      <c r="G365">
        <f t="shared" si="30"/>
        <v>1</v>
      </c>
      <c r="H365" s="10">
        <f>I364+(B365-B364)*M$4</f>
        <v>105</v>
      </c>
      <c r="I365" s="10">
        <f>IF(G365&gt;0,H365-P$4,H365)</f>
        <v>104</v>
      </c>
      <c r="J365">
        <f>ROUNDDOWN((F365*D$4)/K$4,0)</f>
        <v>36</v>
      </c>
      <c r="K365">
        <f>O$4-J365</f>
        <v>-26</v>
      </c>
      <c r="L365">
        <f>IF(K365="怪物已死","怪物已死",(K365-1)*P$4)</f>
        <v>-27</v>
      </c>
      <c r="M365">
        <f t="shared" si="26"/>
        <v>0</v>
      </c>
    </row>
    <row r="366" spans="1:13" x14ac:dyDescent="0.25">
      <c r="A366">
        <v>352</v>
      </c>
      <c r="B366">
        <f>-S$5+S$5*A366</f>
        <v>70.2</v>
      </c>
      <c r="C366">
        <f t="shared" si="27"/>
        <v>1</v>
      </c>
      <c r="D366">
        <f>IF(AND(C366=1,E366&gt;=E$4),1,0)</f>
        <v>0</v>
      </c>
      <c r="E366">
        <f t="shared" si="28"/>
        <v>0.20000000000000284</v>
      </c>
      <c r="F366">
        <f t="shared" si="29"/>
        <v>36</v>
      </c>
      <c r="G366">
        <f t="shared" si="30"/>
        <v>0</v>
      </c>
      <c r="H366" s="10">
        <f>I365+(B366-B365)*M$4</f>
        <v>104.4</v>
      </c>
      <c r="I366" s="10">
        <f>IF(G366&gt;0,H366-P$4,H366)</f>
        <v>104.4</v>
      </c>
      <c r="J366">
        <f>ROUNDDOWN((F366*D$4)/K$4,0)</f>
        <v>36</v>
      </c>
      <c r="K366">
        <f>O$4-J366</f>
        <v>-26</v>
      </c>
      <c r="L366">
        <f>IF(K366="怪物已死","怪物已死",(K366-1)*P$4)</f>
        <v>-27</v>
      </c>
      <c r="M366">
        <f t="shared" si="26"/>
        <v>0</v>
      </c>
    </row>
    <row r="367" spans="1:13" x14ac:dyDescent="0.25">
      <c r="A367">
        <v>353</v>
      </c>
      <c r="B367">
        <f>-S$5+S$5*A367</f>
        <v>70.400000000000006</v>
      </c>
      <c r="C367">
        <f t="shared" si="27"/>
        <v>1</v>
      </c>
      <c r="D367">
        <f>IF(AND(C367=1,E367&gt;=E$4),1,0)</f>
        <v>0</v>
      </c>
      <c r="E367">
        <f t="shared" si="28"/>
        <v>0.40000000000000568</v>
      </c>
      <c r="F367">
        <f t="shared" si="29"/>
        <v>36</v>
      </c>
      <c r="G367">
        <f t="shared" si="30"/>
        <v>0</v>
      </c>
      <c r="H367" s="10">
        <f>I366+(B367-B366)*M$4</f>
        <v>104.80000000000001</v>
      </c>
      <c r="I367" s="10">
        <f>IF(G367&gt;0,H367-P$4,H367)</f>
        <v>104.80000000000001</v>
      </c>
      <c r="J367">
        <f>ROUNDDOWN((F367*D$4)/K$4,0)</f>
        <v>36</v>
      </c>
      <c r="K367">
        <f>O$4-J367</f>
        <v>-26</v>
      </c>
      <c r="L367">
        <f>IF(K367="怪物已死","怪物已死",(K367-1)*P$4)</f>
        <v>-27</v>
      </c>
      <c r="M367">
        <f t="shared" si="26"/>
        <v>0</v>
      </c>
    </row>
    <row r="368" spans="1:13" x14ac:dyDescent="0.25">
      <c r="A368">
        <v>354</v>
      </c>
      <c r="B368">
        <f>-S$5+S$5*A368</f>
        <v>70.599999999999994</v>
      </c>
      <c r="C368">
        <f t="shared" si="27"/>
        <v>1</v>
      </c>
      <c r="D368">
        <f>IF(AND(C368=1,E368&gt;=E$4),1,0)</f>
        <v>0</v>
      </c>
      <c r="E368">
        <f t="shared" si="28"/>
        <v>0.59999999999999432</v>
      </c>
      <c r="F368">
        <f t="shared" si="29"/>
        <v>36</v>
      </c>
      <c r="G368">
        <f t="shared" si="30"/>
        <v>0</v>
      </c>
      <c r="H368" s="10">
        <f>I367+(B368-B367)*M$4</f>
        <v>105.19999999999999</v>
      </c>
      <c r="I368" s="10">
        <f>IF(G368&gt;0,H368-P$4,H368)</f>
        <v>105.19999999999999</v>
      </c>
      <c r="J368">
        <f>ROUNDDOWN((F368*D$4)/K$4,0)</f>
        <v>36</v>
      </c>
      <c r="K368">
        <f>O$4-J368</f>
        <v>-26</v>
      </c>
      <c r="L368">
        <f>IF(K368="怪物已死","怪物已死",(K368-1)*P$4)</f>
        <v>-27</v>
      </c>
      <c r="M368">
        <f t="shared" si="26"/>
        <v>0</v>
      </c>
    </row>
    <row r="369" spans="1:13" x14ac:dyDescent="0.25">
      <c r="A369">
        <v>355</v>
      </c>
      <c r="B369">
        <f>-S$5+S$5*A369</f>
        <v>70.8</v>
      </c>
      <c r="C369">
        <f t="shared" si="27"/>
        <v>1</v>
      </c>
      <c r="D369">
        <f>IF(AND(C369=1,E369&gt;=E$4),1,0)</f>
        <v>0</v>
      </c>
      <c r="E369">
        <f t="shared" si="28"/>
        <v>0.79999999999999716</v>
      </c>
      <c r="F369">
        <f t="shared" si="29"/>
        <v>36</v>
      </c>
      <c r="G369">
        <f t="shared" si="30"/>
        <v>0</v>
      </c>
      <c r="H369" s="10">
        <f>I368+(B369-B368)*M$4</f>
        <v>105.6</v>
      </c>
      <c r="I369" s="10">
        <f>IF(G369&gt;0,H369-P$4,H369)</f>
        <v>105.6</v>
      </c>
      <c r="J369">
        <f>ROUNDDOWN((F369*D$4)/K$4,0)</f>
        <v>36</v>
      </c>
      <c r="K369">
        <f>O$4-J369</f>
        <v>-26</v>
      </c>
      <c r="L369">
        <f>IF(K369="怪物已死","怪物已死",(K369-1)*P$4)</f>
        <v>-27</v>
      </c>
      <c r="M369">
        <f t="shared" si="26"/>
        <v>0</v>
      </c>
    </row>
    <row r="370" spans="1:13" x14ac:dyDescent="0.25">
      <c r="A370">
        <v>356</v>
      </c>
      <c r="B370">
        <f>-S$5+S$5*A370</f>
        <v>71</v>
      </c>
      <c r="C370">
        <f t="shared" si="27"/>
        <v>1</v>
      </c>
      <c r="D370">
        <f>IF(AND(C370=1,E370&gt;=E$4),1,0)</f>
        <v>0</v>
      </c>
      <c r="E370">
        <f t="shared" si="28"/>
        <v>1</v>
      </c>
      <c r="F370">
        <f t="shared" si="29"/>
        <v>36</v>
      </c>
      <c r="G370">
        <f t="shared" si="30"/>
        <v>0</v>
      </c>
      <c r="H370" s="10">
        <f>I369+(B370-B369)*M$4</f>
        <v>106</v>
      </c>
      <c r="I370" s="10">
        <f>IF(G370&gt;0,H370-P$4,H370)</f>
        <v>106</v>
      </c>
      <c r="J370">
        <f>ROUNDDOWN((F370*D$4)/K$4,0)</f>
        <v>36</v>
      </c>
      <c r="K370">
        <f>O$4-J370</f>
        <v>-26</v>
      </c>
      <c r="L370">
        <f>IF(K370="怪物已死","怪物已死",(K370-1)*P$4)</f>
        <v>-27</v>
      </c>
      <c r="M370">
        <f t="shared" si="26"/>
        <v>0</v>
      </c>
    </row>
    <row r="371" spans="1:13" x14ac:dyDescent="0.25">
      <c r="A371">
        <v>357</v>
      </c>
      <c r="B371">
        <f>-S$5+S$5*A371</f>
        <v>71.2</v>
      </c>
      <c r="C371">
        <f t="shared" si="27"/>
        <v>1</v>
      </c>
      <c r="D371">
        <f>IF(AND(C371=1,E371&gt;=E$4),1,0)</f>
        <v>0</v>
      </c>
      <c r="E371">
        <f t="shared" si="28"/>
        <v>1.2000000000000028</v>
      </c>
      <c r="F371">
        <f t="shared" si="29"/>
        <v>36</v>
      </c>
      <c r="G371">
        <f t="shared" si="30"/>
        <v>0</v>
      </c>
      <c r="H371" s="10">
        <f>I370+(B371-B370)*M$4</f>
        <v>106.4</v>
      </c>
      <c r="I371" s="10">
        <f>IF(G371&gt;0,H371-P$4,H371)</f>
        <v>106.4</v>
      </c>
      <c r="J371">
        <f>ROUNDDOWN((F371*D$4)/K$4,0)</f>
        <v>36</v>
      </c>
      <c r="K371">
        <f>O$4-J371</f>
        <v>-26</v>
      </c>
      <c r="L371">
        <f>IF(K371="怪物已死","怪物已死",(K371-1)*P$4)</f>
        <v>-27</v>
      </c>
      <c r="M371">
        <f t="shared" si="26"/>
        <v>0</v>
      </c>
    </row>
    <row r="372" spans="1:13" x14ac:dyDescent="0.25">
      <c r="A372">
        <v>358</v>
      </c>
      <c r="B372">
        <f>-S$5+S$5*A372</f>
        <v>71.400000000000006</v>
      </c>
      <c r="C372">
        <f t="shared" si="27"/>
        <v>1</v>
      </c>
      <c r="D372">
        <f>IF(AND(C372=1,E372&gt;=E$4),1,0)</f>
        <v>0</v>
      </c>
      <c r="E372">
        <f t="shared" si="28"/>
        <v>1.4000000000000057</v>
      </c>
      <c r="F372">
        <f t="shared" si="29"/>
        <v>36</v>
      </c>
      <c r="G372">
        <f t="shared" si="30"/>
        <v>0</v>
      </c>
      <c r="H372" s="10">
        <f>I371+(B372-B371)*M$4</f>
        <v>106.80000000000001</v>
      </c>
      <c r="I372" s="10">
        <f>IF(G372&gt;0,H372-P$4,H372)</f>
        <v>106.80000000000001</v>
      </c>
      <c r="J372">
        <f>ROUNDDOWN((F372*D$4)/K$4,0)</f>
        <v>36</v>
      </c>
      <c r="K372">
        <f>O$4-J372</f>
        <v>-26</v>
      </c>
      <c r="L372">
        <f>IF(K372="怪物已死","怪物已死",(K372-1)*P$4)</f>
        <v>-27</v>
      </c>
      <c r="M372">
        <f t="shared" si="26"/>
        <v>0</v>
      </c>
    </row>
    <row r="373" spans="1:13" x14ac:dyDescent="0.25">
      <c r="A373">
        <v>359</v>
      </c>
      <c r="B373">
        <f>-S$5+S$5*A373</f>
        <v>71.599999999999994</v>
      </c>
      <c r="C373">
        <f t="shared" si="27"/>
        <v>1</v>
      </c>
      <c r="D373">
        <f>IF(AND(C373=1,E373&gt;=E$4),1,0)</f>
        <v>0</v>
      </c>
      <c r="E373">
        <f t="shared" si="28"/>
        <v>1.5999999999999943</v>
      </c>
      <c r="F373">
        <f t="shared" si="29"/>
        <v>36</v>
      </c>
      <c r="G373">
        <f t="shared" si="30"/>
        <v>0</v>
      </c>
      <c r="H373" s="10">
        <f>I372+(B373-B372)*M$4</f>
        <v>107.19999999999999</v>
      </c>
      <c r="I373" s="10">
        <f>IF(G373&gt;0,H373-P$4,H373)</f>
        <v>107.19999999999999</v>
      </c>
      <c r="J373">
        <f>ROUNDDOWN((F373*D$4)/K$4,0)</f>
        <v>36</v>
      </c>
      <c r="K373">
        <f>O$4-J373</f>
        <v>-26</v>
      </c>
      <c r="L373">
        <f>IF(K373="怪物已死","怪物已死",(K373-1)*P$4)</f>
        <v>-27</v>
      </c>
      <c r="M373">
        <f t="shared" si="26"/>
        <v>0</v>
      </c>
    </row>
    <row r="374" spans="1:13" x14ac:dyDescent="0.25">
      <c r="A374">
        <v>360</v>
      </c>
      <c r="B374">
        <f>-S$5+S$5*A374</f>
        <v>71.8</v>
      </c>
      <c r="C374">
        <f t="shared" si="27"/>
        <v>1</v>
      </c>
      <c r="D374">
        <f>IF(AND(C374=1,E374&gt;=E$4),1,0)</f>
        <v>0</v>
      </c>
      <c r="E374">
        <f t="shared" si="28"/>
        <v>1.7999999999999972</v>
      </c>
      <c r="F374">
        <f t="shared" si="29"/>
        <v>36</v>
      </c>
      <c r="G374">
        <f t="shared" si="30"/>
        <v>0</v>
      </c>
      <c r="H374" s="10">
        <f>I373+(B374-B373)*M$4</f>
        <v>107.6</v>
      </c>
      <c r="I374" s="10">
        <f>IF(G374&gt;0,H374-P$4,H374)</f>
        <v>107.6</v>
      </c>
      <c r="J374">
        <f>ROUNDDOWN((F374*D$4)/K$4,0)</f>
        <v>36</v>
      </c>
      <c r="K374">
        <f>O$4-J374</f>
        <v>-26</v>
      </c>
      <c r="L374">
        <f>IF(K374="怪物已死","怪物已死",(K374-1)*P$4)</f>
        <v>-27</v>
      </c>
      <c r="M374">
        <f t="shared" si="26"/>
        <v>0</v>
      </c>
    </row>
    <row r="375" spans="1:13" x14ac:dyDescent="0.25">
      <c r="A375">
        <v>361</v>
      </c>
      <c r="B375">
        <f>-S$5+S$5*A375</f>
        <v>72</v>
      </c>
      <c r="C375">
        <f t="shared" si="27"/>
        <v>1</v>
      </c>
      <c r="D375">
        <f>IF(AND(C375=1,E375&gt;=E$4),1,0)</f>
        <v>1</v>
      </c>
      <c r="E375">
        <f t="shared" si="28"/>
        <v>2</v>
      </c>
      <c r="F375">
        <f t="shared" si="29"/>
        <v>37</v>
      </c>
      <c r="G375">
        <f t="shared" si="30"/>
        <v>1</v>
      </c>
      <c r="H375" s="10">
        <f>I374+(B375-B374)*M$4</f>
        <v>108</v>
      </c>
      <c r="I375" s="10">
        <f>IF(G375&gt;0,H375-P$4,H375)</f>
        <v>107</v>
      </c>
      <c r="J375">
        <f>ROUNDDOWN((F375*D$4)/K$4,0)</f>
        <v>37</v>
      </c>
      <c r="K375">
        <f>O$4-J375</f>
        <v>-27</v>
      </c>
      <c r="L375">
        <f>IF(K375="怪物已死","怪物已死",(K375-1)*P$4)</f>
        <v>-28</v>
      </c>
      <c r="M375">
        <f t="shared" si="26"/>
        <v>0</v>
      </c>
    </row>
    <row r="376" spans="1:13" x14ac:dyDescent="0.25">
      <c r="A376">
        <v>362</v>
      </c>
      <c r="B376">
        <f>-S$5+S$5*A376</f>
        <v>72.2</v>
      </c>
      <c r="C376">
        <f t="shared" si="27"/>
        <v>1</v>
      </c>
      <c r="D376">
        <f>IF(AND(C376=1,E376&gt;=E$4),1,0)</f>
        <v>0</v>
      </c>
      <c r="E376">
        <f t="shared" si="28"/>
        <v>0.20000000000000284</v>
      </c>
      <c r="F376">
        <f t="shared" si="29"/>
        <v>37</v>
      </c>
      <c r="G376">
        <f t="shared" si="30"/>
        <v>0</v>
      </c>
      <c r="H376" s="10">
        <f>I375+(B376-B375)*M$4</f>
        <v>107.4</v>
      </c>
      <c r="I376" s="10">
        <f>IF(G376&gt;0,H376-P$4,H376)</f>
        <v>107.4</v>
      </c>
      <c r="J376">
        <f>ROUNDDOWN((F376*D$4)/K$4,0)</f>
        <v>37</v>
      </c>
      <c r="K376">
        <f>O$4-J376</f>
        <v>-27</v>
      </c>
      <c r="L376">
        <f>IF(K376="怪物已死","怪物已死",(K376-1)*P$4)</f>
        <v>-28</v>
      </c>
      <c r="M376">
        <f t="shared" si="26"/>
        <v>0</v>
      </c>
    </row>
    <row r="377" spans="1:13" x14ac:dyDescent="0.25">
      <c r="A377">
        <v>363</v>
      </c>
      <c r="B377">
        <f>-S$5+S$5*A377</f>
        <v>72.400000000000006</v>
      </c>
      <c r="C377">
        <f t="shared" si="27"/>
        <v>1</v>
      </c>
      <c r="D377">
        <f>IF(AND(C377=1,E377&gt;=E$4),1,0)</f>
        <v>0</v>
      </c>
      <c r="E377">
        <f t="shared" si="28"/>
        <v>0.40000000000000568</v>
      </c>
      <c r="F377">
        <f t="shared" si="29"/>
        <v>37</v>
      </c>
      <c r="G377">
        <f t="shared" si="30"/>
        <v>0</v>
      </c>
      <c r="H377" s="10">
        <f>I376+(B377-B376)*M$4</f>
        <v>107.80000000000001</v>
      </c>
      <c r="I377" s="10">
        <f>IF(G377&gt;0,H377-P$4,H377)</f>
        <v>107.80000000000001</v>
      </c>
      <c r="J377">
        <f>ROUNDDOWN((F377*D$4)/K$4,0)</f>
        <v>37</v>
      </c>
      <c r="K377">
        <f>O$4-J377</f>
        <v>-27</v>
      </c>
      <c r="L377">
        <f>IF(K377="怪物已死","怪物已死",(K377-1)*P$4)</f>
        <v>-28</v>
      </c>
      <c r="M377">
        <f t="shared" si="26"/>
        <v>0</v>
      </c>
    </row>
    <row r="378" spans="1:13" x14ac:dyDescent="0.25">
      <c r="A378">
        <v>364</v>
      </c>
      <c r="B378">
        <f>-S$5+S$5*A378</f>
        <v>72.599999999999994</v>
      </c>
      <c r="C378">
        <f t="shared" si="27"/>
        <v>1</v>
      </c>
      <c r="D378">
        <f>IF(AND(C378=1,E378&gt;=E$4),1,0)</f>
        <v>0</v>
      </c>
      <c r="E378">
        <f t="shared" si="28"/>
        <v>0.59999999999999432</v>
      </c>
      <c r="F378">
        <f t="shared" si="29"/>
        <v>37</v>
      </c>
      <c r="G378">
        <f t="shared" si="30"/>
        <v>0</v>
      </c>
      <c r="H378" s="10">
        <f>I377+(B378-B377)*M$4</f>
        <v>108.19999999999999</v>
      </c>
      <c r="I378" s="10">
        <f>IF(G378&gt;0,H378-P$4,H378)</f>
        <v>108.19999999999999</v>
      </c>
      <c r="J378">
        <f>ROUNDDOWN((F378*D$4)/K$4,0)</f>
        <v>37</v>
      </c>
      <c r="K378">
        <f>O$4-J378</f>
        <v>-27</v>
      </c>
      <c r="L378">
        <f>IF(K378="怪物已死","怪物已死",(K378-1)*P$4)</f>
        <v>-28</v>
      </c>
      <c r="M378">
        <f t="shared" si="26"/>
        <v>0</v>
      </c>
    </row>
    <row r="379" spans="1:13" x14ac:dyDescent="0.25">
      <c r="A379">
        <v>365</v>
      </c>
      <c r="B379">
        <f>-S$5+S$5*A379</f>
        <v>72.8</v>
      </c>
      <c r="C379">
        <f t="shared" si="27"/>
        <v>1</v>
      </c>
      <c r="D379">
        <f>IF(AND(C379=1,E379&gt;=E$4),1,0)</f>
        <v>0</v>
      </c>
      <c r="E379">
        <f t="shared" si="28"/>
        <v>0.79999999999999716</v>
      </c>
      <c r="F379">
        <f t="shared" si="29"/>
        <v>37</v>
      </c>
      <c r="G379">
        <f t="shared" si="30"/>
        <v>0</v>
      </c>
      <c r="H379" s="10">
        <f>I378+(B379-B378)*M$4</f>
        <v>108.6</v>
      </c>
      <c r="I379" s="10">
        <f>IF(G379&gt;0,H379-P$4,H379)</f>
        <v>108.6</v>
      </c>
      <c r="J379">
        <f>ROUNDDOWN((F379*D$4)/K$4,0)</f>
        <v>37</v>
      </c>
      <c r="K379">
        <f>O$4-J379</f>
        <v>-27</v>
      </c>
      <c r="L379">
        <f>IF(K379="怪物已死","怪物已死",(K379-1)*P$4)</f>
        <v>-28</v>
      </c>
      <c r="M379">
        <f t="shared" si="26"/>
        <v>0</v>
      </c>
    </row>
    <row r="380" spans="1:13" x14ac:dyDescent="0.25">
      <c r="A380">
        <v>366</v>
      </c>
      <c r="B380">
        <f>-S$5+S$5*A380</f>
        <v>73</v>
      </c>
      <c r="C380">
        <f t="shared" si="27"/>
        <v>1</v>
      </c>
      <c r="D380">
        <f>IF(AND(C380=1,E380&gt;=E$4),1,0)</f>
        <v>0</v>
      </c>
      <c r="E380">
        <f t="shared" si="28"/>
        <v>1</v>
      </c>
      <c r="F380">
        <f t="shared" si="29"/>
        <v>37</v>
      </c>
      <c r="G380">
        <f t="shared" si="30"/>
        <v>0</v>
      </c>
      <c r="H380" s="10">
        <f>I379+(B380-B379)*M$4</f>
        <v>109</v>
      </c>
      <c r="I380" s="10">
        <f>IF(G380&gt;0,H380-P$4,H380)</f>
        <v>109</v>
      </c>
      <c r="J380">
        <f>ROUNDDOWN((F380*D$4)/K$4,0)</f>
        <v>37</v>
      </c>
      <c r="K380">
        <f>O$4-J380</f>
        <v>-27</v>
      </c>
      <c r="L380">
        <f>IF(K380="怪物已死","怪物已死",(K380-1)*P$4)</f>
        <v>-28</v>
      </c>
      <c r="M380">
        <f t="shared" si="26"/>
        <v>0</v>
      </c>
    </row>
    <row r="381" spans="1:13" x14ac:dyDescent="0.25">
      <c r="A381">
        <v>367</v>
      </c>
      <c r="B381">
        <f>-S$5+S$5*A381</f>
        <v>73.2</v>
      </c>
      <c r="C381">
        <f t="shared" si="27"/>
        <v>1</v>
      </c>
      <c r="D381">
        <f>IF(AND(C381=1,E381&gt;=E$4),1,0)</f>
        <v>0</v>
      </c>
      <c r="E381">
        <f t="shared" si="28"/>
        <v>1.2000000000000028</v>
      </c>
      <c r="F381">
        <f t="shared" si="29"/>
        <v>37</v>
      </c>
      <c r="G381">
        <f t="shared" si="30"/>
        <v>0</v>
      </c>
      <c r="H381" s="10">
        <f>I380+(B381-B380)*M$4</f>
        <v>109.4</v>
      </c>
      <c r="I381" s="10">
        <f>IF(G381&gt;0,H381-P$4,H381)</f>
        <v>109.4</v>
      </c>
      <c r="J381">
        <f>ROUNDDOWN((F381*D$4)/K$4,0)</f>
        <v>37</v>
      </c>
      <c r="K381">
        <f>O$4-J381</f>
        <v>-27</v>
      </c>
      <c r="L381">
        <f>IF(K381="怪物已死","怪物已死",(K381-1)*P$4)</f>
        <v>-28</v>
      </c>
      <c r="M381">
        <f t="shared" si="26"/>
        <v>0</v>
      </c>
    </row>
    <row r="382" spans="1:13" x14ac:dyDescent="0.25">
      <c r="A382">
        <v>368</v>
      </c>
      <c r="B382">
        <f>-S$5+S$5*A382</f>
        <v>73.400000000000006</v>
      </c>
      <c r="C382">
        <f t="shared" si="27"/>
        <v>1</v>
      </c>
      <c r="D382">
        <f>IF(AND(C382=1,E382&gt;=E$4),1,0)</f>
        <v>0</v>
      </c>
      <c r="E382">
        <f t="shared" si="28"/>
        <v>1.4000000000000057</v>
      </c>
      <c r="F382">
        <f t="shared" si="29"/>
        <v>37</v>
      </c>
      <c r="G382">
        <f t="shared" si="30"/>
        <v>0</v>
      </c>
      <c r="H382" s="10">
        <f>I381+(B382-B381)*M$4</f>
        <v>109.80000000000001</v>
      </c>
      <c r="I382" s="10">
        <f>IF(G382&gt;0,H382-P$4,H382)</f>
        <v>109.80000000000001</v>
      </c>
      <c r="J382">
        <f>ROUNDDOWN((F382*D$4)/K$4,0)</f>
        <v>37</v>
      </c>
      <c r="K382">
        <f>O$4-J382</f>
        <v>-27</v>
      </c>
      <c r="L382">
        <f>IF(K382="怪物已死","怪物已死",(K382-1)*P$4)</f>
        <v>-28</v>
      </c>
      <c r="M382">
        <f t="shared" si="26"/>
        <v>0</v>
      </c>
    </row>
    <row r="383" spans="1:13" x14ac:dyDescent="0.25">
      <c r="A383">
        <v>369</v>
      </c>
      <c r="B383">
        <f>-S$5+S$5*A383</f>
        <v>73.599999999999994</v>
      </c>
      <c r="C383">
        <f t="shared" si="27"/>
        <v>1</v>
      </c>
      <c r="D383">
        <f>IF(AND(C383=1,E383&gt;=E$4),1,0)</f>
        <v>0</v>
      </c>
      <c r="E383">
        <f t="shared" si="28"/>
        <v>1.5999999999999943</v>
      </c>
      <c r="F383">
        <f t="shared" si="29"/>
        <v>37</v>
      </c>
      <c r="G383">
        <f t="shared" si="30"/>
        <v>0</v>
      </c>
      <c r="H383" s="10">
        <f>I382+(B383-B382)*M$4</f>
        <v>110.19999999999999</v>
      </c>
      <c r="I383" s="10">
        <f>IF(G383&gt;0,H383-P$4,H383)</f>
        <v>110.19999999999999</v>
      </c>
      <c r="J383">
        <f>ROUNDDOWN((F383*D$4)/K$4,0)</f>
        <v>37</v>
      </c>
      <c r="K383">
        <f>O$4-J383</f>
        <v>-27</v>
      </c>
      <c r="L383">
        <f>IF(K383="怪物已死","怪物已死",(K383-1)*P$4)</f>
        <v>-28</v>
      </c>
      <c r="M383">
        <f t="shared" si="26"/>
        <v>0</v>
      </c>
    </row>
    <row r="384" spans="1:13" x14ac:dyDescent="0.25">
      <c r="A384">
        <v>370</v>
      </c>
      <c r="B384">
        <f>-S$5+S$5*A384</f>
        <v>73.8</v>
      </c>
      <c r="C384">
        <f t="shared" si="27"/>
        <v>1</v>
      </c>
      <c r="D384">
        <f>IF(AND(C384=1,E384&gt;=E$4),1,0)</f>
        <v>0</v>
      </c>
      <c r="E384">
        <f t="shared" si="28"/>
        <v>1.7999999999999972</v>
      </c>
      <c r="F384">
        <f t="shared" si="29"/>
        <v>37</v>
      </c>
      <c r="G384">
        <f t="shared" si="30"/>
        <v>0</v>
      </c>
      <c r="H384" s="10">
        <f>I383+(B384-B383)*M$4</f>
        <v>110.6</v>
      </c>
      <c r="I384" s="10">
        <f>IF(G384&gt;0,H384-P$4,H384)</f>
        <v>110.6</v>
      </c>
      <c r="J384">
        <f>ROUNDDOWN((F384*D$4)/K$4,0)</f>
        <v>37</v>
      </c>
      <c r="K384">
        <f>O$4-J384</f>
        <v>-27</v>
      </c>
      <c r="L384">
        <f>IF(K384="怪物已死","怪物已死",(K384-1)*P$4)</f>
        <v>-28</v>
      </c>
      <c r="M384">
        <f t="shared" si="26"/>
        <v>0</v>
      </c>
    </row>
    <row r="385" spans="1:13" x14ac:dyDescent="0.25">
      <c r="A385">
        <v>371</v>
      </c>
      <c r="B385">
        <f>-S$5+S$5*A385</f>
        <v>74</v>
      </c>
      <c r="C385">
        <f t="shared" si="27"/>
        <v>1</v>
      </c>
      <c r="D385">
        <f>IF(AND(C385=1,E385&gt;=E$4),1,0)</f>
        <v>1</v>
      </c>
      <c r="E385">
        <f t="shared" si="28"/>
        <v>2</v>
      </c>
      <c r="F385">
        <f t="shared" si="29"/>
        <v>38</v>
      </c>
      <c r="G385">
        <f t="shared" si="30"/>
        <v>1</v>
      </c>
      <c r="H385" s="10">
        <f>I384+(B385-B384)*M$4</f>
        <v>111</v>
      </c>
      <c r="I385" s="10">
        <f>IF(G385&gt;0,H385-P$4,H385)</f>
        <v>110</v>
      </c>
      <c r="J385">
        <f>ROUNDDOWN((F385*D$4)/K$4,0)</f>
        <v>38</v>
      </c>
      <c r="K385">
        <f>O$4-J385</f>
        <v>-28</v>
      </c>
      <c r="L385">
        <f>IF(K385="怪物已死","怪物已死",(K385-1)*P$4)</f>
        <v>-29</v>
      </c>
      <c r="M385">
        <f t="shared" si="26"/>
        <v>0</v>
      </c>
    </row>
    <row r="386" spans="1:13" x14ac:dyDescent="0.25">
      <c r="A386">
        <v>372</v>
      </c>
      <c r="B386">
        <f>-S$5+S$5*A386</f>
        <v>74.2</v>
      </c>
      <c r="C386">
        <f t="shared" si="27"/>
        <v>1</v>
      </c>
      <c r="D386">
        <f>IF(AND(C386=1,E386&gt;=E$4),1,0)</f>
        <v>0</v>
      </c>
      <c r="E386">
        <f t="shared" si="28"/>
        <v>0.20000000000000284</v>
      </c>
      <c r="F386">
        <f t="shared" si="29"/>
        <v>38</v>
      </c>
      <c r="G386">
        <f t="shared" si="30"/>
        <v>0</v>
      </c>
      <c r="H386" s="10">
        <f>I385+(B386-B385)*M$4</f>
        <v>110.4</v>
      </c>
      <c r="I386" s="10">
        <f>IF(G386&gt;0,H386-P$4,H386)</f>
        <v>110.4</v>
      </c>
      <c r="J386">
        <f>ROUNDDOWN((F386*D$4)/K$4,0)</f>
        <v>38</v>
      </c>
      <c r="K386">
        <f>O$4-J386</f>
        <v>-28</v>
      </c>
      <c r="L386">
        <f>IF(K386="怪物已死","怪物已死",(K386-1)*P$4)</f>
        <v>-29</v>
      </c>
      <c r="M386">
        <f t="shared" si="26"/>
        <v>0</v>
      </c>
    </row>
    <row r="387" spans="1:13" x14ac:dyDescent="0.25">
      <c r="A387">
        <v>373</v>
      </c>
      <c r="B387">
        <f>-S$5+S$5*A387</f>
        <v>74.400000000000006</v>
      </c>
      <c r="C387">
        <f t="shared" si="27"/>
        <v>1</v>
      </c>
      <c r="D387">
        <f>IF(AND(C387=1,E387&gt;=E$4),1,0)</f>
        <v>0</v>
      </c>
      <c r="E387">
        <f t="shared" si="28"/>
        <v>0.40000000000000568</v>
      </c>
      <c r="F387">
        <f t="shared" si="29"/>
        <v>38</v>
      </c>
      <c r="G387">
        <f t="shared" si="30"/>
        <v>0</v>
      </c>
      <c r="H387" s="10">
        <f>I386+(B387-B386)*M$4</f>
        <v>110.80000000000001</v>
      </c>
      <c r="I387" s="10">
        <f>IF(G387&gt;0,H387-P$4,H387)</f>
        <v>110.80000000000001</v>
      </c>
      <c r="J387">
        <f>ROUNDDOWN((F387*D$4)/K$4,0)</f>
        <v>38</v>
      </c>
      <c r="K387">
        <f>O$4-J387</f>
        <v>-28</v>
      </c>
      <c r="L387">
        <f>IF(K387="怪物已死","怪物已死",(K387-1)*P$4)</f>
        <v>-29</v>
      </c>
      <c r="M387">
        <f t="shared" si="26"/>
        <v>0</v>
      </c>
    </row>
    <row r="388" spans="1:13" x14ac:dyDescent="0.25">
      <c r="A388">
        <v>374</v>
      </c>
      <c r="B388">
        <f>-S$5+S$5*A388</f>
        <v>74.599999999999994</v>
      </c>
      <c r="C388">
        <f t="shared" si="27"/>
        <v>1</v>
      </c>
      <c r="D388">
        <f>IF(AND(C388=1,E388&gt;=E$4),1,0)</f>
        <v>0</v>
      </c>
      <c r="E388">
        <f t="shared" si="28"/>
        <v>0.59999999999999432</v>
      </c>
      <c r="F388">
        <f t="shared" si="29"/>
        <v>38</v>
      </c>
      <c r="G388">
        <f t="shared" si="30"/>
        <v>0</v>
      </c>
      <c r="H388" s="10">
        <f>I387+(B388-B387)*M$4</f>
        <v>111.19999999999999</v>
      </c>
      <c r="I388" s="10">
        <f>IF(G388&gt;0,H388-P$4,H388)</f>
        <v>111.19999999999999</v>
      </c>
      <c r="J388">
        <f>ROUNDDOWN((F388*D$4)/K$4,0)</f>
        <v>38</v>
      </c>
      <c r="K388">
        <f>O$4-J388</f>
        <v>-28</v>
      </c>
      <c r="L388">
        <f>IF(K388="怪物已死","怪物已死",(K388-1)*P$4)</f>
        <v>-29</v>
      </c>
      <c r="M388">
        <f t="shared" si="26"/>
        <v>0</v>
      </c>
    </row>
    <row r="389" spans="1:13" x14ac:dyDescent="0.25">
      <c r="A389">
        <v>375</v>
      </c>
      <c r="B389">
        <f>-S$5+S$5*A389</f>
        <v>74.8</v>
      </c>
      <c r="C389">
        <f t="shared" si="27"/>
        <v>1</v>
      </c>
      <c r="D389">
        <f>IF(AND(C389=1,E389&gt;=E$4),1,0)</f>
        <v>0</v>
      </c>
      <c r="E389">
        <f t="shared" si="28"/>
        <v>0.79999999999999716</v>
      </c>
      <c r="F389">
        <f t="shared" si="29"/>
        <v>38</v>
      </c>
      <c r="G389">
        <f t="shared" si="30"/>
        <v>0</v>
      </c>
      <c r="H389" s="10">
        <f>I388+(B389-B388)*M$4</f>
        <v>111.6</v>
      </c>
      <c r="I389" s="10">
        <f>IF(G389&gt;0,H389-P$4,H389)</f>
        <v>111.6</v>
      </c>
      <c r="J389">
        <f>ROUNDDOWN((F389*D$4)/K$4,0)</f>
        <v>38</v>
      </c>
      <c r="K389">
        <f>O$4-J389</f>
        <v>-28</v>
      </c>
      <c r="L389">
        <f>IF(K389="怪物已死","怪物已死",(K389-1)*P$4)</f>
        <v>-29</v>
      </c>
      <c r="M389">
        <f t="shared" si="26"/>
        <v>0</v>
      </c>
    </row>
    <row r="390" spans="1:13" x14ac:dyDescent="0.25">
      <c r="A390">
        <v>376</v>
      </c>
      <c r="B390">
        <f>-S$5+S$5*A390</f>
        <v>75</v>
      </c>
      <c r="C390">
        <f t="shared" si="27"/>
        <v>1</v>
      </c>
      <c r="D390">
        <f>IF(AND(C390=1,E390&gt;=E$4),1,0)</f>
        <v>0</v>
      </c>
      <c r="E390">
        <f t="shared" si="28"/>
        <v>1</v>
      </c>
      <c r="F390">
        <f t="shared" si="29"/>
        <v>38</v>
      </c>
      <c r="G390">
        <f t="shared" si="30"/>
        <v>0</v>
      </c>
      <c r="H390" s="10">
        <f>I389+(B390-B389)*M$4</f>
        <v>112</v>
      </c>
      <c r="I390" s="10">
        <f>IF(G390&gt;0,H390-P$4,H390)</f>
        <v>112</v>
      </c>
      <c r="J390">
        <f>ROUNDDOWN((F390*D$4)/K$4,0)</f>
        <v>38</v>
      </c>
      <c r="K390">
        <f>O$4-J390</f>
        <v>-28</v>
      </c>
      <c r="L390">
        <f>IF(K390="怪物已死","怪物已死",(K390-1)*P$4)</f>
        <v>-29</v>
      </c>
      <c r="M390">
        <f t="shared" si="26"/>
        <v>0</v>
      </c>
    </row>
    <row r="391" spans="1:13" x14ac:dyDescent="0.25">
      <c r="A391">
        <v>377</v>
      </c>
      <c r="B391">
        <f>-S$5+S$5*A391</f>
        <v>75.2</v>
      </c>
      <c r="C391">
        <f t="shared" si="27"/>
        <v>1</v>
      </c>
      <c r="D391">
        <f>IF(AND(C391=1,E391&gt;=E$4),1,0)</f>
        <v>0</v>
      </c>
      <c r="E391">
        <f t="shared" si="28"/>
        <v>1.2000000000000028</v>
      </c>
      <c r="F391">
        <f t="shared" si="29"/>
        <v>38</v>
      </c>
      <c r="G391">
        <f t="shared" si="30"/>
        <v>0</v>
      </c>
      <c r="H391" s="10">
        <f>I390+(B391-B390)*M$4</f>
        <v>112.4</v>
      </c>
      <c r="I391" s="10">
        <f>IF(G391&gt;0,H391-P$4,H391)</f>
        <v>112.4</v>
      </c>
      <c r="J391">
        <f>ROUNDDOWN((F391*D$4)/K$4,0)</f>
        <v>38</v>
      </c>
      <c r="K391">
        <f>O$4-J391</f>
        <v>-28</v>
      </c>
      <c r="L391">
        <f>IF(K391="怪物已死","怪物已死",(K391-1)*P$4)</f>
        <v>-29</v>
      </c>
      <c r="M391">
        <f t="shared" si="26"/>
        <v>0</v>
      </c>
    </row>
    <row r="392" spans="1:13" x14ac:dyDescent="0.25">
      <c r="A392">
        <v>378</v>
      </c>
      <c r="B392">
        <f>-S$5+S$5*A392</f>
        <v>75.400000000000006</v>
      </c>
      <c r="C392">
        <f t="shared" si="27"/>
        <v>1</v>
      </c>
      <c r="D392">
        <f>IF(AND(C392=1,E392&gt;=E$4),1,0)</f>
        <v>0</v>
      </c>
      <c r="E392">
        <f t="shared" si="28"/>
        <v>1.4000000000000057</v>
      </c>
      <c r="F392">
        <f t="shared" si="29"/>
        <v>38</v>
      </c>
      <c r="G392">
        <f t="shared" si="30"/>
        <v>0</v>
      </c>
      <c r="H392" s="10">
        <f>I391+(B392-B391)*M$4</f>
        <v>112.80000000000001</v>
      </c>
      <c r="I392" s="10">
        <f>IF(G392&gt;0,H392-P$4,H392)</f>
        <v>112.80000000000001</v>
      </c>
      <c r="J392">
        <f>ROUNDDOWN((F392*D$4)/K$4,0)</f>
        <v>38</v>
      </c>
      <c r="K392">
        <f>O$4-J392</f>
        <v>-28</v>
      </c>
      <c r="L392">
        <f>IF(K392="怪物已死","怪物已死",(K392-1)*P$4)</f>
        <v>-29</v>
      </c>
      <c r="M392">
        <f t="shared" si="26"/>
        <v>0</v>
      </c>
    </row>
    <row r="393" spans="1:13" x14ac:dyDescent="0.25">
      <c r="A393">
        <v>379</v>
      </c>
      <c r="B393">
        <f>-S$5+S$5*A393</f>
        <v>75.599999999999994</v>
      </c>
      <c r="C393">
        <f t="shared" si="27"/>
        <v>1</v>
      </c>
      <c r="D393">
        <f>IF(AND(C393=1,E393&gt;=E$4),1,0)</f>
        <v>0</v>
      </c>
      <c r="E393">
        <f t="shared" si="28"/>
        <v>1.5999999999999943</v>
      </c>
      <c r="F393">
        <f t="shared" si="29"/>
        <v>38</v>
      </c>
      <c r="G393">
        <f t="shared" si="30"/>
        <v>0</v>
      </c>
      <c r="H393" s="10">
        <f>I392+(B393-B392)*M$4</f>
        <v>113.19999999999999</v>
      </c>
      <c r="I393" s="10">
        <f>IF(G393&gt;0,H393-P$4,H393)</f>
        <v>113.19999999999999</v>
      </c>
      <c r="J393">
        <f>ROUNDDOWN((F393*D$4)/K$4,0)</f>
        <v>38</v>
      </c>
      <c r="K393">
        <f>O$4-J393</f>
        <v>-28</v>
      </c>
      <c r="L393">
        <f>IF(K393="怪物已死","怪物已死",(K393-1)*P$4)</f>
        <v>-29</v>
      </c>
      <c r="M393">
        <f t="shared" si="26"/>
        <v>0</v>
      </c>
    </row>
    <row r="394" spans="1:13" x14ac:dyDescent="0.25">
      <c r="A394">
        <v>380</v>
      </c>
      <c r="B394">
        <f>-S$5+S$5*A394</f>
        <v>75.8</v>
      </c>
      <c r="C394">
        <f t="shared" si="27"/>
        <v>1</v>
      </c>
      <c r="D394">
        <f>IF(AND(C394=1,E394&gt;=E$4),1,0)</f>
        <v>0</v>
      </c>
      <c r="E394">
        <f t="shared" si="28"/>
        <v>1.7999999999999972</v>
      </c>
      <c r="F394">
        <f t="shared" si="29"/>
        <v>38</v>
      </c>
      <c r="G394">
        <f t="shared" si="30"/>
        <v>0</v>
      </c>
      <c r="H394" s="10">
        <f>I393+(B394-B393)*M$4</f>
        <v>113.6</v>
      </c>
      <c r="I394" s="10">
        <f>IF(G394&gt;0,H394-P$4,H394)</f>
        <v>113.6</v>
      </c>
      <c r="J394">
        <f>ROUNDDOWN((F394*D$4)/K$4,0)</f>
        <v>38</v>
      </c>
      <c r="K394">
        <f>O$4-J394</f>
        <v>-28</v>
      </c>
      <c r="L394">
        <f>IF(K394="怪物已死","怪物已死",(K394-1)*P$4)</f>
        <v>-29</v>
      </c>
      <c r="M394">
        <f t="shared" si="26"/>
        <v>0</v>
      </c>
    </row>
    <row r="395" spans="1:13" x14ac:dyDescent="0.25">
      <c r="A395">
        <v>381</v>
      </c>
      <c r="B395">
        <f>-S$5+S$5*A395</f>
        <v>76</v>
      </c>
      <c r="C395">
        <f t="shared" si="27"/>
        <v>1</v>
      </c>
      <c r="D395">
        <f>IF(AND(C395=1,E395&gt;=E$4),1,0)</f>
        <v>1</v>
      </c>
      <c r="E395">
        <f t="shared" si="28"/>
        <v>2</v>
      </c>
      <c r="F395">
        <f t="shared" si="29"/>
        <v>39</v>
      </c>
      <c r="G395">
        <f t="shared" si="30"/>
        <v>1</v>
      </c>
      <c r="H395" s="10">
        <f>I394+(B395-B394)*M$4</f>
        <v>114</v>
      </c>
      <c r="I395" s="10">
        <f>IF(G395&gt;0,H395-P$4,H395)</f>
        <v>113</v>
      </c>
      <c r="J395">
        <f>ROUNDDOWN((F395*D$4)/K$4,0)</f>
        <v>39</v>
      </c>
      <c r="K395">
        <f>O$4-J395</f>
        <v>-29</v>
      </c>
      <c r="L395">
        <f>IF(K395="怪物已死","怪物已死",(K395-1)*P$4)</f>
        <v>-30</v>
      </c>
      <c r="M395">
        <f t="shared" si="26"/>
        <v>0</v>
      </c>
    </row>
    <row r="396" spans="1:13" x14ac:dyDescent="0.25">
      <c r="A396">
        <v>382</v>
      </c>
      <c r="B396">
        <f>-S$5+S$5*A396</f>
        <v>76.2</v>
      </c>
      <c r="C396">
        <f t="shared" si="27"/>
        <v>1</v>
      </c>
      <c r="D396">
        <f>IF(AND(C396=1,E396&gt;=E$4),1,0)</f>
        <v>0</v>
      </c>
      <c r="E396">
        <f t="shared" si="28"/>
        <v>0.20000000000000284</v>
      </c>
      <c r="F396">
        <f t="shared" si="29"/>
        <v>39</v>
      </c>
      <c r="G396">
        <f t="shared" si="30"/>
        <v>0</v>
      </c>
      <c r="H396" s="10">
        <f>I395+(B396-B395)*M$4</f>
        <v>113.4</v>
      </c>
      <c r="I396" s="10">
        <f>IF(G396&gt;0,H396-P$4,H396)</f>
        <v>113.4</v>
      </c>
      <c r="J396">
        <f>ROUNDDOWN((F396*D$4)/K$4,0)</f>
        <v>39</v>
      </c>
      <c r="K396">
        <f>O$4-J396</f>
        <v>-29</v>
      </c>
      <c r="L396">
        <f>IF(K396="怪物已死","怪物已死",(K396-1)*P$4)</f>
        <v>-30</v>
      </c>
      <c r="M396">
        <f t="shared" si="26"/>
        <v>0</v>
      </c>
    </row>
    <row r="397" spans="1:13" x14ac:dyDescent="0.25">
      <c r="A397">
        <v>383</v>
      </c>
      <c r="B397">
        <f>-S$5+S$5*A397</f>
        <v>76.400000000000006</v>
      </c>
      <c r="C397">
        <f t="shared" si="27"/>
        <v>1</v>
      </c>
      <c r="D397">
        <f>IF(AND(C397=1,E397&gt;=E$4),1,0)</f>
        <v>0</v>
      </c>
      <c r="E397">
        <f t="shared" si="28"/>
        <v>0.40000000000000568</v>
      </c>
      <c r="F397">
        <f t="shared" si="29"/>
        <v>39</v>
      </c>
      <c r="G397">
        <f t="shared" si="30"/>
        <v>0</v>
      </c>
      <c r="H397" s="10">
        <f>I396+(B397-B396)*M$4</f>
        <v>113.80000000000001</v>
      </c>
      <c r="I397" s="10">
        <f>IF(G397&gt;0,H397-P$4,H397)</f>
        <v>113.80000000000001</v>
      </c>
      <c r="J397">
        <f>ROUNDDOWN((F397*D$4)/K$4,0)</f>
        <v>39</v>
      </c>
      <c r="K397">
        <f>O$4-J397</f>
        <v>-29</v>
      </c>
      <c r="L397">
        <f>IF(K397="怪物已死","怪物已死",(K397-1)*P$4)</f>
        <v>-30</v>
      </c>
      <c r="M397">
        <f t="shared" si="26"/>
        <v>0</v>
      </c>
    </row>
    <row r="398" spans="1:13" x14ac:dyDescent="0.25">
      <c r="A398">
        <v>384</v>
      </c>
      <c r="B398">
        <f>-S$5+S$5*A398</f>
        <v>76.600000000000009</v>
      </c>
      <c r="C398">
        <f t="shared" si="27"/>
        <v>1</v>
      </c>
      <c r="D398">
        <f>IF(AND(C398=1,E398&gt;=E$4),1,0)</f>
        <v>0</v>
      </c>
      <c r="E398">
        <f t="shared" si="28"/>
        <v>0.60000000000000853</v>
      </c>
      <c r="F398">
        <f t="shared" si="29"/>
        <v>39</v>
      </c>
      <c r="G398">
        <f t="shared" si="30"/>
        <v>0</v>
      </c>
      <c r="H398" s="10">
        <f>I397+(B398-B397)*M$4</f>
        <v>114.20000000000002</v>
      </c>
      <c r="I398" s="10">
        <f>IF(G398&gt;0,H398-P$4,H398)</f>
        <v>114.20000000000002</v>
      </c>
      <c r="J398">
        <f>ROUNDDOWN((F398*D$4)/K$4,0)</f>
        <v>39</v>
      </c>
      <c r="K398">
        <f>O$4-J398</f>
        <v>-29</v>
      </c>
      <c r="L398">
        <f>IF(K398="怪物已死","怪物已死",(K398-1)*P$4)</f>
        <v>-30</v>
      </c>
      <c r="M398">
        <f t="shared" si="26"/>
        <v>0</v>
      </c>
    </row>
    <row r="399" spans="1:13" x14ac:dyDescent="0.25">
      <c r="A399">
        <v>385</v>
      </c>
      <c r="B399">
        <f>-S$5+S$5*A399</f>
        <v>76.8</v>
      </c>
      <c r="C399">
        <f t="shared" si="27"/>
        <v>1</v>
      </c>
      <c r="D399">
        <f>IF(AND(C399=1,E399&gt;=E$4),1,0)</f>
        <v>0</v>
      </c>
      <c r="E399">
        <f t="shared" si="28"/>
        <v>0.79999999999999716</v>
      </c>
      <c r="F399">
        <f t="shared" si="29"/>
        <v>39</v>
      </c>
      <c r="G399">
        <f t="shared" si="30"/>
        <v>0</v>
      </c>
      <c r="H399" s="10">
        <f>I398+(B399-B398)*M$4</f>
        <v>114.6</v>
      </c>
      <c r="I399" s="10">
        <f>IF(G399&gt;0,H399-P$4,H399)</f>
        <v>114.6</v>
      </c>
      <c r="J399">
        <f>ROUNDDOWN((F399*D$4)/K$4,0)</f>
        <v>39</v>
      </c>
      <c r="K399">
        <f>O$4-J399</f>
        <v>-29</v>
      </c>
      <c r="L399">
        <f>IF(K399="怪物已死","怪物已死",(K399-1)*P$4)</f>
        <v>-30</v>
      </c>
      <c r="M399">
        <f t="shared" si="26"/>
        <v>0</v>
      </c>
    </row>
    <row r="400" spans="1:13" x14ac:dyDescent="0.25">
      <c r="A400">
        <v>386</v>
      </c>
      <c r="B400">
        <f>-S$5+S$5*A400</f>
        <v>77</v>
      </c>
      <c r="C400">
        <f t="shared" si="27"/>
        <v>1</v>
      </c>
      <c r="D400">
        <f>IF(AND(C400=1,E400&gt;=E$4),1,0)</f>
        <v>0</v>
      </c>
      <c r="E400">
        <f t="shared" si="28"/>
        <v>1</v>
      </c>
      <c r="F400">
        <f t="shared" si="29"/>
        <v>39</v>
      </c>
      <c r="G400">
        <f t="shared" si="30"/>
        <v>0</v>
      </c>
      <c r="H400" s="10">
        <f>I399+(B400-B399)*M$4</f>
        <v>115</v>
      </c>
      <c r="I400" s="10">
        <f>IF(G400&gt;0,H400-P$4,H400)</f>
        <v>115</v>
      </c>
      <c r="J400">
        <f>ROUNDDOWN((F400*D$4)/K$4,0)</f>
        <v>39</v>
      </c>
      <c r="K400">
        <f>O$4-J400</f>
        <v>-29</v>
      </c>
      <c r="L400">
        <f>IF(K400="怪物已死","怪物已死",(K400-1)*P$4)</f>
        <v>-30</v>
      </c>
      <c r="M400">
        <f t="shared" ref="M400:M463" si="31">IF(K400&lt;=0,0,IF(ROUNDUP(I400/B$4,0)*A$4&lt;0,"怪无法穿越火线",ROUNDUP(I400/B$4,0)*A$4))</f>
        <v>0</v>
      </c>
    </row>
    <row r="401" spans="1:13" x14ac:dyDescent="0.25">
      <c r="A401">
        <v>387</v>
      </c>
      <c r="B401">
        <f>-S$5+S$5*A401</f>
        <v>77.2</v>
      </c>
      <c r="C401">
        <f t="shared" si="27"/>
        <v>1</v>
      </c>
      <c r="D401">
        <f>IF(AND(C401=1,E401&gt;=E$4),1,0)</f>
        <v>0</v>
      </c>
      <c r="E401">
        <f t="shared" si="28"/>
        <v>1.2000000000000028</v>
      </c>
      <c r="F401">
        <f t="shared" si="29"/>
        <v>39</v>
      </c>
      <c r="G401">
        <f t="shared" si="30"/>
        <v>0</v>
      </c>
      <c r="H401" s="10">
        <f>I400+(B401-B400)*M$4</f>
        <v>115.4</v>
      </c>
      <c r="I401" s="10">
        <f>IF(G401&gt;0,H401-P$4,H401)</f>
        <v>115.4</v>
      </c>
      <c r="J401">
        <f>ROUNDDOWN((F401*D$4)/K$4,0)</f>
        <v>39</v>
      </c>
      <c r="K401">
        <f>O$4-J401</f>
        <v>-29</v>
      </c>
      <c r="L401">
        <f>IF(K401="怪物已死","怪物已死",(K401-1)*P$4)</f>
        <v>-30</v>
      </c>
      <c r="M401">
        <f t="shared" si="31"/>
        <v>0</v>
      </c>
    </row>
    <row r="402" spans="1:13" x14ac:dyDescent="0.25">
      <c r="A402">
        <v>388</v>
      </c>
      <c r="B402">
        <f>-S$5+S$5*A402</f>
        <v>77.400000000000006</v>
      </c>
      <c r="C402">
        <f t="shared" si="27"/>
        <v>1</v>
      </c>
      <c r="D402">
        <f>IF(AND(C402=1,E402&gt;=E$4),1,0)</f>
        <v>0</v>
      </c>
      <c r="E402">
        <f t="shared" si="28"/>
        <v>1.4000000000000057</v>
      </c>
      <c r="F402">
        <f t="shared" si="29"/>
        <v>39</v>
      </c>
      <c r="G402">
        <f t="shared" si="30"/>
        <v>0</v>
      </c>
      <c r="H402" s="10">
        <f>I401+(B402-B401)*M$4</f>
        <v>115.80000000000001</v>
      </c>
      <c r="I402" s="10">
        <f>IF(G402&gt;0,H402-P$4,H402)</f>
        <v>115.80000000000001</v>
      </c>
      <c r="J402">
        <f>ROUNDDOWN((F402*D$4)/K$4,0)</f>
        <v>39</v>
      </c>
      <c r="K402">
        <f>O$4-J402</f>
        <v>-29</v>
      </c>
      <c r="L402">
        <f>IF(K402="怪物已死","怪物已死",(K402-1)*P$4)</f>
        <v>-30</v>
      </c>
      <c r="M402">
        <f t="shared" si="31"/>
        <v>0</v>
      </c>
    </row>
    <row r="403" spans="1:13" x14ac:dyDescent="0.25">
      <c r="A403">
        <v>389</v>
      </c>
      <c r="B403">
        <f>-S$5+S$5*A403</f>
        <v>77.600000000000009</v>
      </c>
      <c r="C403">
        <f t="shared" si="27"/>
        <v>1</v>
      </c>
      <c r="D403">
        <f>IF(AND(C403=1,E403&gt;=E$4),1,0)</f>
        <v>0</v>
      </c>
      <c r="E403">
        <f t="shared" si="28"/>
        <v>1.6000000000000085</v>
      </c>
      <c r="F403">
        <f t="shared" si="29"/>
        <v>39</v>
      </c>
      <c r="G403">
        <f t="shared" si="30"/>
        <v>0</v>
      </c>
      <c r="H403" s="10">
        <f>I402+(B403-B402)*M$4</f>
        <v>116.20000000000002</v>
      </c>
      <c r="I403" s="10">
        <f>IF(G403&gt;0,H403-P$4,H403)</f>
        <v>116.20000000000002</v>
      </c>
      <c r="J403">
        <f>ROUNDDOWN((F403*D$4)/K$4,0)</f>
        <v>39</v>
      </c>
      <c r="K403">
        <f>O$4-J403</f>
        <v>-29</v>
      </c>
      <c r="L403">
        <f>IF(K403="怪物已死","怪物已死",(K403-1)*P$4)</f>
        <v>-30</v>
      </c>
      <c r="M403">
        <f t="shared" si="31"/>
        <v>0</v>
      </c>
    </row>
    <row r="404" spans="1:13" x14ac:dyDescent="0.25">
      <c r="A404">
        <v>390</v>
      </c>
      <c r="B404">
        <f>-S$5+S$5*A404</f>
        <v>77.8</v>
      </c>
      <c r="C404">
        <f t="shared" si="27"/>
        <v>1</v>
      </c>
      <c r="D404">
        <f>IF(AND(C404=1,E404&gt;=E$4),1,0)</f>
        <v>0</v>
      </c>
      <c r="E404">
        <f t="shared" si="28"/>
        <v>1.7999999999999972</v>
      </c>
      <c r="F404">
        <f t="shared" si="29"/>
        <v>39</v>
      </c>
      <c r="G404">
        <f t="shared" si="30"/>
        <v>0</v>
      </c>
      <c r="H404" s="10">
        <f>I403+(B404-B403)*M$4</f>
        <v>116.6</v>
      </c>
      <c r="I404" s="10">
        <f>IF(G404&gt;0,H404-P$4,H404)</f>
        <v>116.6</v>
      </c>
      <c r="J404">
        <f>ROUNDDOWN((F404*D$4)/K$4,0)</f>
        <v>39</v>
      </c>
      <c r="K404">
        <f>O$4-J404</f>
        <v>-29</v>
      </c>
      <c r="L404">
        <f>IF(K404="怪物已死","怪物已死",(K404-1)*P$4)</f>
        <v>-30</v>
      </c>
      <c r="M404">
        <f t="shared" si="31"/>
        <v>0</v>
      </c>
    </row>
    <row r="405" spans="1:13" x14ac:dyDescent="0.25">
      <c r="A405">
        <v>391</v>
      </c>
      <c r="B405">
        <f>-S$5+S$5*A405</f>
        <v>78</v>
      </c>
      <c r="C405">
        <f t="shared" si="27"/>
        <v>1</v>
      </c>
      <c r="D405">
        <f>IF(AND(C405=1,E405&gt;=E$4),1,0)</f>
        <v>1</v>
      </c>
      <c r="E405">
        <f t="shared" si="28"/>
        <v>2</v>
      </c>
      <c r="F405">
        <f t="shared" si="29"/>
        <v>40</v>
      </c>
      <c r="G405">
        <f t="shared" si="30"/>
        <v>1</v>
      </c>
      <c r="H405" s="10">
        <f>I404+(B405-B404)*M$4</f>
        <v>117</v>
      </c>
      <c r="I405" s="10">
        <f>IF(G405&gt;0,H405-P$4,H405)</f>
        <v>116</v>
      </c>
      <c r="J405">
        <f>ROUNDDOWN((F405*D$4)/K$4,0)</f>
        <v>40</v>
      </c>
      <c r="K405">
        <f>O$4-J405</f>
        <v>-30</v>
      </c>
      <c r="L405">
        <f>IF(K405="怪物已死","怪物已死",(K405-1)*P$4)</f>
        <v>-31</v>
      </c>
      <c r="M405">
        <f t="shared" si="31"/>
        <v>0</v>
      </c>
    </row>
    <row r="406" spans="1:13" x14ac:dyDescent="0.25">
      <c r="A406">
        <v>392</v>
      </c>
      <c r="B406">
        <f>-S$5+S$5*A406</f>
        <v>78.2</v>
      </c>
      <c r="C406">
        <f t="shared" si="27"/>
        <v>1</v>
      </c>
      <c r="D406">
        <f>IF(AND(C406=1,E406&gt;=E$4),1,0)</f>
        <v>0</v>
      </c>
      <c r="E406">
        <f t="shared" si="28"/>
        <v>0.20000000000000284</v>
      </c>
      <c r="F406">
        <f t="shared" si="29"/>
        <v>40</v>
      </c>
      <c r="G406">
        <f t="shared" si="30"/>
        <v>0</v>
      </c>
      <c r="H406" s="10">
        <f>I405+(B406-B405)*M$4</f>
        <v>116.4</v>
      </c>
      <c r="I406" s="10">
        <f>IF(G406&gt;0,H406-P$4,H406)</f>
        <v>116.4</v>
      </c>
      <c r="J406">
        <f>ROUNDDOWN((F406*D$4)/K$4,0)</f>
        <v>40</v>
      </c>
      <c r="K406">
        <f>O$4-J406</f>
        <v>-30</v>
      </c>
      <c r="L406">
        <f>IF(K406="怪物已死","怪物已死",(K406-1)*P$4)</f>
        <v>-31</v>
      </c>
      <c r="M406">
        <f t="shared" si="31"/>
        <v>0</v>
      </c>
    </row>
    <row r="407" spans="1:13" x14ac:dyDescent="0.25">
      <c r="A407">
        <v>393</v>
      </c>
      <c r="B407">
        <f>-S$5+S$5*A407</f>
        <v>78.400000000000006</v>
      </c>
      <c r="C407">
        <f t="shared" si="27"/>
        <v>1</v>
      </c>
      <c r="D407">
        <f>IF(AND(C407=1,E407&gt;=E$4),1,0)</f>
        <v>0</v>
      </c>
      <c r="E407">
        <f t="shared" si="28"/>
        <v>0.40000000000000568</v>
      </c>
      <c r="F407">
        <f t="shared" si="29"/>
        <v>40</v>
      </c>
      <c r="G407">
        <f t="shared" si="30"/>
        <v>0</v>
      </c>
      <c r="H407" s="10">
        <f>I406+(B407-B406)*M$4</f>
        <v>116.80000000000001</v>
      </c>
      <c r="I407" s="10">
        <f>IF(G407&gt;0,H407-P$4,H407)</f>
        <v>116.80000000000001</v>
      </c>
      <c r="J407">
        <f>ROUNDDOWN((F407*D$4)/K$4,0)</f>
        <v>40</v>
      </c>
      <c r="K407">
        <f>O$4-J407</f>
        <v>-30</v>
      </c>
      <c r="L407">
        <f>IF(K407="怪物已死","怪物已死",(K407-1)*P$4)</f>
        <v>-31</v>
      </c>
      <c r="M407">
        <f t="shared" si="31"/>
        <v>0</v>
      </c>
    </row>
    <row r="408" spans="1:13" x14ac:dyDescent="0.25">
      <c r="A408">
        <v>394</v>
      </c>
      <c r="B408">
        <f>-S$5+S$5*A408</f>
        <v>78.600000000000009</v>
      </c>
      <c r="C408">
        <f t="shared" si="27"/>
        <v>1</v>
      </c>
      <c r="D408">
        <f>IF(AND(C408=1,E408&gt;=E$4),1,0)</f>
        <v>0</v>
      </c>
      <c r="E408">
        <f t="shared" si="28"/>
        <v>0.60000000000000853</v>
      </c>
      <c r="F408">
        <f t="shared" si="29"/>
        <v>40</v>
      </c>
      <c r="G408">
        <f t="shared" si="30"/>
        <v>0</v>
      </c>
      <c r="H408" s="10">
        <f>I407+(B408-B407)*M$4</f>
        <v>117.20000000000002</v>
      </c>
      <c r="I408" s="10">
        <f>IF(G408&gt;0,H408-P$4,H408)</f>
        <v>117.20000000000002</v>
      </c>
      <c r="J408">
        <f>ROUNDDOWN((F408*D$4)/K$4,0)</f>
        <v>40</v>
      </c>
      <c r="K408">
        <f>O$4-J408</f>
        <v>-30</v>
      </c>
      <c r="L408">
        <f>IF(K408="怪物已死","怪物已死",(K408-1)*P$4)</f>
        <v>-31</v>
      </c>
      <c r="M408">
        <f t="shared" si="31"/>
        <v>0</v>
      </c>
    </row>
    <row r="409" spans="1:13" x14ac:dyDescent="0.25">
      <c r="A409">
        <v>395</v>
      </c>
      <c r="B409">
        <f>-S$5+S$5*A409</f>
        <v>78.8</v>
      </c>
      <c r="C409">
        <f t="shared" si="27"/>
        <v>1</v>
      </c>
      <c r="D409">
        <f>IF(AND(C409=1,E409&gt;=E$4),1,0)</f>
        <v>0</v>
      </c>
      <c r="E409">
        <f t="shared" si="28"/>
        <v>0.79999999999999716</v>
      </c>
      <c r="F409">
        <f t="shared" si="29"/>
        <v>40</v>
      </c>
      <c r="G409">
        <f t="shared" si="30"/>
        <v>0</v>
      </c>
      <c r="H409" s="10">
        <f>I408+(B409-B408)*M$4</f>
        <v>117.6</v>
      </c>
      <c r="I409" s="10">
        <f>IF(G409&gt;0,H409-P$4,H409)</f>
        <v>117.6</v>
      </c>
      <c r="J409">
        <f>ROUNDDOWN((F409*D$4)/K$4,0)</f>
        <v>40</v>
      </c>
      <c r="K409">
        <f>O$4-J409</f>
        <v>-30</v>
      </c>
      <c r="L409">
        <f>IF(K409="怪物已死","怪物已死",(K409-1)*P$4)</f>
        <v>-31</v>
      </c>
      <c r="M409">
        <f t="shared" si="31"/>
        <v>0</v>
      </c>
    </row>
    <row r="410" spans="1:13" x14ac:dyDescent="0.25">
      <c r="A410">
        <v>396</v>
      </c>
      <c r="B410">
        <f>-S$5+S$5*A410</f>
        <v>79</v>
      </c>
      <c r="C410">
        <f t="shared" si="27"/>
        <v>1</v>
      </c>
      <c r="D410">
        <f>IF(AND(C410=1,E410&gt;=E$4),1,0)</f>
        <v>0</v>
      </c>
      <c r="E410">
        <f t="shared" si="28"/>
        <v>1</v>
      </c>
      <c r="F410">
        <f t="shared" si="29"/>
        <v>40</v>
      </c>
      <c r="G410">
        <f t="shared" si="30"/>
        <v>0</v>
      </c>
      <c r="H410" s="10">
        <f>I409+(B410-B409)*M$4</f>
        <v>118</v>
      </c>
      <c r="I410" s="10">
        <f>IF(G410&gt;0,H410-P$4,H410)</f>
        <v>118</v>
      </c>
      <c r="J410">
        <f>ROUNDDOWN((F410*D$4)/K$4,0)</f>
        <v>40</v>
      </c>
      <c r="K410">
        <f>O$4-J410</f>
        <v>-30</v>
      </c>
      <c r="L410">
        <f>IF(K410="怪物已死","怪物已死",(K410-1)*P$4)</f>
        <v>-31</v>
      </c>
      <c r="M410">
        <f t="shared" si="31"/>
        <v>0</v>
      </c>
    </row>
    <row r="411" spans="1:13" x14ac:dyDescent="0.25">
      <c r="A411">
        <v>397</v>
      </c>
      <c r="B411">
        <f>-S$5+S$5*A411</f>
        <v>79.2</v>
      </c>
      <c r="C411">
        <f t="shared" si="27"/>
        <v>1</v>
      </c>
      <c r="D411">
        <f>IF(AND(C411=1,E411&gt;=E$4),1,0)</f>
        <v>0</v>
      </c>
      <c r="E411">
        <f t="shared" si="28"/>
        <v>1.2000000000000028</v>
      </c>
      <c r="F411">
        <f t="shared" si="29"/>
        <v>40</v>
      </c>
      <c r="G411">
        <f t="shared" si="30"/>
        <v>0</v>
      </c>
      <c r="H411" s="10">
        <f>I410+(B411-B410)*M$4</f>
        <v>118.4</v>
      </c>
      <c r="I411" s="10">
        <f>IF(G411&gt;0,H411-P$4,H411)</f>
        <v>118.4</v>
      </c>
      <c r="J411">
        <f>ROUNDDOWN((F411*D$4)/K$4,0)</f>
        <v>40</v>
      </c>
      <c r="K411">
        <f>O$4-J411</f>
        <v>-30</v>
      </c>
      <c r="L411">
        <f>IF(K411="怪物已死","怪物已死",(K411-1)*P$4)</f>
        <v>-31</v>
      </c>
      <c r="M411">
        <f t="shared" si="31"/>
        <v>0</v>
      </c>
    </row>
    <row r="412" spans="1:13" x14ac:dyDescent="0.25">
      <c r="A412">
        <v>398</v>
      </c>
      <c r="B412">
        <f>-S$5+S$5*A412</f>
        <v>79.400000000000006</v>
      </c>
      <c r="C412">
        <f t="shared" si="27"/>
        <v>1</v>
      </c>
      <c r="D412">
        <f>IF(AND(C412=1,E412&gt;=E$4),1,0)</f>
        <v>0</v>
      </c>
      <c r="E412">
        <f t="shared" si="28"/>
        <v>1.4000000000000057</v>
      </c>
      <c r="F412">
        <f t="shared" si="29"/>
        <v>40</v>
      </c>
      <c r="G412">
        <f t="shared" si="30"/>
        <v>0</v>
      </c>
      <c r="H412" s="10">
        <f>I411+(B412-B411)*M$4</f>
        <v>118.80000000000001</v>
      </c>
      <c r="I412" s="10">
        <f>IF(G412&gt;0,H412-P$4,H412)</f>
        <v>118.80000000000001</v>
      </c>
      <c r="J412">
        <f>ROUNDDOWN((F412*D$4)/K$4,0)</f>
        <v>40</v>
      </c>
      <c r="K412">
        <f>O$4-J412</f>
        <v>-30</v>
      </c>
      <c r="L412">
        <f>IF(K412="怪物已死","怪物已死",(K412-1)*P$4)</f>
        <v>-31</v>
      </c>
      <c r="M412">
        <f t="shared" si="31"/>
        <v>0</v>
      </c>
    </row>
    <row r="413" spans="1:13" x14ac:dyDescent="0.25">
      <c r="A413">
        <v>399</v>
      </c>
      <c r="B413">
        <f>-S$5+S$5*A413</f>
        <v>79.600000000000009</v>
      </c>
      <c r="C413">
        <f t="shared" si="27"/>
        <v>1</v>
      </c>
      <c r="D413">
        <f>IF(AND(C413=1,E413&gt;=E$4),1,0)</f>
        <v>0</v>
      </c>
      <c r="E413">
        <f t="shared" si="28"/>
        <v>1.6000000000000085</v>
      </c>
      <c r="F413">
        <f t="shared" si="29"/>
        <v>40</v>
      </c>
      <c r="G413">
        <f t="shared" si="30"/>
        <v>0</v>
      </c>
      <c r="H413" s="10">
        <f>I412+(B413-B412)*M$4</f>
        <v>119.20000000000002</v>
      </c>
      <c r="I413" s="10">
        <f>IF(G413&gt;0,H413-P$4,H413)</f>
        <v>119.20000000000002</v>
      </c>
      <c r="J413">
        <f>ROUNDDOWN((F413*D$4)/K$4,0)</f>
        <v>40</v>
      </c>
      <c r="K413">
        <f>O$4-J413</f>
        <v>-30</v>
      </c>
      <c r="L413">
        <f>IF(K413="怪物已死","怪物已死",(K413-1)*P$4)</f>
        <v>-31</v>
      </c>
      <c r="M413">
        <f t="shared" si="31"/>
        <v>0</v>
      </c>
    </row>
    <row r="414" spans="1:13" x14ac:dyDescent="0.25">
      <c r="A414">
        <v>400</v>
      </c>
      <c r="B414">
        <f>-S$5+S$5*A414</f>
        <v>79.8</v>
      </c>
      <c r="C414">
        <f t="shared" si="27"/>
        <v>1</v>
      </c>
      <c r="D414">
        <f>IF(AND(C414=1,E414&gt;=E$4),1,0)</f>
        <v>0</v>
      </c>
      <c r="E414">
        <f t="shared" si="28"/>
        <v>1.7999999999999972</v>
      </c>
      <c r="F414">
        <f t="shared" si="29"/>
        <v>40</v>
      </c>
      <c r="G414">
        <f t="shared" si="30"/>
        <v>0</v>
      </c>
      <c r="H414" s="10">
        <f>I413+(B414-B413)*M$4</f>
        <v>119.6</v>
      </c>
      <c r="I414" s="10">
        <f>IF(G414&gt;0,H414-P$4,H414)</f>
        <v>119.6</v>
      </c>
      <c r="J414">
        <f>ROUNDDOWN((F414*D$4)/K$4,0)</f>
        <v>40</v>
      </c>
      <c r="K414">
        <f>O$4-J414</f>
        <v>-30</v>
      </c>
      <c r="L414">
        <f>IF(K414="怪物已死","怪物已死",(K414-1)*P$4)</f>
        <v>-31</v>
      </c>
      <c r="M414">
        <f t="shared" si="31"/>
        <v>0</v>
      </c>
    </row>
    <row r="415" spans="1:13" x14ac:dyDescent="0.25">
      <c r="A415">
        <v>401</v>
      </c>
      <c r="B415">
        <f>-S$5+S$5*A415</f>
        <v>80</v>
      </c>
      <c r="C415">
        <f t="shared" si="27"/>
        <v>1</v>
      </c>
      <c r="D415">
        <f>IF(AND(C415=1,E415&gt;=E$4),1,0)</f>
        <v>1</v>
      </c>
      <c r="E415">
        <f t="shared" si="28"/>
        <v>2</v>
      </c>
      <c r="F415">
        <f t="shared" si="29"/>
        <v>41</v>
      </c>
      <c r="G415">
        <f t="shared" si="30"/>
        <v>1</v>
      </c>
      <c r="H415" s="10">
        <f>I414+(B415-B414)*M$4</f>
        <v>120</v>
      </c>
      <c r="I415" s="10">
        <f>IF(G415&gt;0,H415-P$4,H415)</f>
        <v>119</v>
      </c>
      <c r="J415">
        <f>ROUNDDOWN((F415*D$4)/K$4,0)</f>
        <v>41</v>
      </c>
      <c r="K415">
        <f>O$4-J415</f>
        <v>-31</v>
      </c>
      <c r="L415">
        <f>IF(K415="怪物已死","怪物已死",(K415-1)*P$4)</f>
        <v>-32</v>
      </c>
      <c r="M415">
        <f t="shared" si="31"/>
        <v>0</v>
      </c>
    </row>
    <row r="416" spans="1:13" x14ac:dyDescent="0.25">
      <c r="A416">
        <v>402</v>
      </c>
      <c r="B416">
        <f>-S$5+S$5*A416</f>
        <v>80.2</v>
      </c>
      <c r="C416">
        <f t="shared" si="27"/>
        <v>1</v>
      </c>
      <c r="D416">
        <f>IF(AND(C416=1,E416&gt;=E$4),1,0)</f>
        <v>0</v>
      </c>
      <c r="E416">
        <f t="shared" si="28"/>
        <v>0.20000000000000284</v>
      </c>
      <c r="F416">
        <f t="shared" si="29"/>
        <v>41</v>
      </c>
      <c r="G416">
        <f t="shared" si="30"/>
        <v>0</v>
      </c>
      <c r="H416" s="10">
        <f>I415+(B416-B415)*M$4</f>
        <v>119.4</v>
      </c>
      <c r="I416" s="10">
        <f>IF(G416&gt;0,H416-P$4,H416)</f>
        <v>119.4</v>
      </c>
      <c r="J416">
        <f>ROUNDDOWN((F416*D$4)/K$4,0)</f>
        <v>41</v>
      </c>
      <c r="K416">
        <f>O$4-J416</f>
        <v>-31</v>
      </c>
      <c r="L416">
        <f>IF(K416="怪物已死","怪物已死",(K416-1)*P$4)</f>
        <v>-32</v>
      </c>
      <c r="M416">
        <f t="shared" si="31"/>
        <v>0</v>
      </c>
    </row>
    <row r="417" spans="1:13" x14ac:dyDescent="0.25">
      <c r="A417">
        <v>403</v>
      </c>
      <c r="B417">
        <f>-S$5+S$5*A417</f>
        <v>80.400000000000006</v>
      </c>
      <c r="C417">
        <f t="shared" si="27"/>
        <v>1</v>
      </c>
      <c r="D417">
        <f>IF(AND(C417=1,E417&gt;=E$4),1,0)</f>
        <v>0</v>
      </c>
      <c r="E417">
        <f t="shared" si="28"/>
        <v>0.40000000000000568</v>
      </c>
      <c r="F417">
        <f t="shared" si="29"/>
        <v>41</v>
      </c>
      <c r="G417">
        <f t="shared" si="30"/>
        <v>0</v>
      </c>
      <c r="H417" s="10">
        <f>I416+(B417-B416)*M$4</f>
        <v>119.80000000000001</v>
      </c>
      <c r="I417" s="10">
        <f>IF(G417&gt;0,H417-P$4,H417)</f>
        <v>119.80000000000001</v>
      </c>
      <c r="J417">
        <f>ROUNDDOWN((F417*D$4)/K$4,0)</f>
        <v>41</v>
      </c>
      <c r="K417">
        <f>O$4-J417</f>
        <v>-31</v>
      </c>
      <c r="L417">
        <f>IF(K417="怪物已死","怪物已死",(K417-1)*P$4)</f>
        <v>-32</v>
      </c>
      <c r="M417">
        <f t="shared" si="31"/>
        <v>0</v>
      </c>
    </row>
    <row r="418" spans="1:13" x14ac:dyDescent="0.25">
      <c r="A418">
        <v>404</v>
      </c>
      <c r="B418">
        <f>-S$5+S$5*A418</f>
        <v>80.600000000000009</v>
      </c>
      <c r="C418">
        <f t="shared" si="27"/>
        <v>1</v>
      </c>
      <c r="D418">
        <f>IF(AND(C418=1,E418&gt;=E$4),1,0)</f>
        <v>0</v>
      </c>
      <c r="E418">
        <f t="shared" si="28"/>
        <v>0.60000000000000853</v>
      </c>
      <c r="F418">
        <f t="shared" si="29"/>
        <v>41</v>
      </c>
      <c r="G418">
        <f t="shared" si="30"/>
        <v>0</v>
      </c>
      <c r="H418" s="10">
        <f>I417+(B418-B417)*M$4</f>
        <v>120.20000000000002</v>
      </c>
      <c r="I418" s="10">
        <f>IF(G418&gt;0,H418-P$4,H418)</f>
        <v>120.20000000000002</v>
      </c>
      <c r="J418">
        <f>ROUNDDOWN((F418*D$4)/K$4,0)</f>
        <v>41</v>
      </c>
      <c r="K418">
        <f>O$4-J418</f>
        <v>-31</v>
      </c>
      <c r="L418">
        <f>IF(K418="怪物已死","怪物已死",(K418-1)*P$4)</f>
        <v>-32</v>
      </c>
      <c r="M418">
        <f t="shared" si="31"/>
        <v>0</v>
      </c>
    </row>
    <row r="419" spans="1:13" x14ac:dyDescent="0.25">
      <c r="A419">
        <v>405</v>
      </c>
      <c r="B419">
        <f>-S$5+S$5*A419</f>
        <v>80.8</v>
      </c>
      <c r="C419">
        <f t="shared" si="27"/>
        <v>1</v>
      </c>
      <c r="D419">
        <f>IF(AND(C419=1,E419&gt;=E$4),1,0)</f>
        <v>0</v>
      </c>
      <c r="E419">
        <f t="shared" si="28"/>
        <v>0.79999999999999716</v>
      </c>
      <c r="F419">
        <f t="shared" si="29"/>
        <v>41</v>
      </c>
      <c r="G419">
        <f t="shared" si="30"/>
        <v>0</v>
      </c>
      <c r="H419" s="10">
        <f>I418+(B419-B418)*M$4</f>
        <v>120.6</v>
      </c>
      <c r="I419" s="10">
        <f>IF(G419&gt;0,H419-P$4,H419)</f>
        <v>120.6</v>
      </c>
      <c r="J419">
        <f>ROUNDDOWN((F419*D$4)/K$4,0)</f>
        <v>41</v>
      </c>
      <c r="K419">
        <f>O$4-J419</f>
        <v>-31</v>
      </c>
      <c r="L419">
        <f>IF(K419="怪物已死","怪物已死",(K419-1)*P$4)</f>
        <v>-32</v>
      </c>
      <c r="M419">
        <f t="shared" si="31"/>
        <v>0</v>
      </c>
    </row>
    <row r="420" spans="1:13" x14ac:dyDescent="0.25">
      <c r="A420">
        <v>406</v>
      </c>
      <c r="B420">
        <f>-S$5+S$5*A420</f>
        <v>81</v>
      </c>
      <c r="C420">
        <f t="shared" si="27"/>
        <v>1</v>
      </c>
      <c r="D420">
        <f>IF(AND(C420=1,E420&gt;=E$4),1,0)</f>
        <v>0</v>
      </c>
      <c r="E420">
        <f t="shared" si="28"/>
        <v>1</v>
      </c>
      <c r="F420">
        <f t="shared" si="29"/>
        <v>41</v>
      </c>
      <c r="G420">
        <f t="shared" si="30"/>
        <v>0</v>
      </c>
      <c r="H420" s="10">
        <f>I419+(B420-B419)*M$4</f>
        <v>121</v>
      </c>
      <c r="I420" s="10">
        <f>IF(G420&gt;0,H420-P$4,H420)</f>
        <v>121</v>
      </c>
      <c r="J420">
        <f>ROUNDDOWN((F420*D$4)/K$4,0)</f>
        <v>41</v>
      </c>
      <c r="K420">
        <f>O$4-J420</f>
        <v>-31</v>
      </c>
      <c r="L420">
        <f>IF(K420="怪物已死","怪物已死",(K420-1)*P$4)</f>
        <v>-32</v>
      </c>
      <c r="M420">
        <f t="shared" si="31"/>
        <v>0</v>
      </c>
    </row>
    <row r="421" spans="1:13" x14ac:dyDescent="0.25">
      <c r="A421">
        <v>407</v>
      </c>
      <c r="B421">
        <f>-S$5+S$5*A421</f>
        <v>81.2</v>
      </c>
      <c r="C421">
        <f t="shared" si="27"/>
        <v>1</v>
      </c>
      <c r="D421">
        <f>IF(AND(C421=1,E421&gt;=E$4),1,0)</f>
        <v>0</v>
      </c>
      <c r="E421">
        <f t="shared" si="28"/>
        <v>1.2000000000000028</v>
      </c>
      <c r="F421">
        <f t="shared" si="29"/>
        <v>41</v>
      </c>
      <c r="G421">
        <f t="shared" si="30"/>
        <v>0</v>
      </c>
      <c r="H421" s="10">
        <f>I420+(B421-B420)*M$4</f>
        <v>121.4</v>
      </c>
      <c r="I421" s="10">
        <f>IF(G421&gt;0,H421-P$4,H421)</f>
        <v>121.4</v>
      </c>
      <c r="J421">
        <f>ROUNDDOWN((F421*D$4)/K$4,0)</f>
        <v>41</v>
      </c>
      <c r="K421">
        <f>O$4-J421</f>
        <v>-31</v>
      </c>
      <c r="L421">
        <f>IF(K421="怪物已死","怪物已死",(K421-1)*P$4)</f>
        <v>-32</v>
      </c>
      <c r="M421">
        <f t="shared" si="31"/>
        <v>0</v>
      </c>
    </row>
    <row r="422" spans="1:13" x14ac:dyDescent="0.25">
      <c r="A422">
        <v>408</v>
      </c>
      <c r="B422">
        <f>-S$5+S$5*A422</f>
        <v>81.400000000000006</v>
      </c>
      <c r="C422">
        <f t="shared" si="27"/>
        <v>1</v>
      </c>
      <c r="D422">
        <f>IF(AND(C422=1,E422&gt;=E$4),1,0)</f>
        <v>0</v>
      </c>
      <c r="E422">
        <f t="shared" si="28"/>
        <v>1.4000000000000057</v>
      </c>
      <c r="F422">
        <f t="shared" si="29"/>
        <v>41</v>
      </c>
      <c r="G422">
        <f t="shared" si="30"/>
        <v>0</v>
      </c>
      <c r="H422" s="10">
        <f>I421+(B422-B421)*M$4</f>
        <v>121.80000000000001</v>
      </c>
      <c r="I422" s="10">
        <f>IF(G422&gt;0,H422-P$4,H422)</f>
        <v>121.80000000000001</v>
      </c>
      <c r="J422">
        <f>ROUNDDOWN((F422*D$4)/K$4,0)</f>
        <v>41</v>
      </c>
      <c r="K422">
        <f>O$4-J422</f>
        <v>-31</v>
      </c>
      <c r="L422">
        <f>IF(K422="怪物已死","怪物已死",(K422-1)*P$4)</f>
        <v>-32</v>
      </c>
      <c r="M422">
        <f t="shared" si="31"/>
        <v>0</v>
      </c>
    </row>
    <row r="423" spans="1:13" x14ac:dyDescent="0.25">
      <c r="A423">
        <v>409</v>
      </c>
      <c r="B423">
        <f>-S$5+S$5*A423</f>
        <v>81.600000000000009</v>
      </c>
      <c r="C423">
        <f t="shared" ref="C423:C486" si="32">IF(H423&gt;=0,1,0)</f>
        <v>1</v>
      </c>
      <c r="D423">
        <f>IF(AND(C423=1,E423&gt;=E$4),1,0)</f>
        <v>0</v>
      </c>
      <c r="E423">
        <f t="shared" ref="E423:E486" si="33">IF(D422=1,B423-B422,E422+B423-B422)</f>
        <v>1.6000000000000085</v>
      </c>
      <c r="F423">
        <f t="shared" ref="F423:F486" si="34">IF(D423=1,F422+1,F422)</f>
        <v>41</v>
      </c>
      <c r="G423">
        <f t="shared" ref="G423:G486" si="35">IF(J423-J422&gt;0,1,0)</f>
        <v>0</v>
      </c>
      <c r="H423" s="10">
        <f>I422+(B423-B422)*M$4</f>
        <v>122.20000000000002</v>
      </c>
      <c r="I423" s="10">
        <f>IF(G423&gt;0,H423-P$4,H423)</f>
        <v>122.20000000000002</v>
      </c>
      <c r="J423">
        <f>ROUNDDOWN((F423*D$4)/K$4,0)</f>
        <v>41</v>
      </c>
      <c r="K423">
        <f>O$4-J423</f>
        <v>-31</v>
      </c>
      <c r="L423">
        <f>IF(K423="怪物已死","怪物已死",(K423-1)*P$4)</f>
        <v>-32</v>
      </c>
      <c r="M423">
        <f t="shared" si="31"/>
        <v>0</v>
      </c>
    </row>
    <row r="424" spans="1:13" x14ac:dyDescent="0.25">
      <c r="A424">
        <v>410</v>
      </c>
      <c r="B424">
        <f>-S$5+S$5*A424</f>
        <v>81.8</v>
      </c>
      <c r="C424">
        <f t="shared" si="32"/>
        <v>1</v>
      </c>
      <c r="D424">
        <f>IF(AND(C424=1,E424&gt;=E$4),1,0)</f>
        <v>0</v>
      </c>
      <c r="E424">
        <f t="shared" si="33"/>
        <v>1.7999999999999972</v>
      </c>
      <c r="F424">
        <f t="shared" si="34"/>
        <v>41</v>
      </c>
      <c r="G424">
        <f t="shared" si="35"/>
        <v>0</v>
      </c>
      <c r="H424" s="10">
        <f>I423+(B424-B423)*M$4</f>
        <v>122.6</v>
      </c>
      <c r="I424" s="10">
        <f>IF(G424&gt;0,H424-P$4,H424)</f>
        <v>122.6</v>
      </c>
      <c r="J424">
        <f>ROUNDDOWN((F424*D$4)/K$4,0)</f>
        <v>41</v>
      </c>
      <c r="K424">
        <f>O$4-J424</f>
        <v>-31</v>
      </c>
      <c r="L424">
        <f>IF(K424="怪物已死","怪物已死",(K424-1)*P$4)</f>
        <v>-32</v>
      </c>
      <c r="M424">
        <f t="shared" si="31"/>
        <v>0</v>
      </c>
    </row>
    <row r="425" spans="1:13" x14ac:dyDescent="0.25">
      <c r="A425">
        <v>411</v>
      </c>
      <c r="B425">
        <f>-S$5+S$5*A425</f>
        <v>82</v>
      </c>
      <c r="C425">
        <f t="shared" si="32"/>
        <v>1</v>
      </c>
      <c r="D425">
        <f>IF(AND(C425=1,E425&gt;=E$4),1,0)</f>
        <v>1</v>
      </c>
      <c r="E425">
        <f t="shared" si="33"/>
        <v>2</v>
      </c>
      <c r="F425">
        <f t="shared" si="34"/>
        <v>42</v>
      </c>
      <c r="G425">
        <f t="shared" si="35"/>
        <v>1</v>
      </c>
      <c r="H425" s="10">
        <f>I424+(B425-B424)*M$4</f>
        <v>123</v>
      </c>
      <c r="I425" s="10">
        <f>IF(G425&gt;0,H425-P$4,H425)</f>
        <v>122</v>
      </c>
      <c r="J425">
        <f>ROUNDDOWN((F425*D$4)/K$4,0)</f>
        <v>42</v>
      </c>
      <c r="K425">
        <f>O$4-J425</f>
        <v>-32</v>
      </c>
      <c r="L425">
        <f>IF(K425="怪物已死","怪物已死",(K425-1)*P$4)</f>
        <v>-33</v>
      </c>
      <c r="M425">
        <f t="shared" si="31"/>
        <v>0</v>
      </c>
    </row>
    <row r="426" spans="1:13" x14ac:dyDescent="0.25">
      <c r="A426">
        <v>412</v>
      </c>
      <c r="B426">
        <f>-S$5+S$5*A426</f>
        <v>82.2</v>
      </c>
      <c r="C426">
        <f t="shared" si="32"/>
        <v>1</v>
      </c>
      <c r="D426">
        <f>IF(AND(C426=1,E426&gt;=E$4),1,0)</f>
        <v>0</v>
      </c>
      <c r="E426">
        <f t="shared" si="33"/>
        <v>0.20000000000000284</v>
      </c>
      <c r="F426">
        <f t="shared" si="34"/>
        <v>42</v>
      </c>
      <c r="G426">
        <f t="shared" si="35"/>
        <v>0</v>
      </c>
      <c r="H426" s="10">
        <f>I425+(B426-B425)*M$4</f>
        <v>122.4</v>
      </c>
      <c r="I426" s="10">
        <f>IF(G426&gt;0,H426-P$4,H426)</f>
        <v>122.4</v>
      </c>
      <c r="J426">
        <f>ROUNDDOWN((F426*D$4)/K$4,0)</f>
        <v>42</v>
      </c>
      <c r="K426">
        <f>O$4-J426</f>
        <v>-32</v>
      </c>
      <c r="L426">
        <f>IF(K426="怪物已死","怪物已死",(K426-1)*P$4)</f>
        <v>-33</v>
      </c>
      <c r="M426">
        <f t="shared" si="31"/>
        <v>0</v>
      </c>
    </row>
    <row r="427" spans="1:13" x14ac:dyDescent="0.25">
      <c r="A427">
        <v>413</v>
      </c>
      <c r="B427">
        <f>-S$5+S$5*A427</f>
        <v>82.4</v>
      </c>
      <c r="C427">
        <f t="shared" si="32"/>
        <v>1</v>
      </c>
      <c r="D427">
        <f>IF(AND(C427=1,E427&gt;=E$4),1,0)</f>
        <v>0</v>
      </c>
      <c r="E427">
        <f t="shared" si="33"/>
        <v>0.40000000000000568</v>
      </c>
      <c r="F427">
        <f t="shared" si="34"/>
        <v>42</v>
      </c>
      <c r="G427">
        <f t="shared" si="35"/>
        <v>0</v>
      </c>
      <c r="H427" s="10">
        <f>I426+(B427-B426)*M$4</f>
        <v>122.80000000000001</v>
      </c>
      <c r="I427" s="10">
        <f>IF(G427&gt;0,H427-P$4,H427)</f>
        <v>122.80000000000001</v>
      </c>
      <c r="J427">
        <f>ROUNDDOWN((F427*D$4)/K$4,0)</f>
        <v>42</v>
      </c>
      <c r="K427">
        <f>O$4-J427</f>
        <v>-32</v>
      </c>
      <c r="L427">
        <f>IF(K427="怪物已死","怪物已死",(K427-1)*P$4)</f>
        <v>-33</v>
      </c>
      <c r="M427">
        <f t="shared" si="31"/>
        <v>0</v>
      </c>
    </row>
    <row r="428" spans="1:13" x14ac:dyDescent="0.25">
      <c r="A428">
        <v>414</v>
      </c>
      <c r="B428">
        <f>-S$5+S$5*A428</f>
        <v>82.600000000000009</v>
      </c>
      <c r="C428">
        <f t="shared" si="32"/>
        <v>1</v>
      </c>
      <c r="D428">
        <f>IF(AND(C428=1,E428&gt;=E$4),1,0)</f>
        <v>0</v>
      </c>
      <c r="E428">
        <f t="shared" si="33"/>
        <v>0.60000000000000853</v>
      </c>
      <c r="F428">
        <f t="shared" si="34"/>
        <v>42</v>
      </c>
      <c r="G428">
        <f t="shared" si="35"/>
        <v>0</v>
      </c>
      <c r="H428" s="10">
        <f>I427+(B428-B427)*M$4</f>
        <v>123.20000000000002</v>
      </c>
      <c r="I428" s="10">
        <f>IF(G428&gt;0,H428-P$4,H428)</f>
        <v>123.20000000000002</v>
      </c>
      <c r="J428">
        <f>ROUNDDOWN((F428*D$4)/K$4,0)</f>
        <v>42</v>
      </c>
      <c r="K428">
        <f>O$4-J428</f>
        <v>-32</v>
      </c>
      <c r="L428">
        <f>IF(K428="怪物已死","怪物已死",(K428-1)*P$4)</f>
        <v>-33</v>
      </c>
      <c r="M428">
        <f t="shared" si="31"/>
        <v>0</v>
      </c>
    </row>
    <row r="429" spans="1:13" x14ac:dyDescent="0.25">
      <c r="A429">
        <v>415</v>
      </c>
      <c r="B429">
        <f>-S$5+S$5*A429</f>
        <v>82.8</v>
      </c>
      <c r="C429">
        <f t="shared" si="32"/>
        <v>1</v>
      </c>
      <c r="D429">
        <f>IF(AND(C429=1,E429&gt;=E$4),1,0)</f>
        <v>0</v>
      </c>
      <c r="E429">
        <f t="shared" si="33"/>
        <v>0.79999999999999716</v>
      </c>
      <c r="F429">
        <f t="shared" si="34"/>
        <v>42</v>
      </c>
      <c r="G429">
        <f t="shared" si="35"/>
        <v>0</v>
      </c>
      <c r="H429" s="10">
        <f>I428+(B429-B428)*M$4</f>
        <v>123.6</v>
      </c>
      <c r="I429" s="10">
        <f>IF(G429&gt;0,H429-P$4,H429)</f>
        <v>123.6</v>
      </c>
      <c r="J429">
        <f>ROUNDDOWN((F429*D$4)/K$4,0)</f>
        <v>42</v>
      </c>
      <c r="K429">
        <f>O$4-J429</f>
        <v>-32</v>
      </c>
      <c r="L429">
        <f>IF(K429="怪物已死","怪物已死",(K429-1)*P$4)</f>
        <v>-33</v>
      </c>
      <c r="M429">
        <f t="shared" si="31"/>
        <v>0</v>
      </c>
    </row>
    <row r="430" spans="1:13" x14ac:dyDescent="0.25">
      <c r="A430">
        <v>416</v>
      </c>
      <c r="B430">
        <f>-S$5+S$5*A430</f>
        <v>83</v>
      </c>
      <c r="C430">
        <f t="shared" si="32"/>
        <v>1</v>
      </c>
      <c r="D430">
        <f>IF(AND(C430=1,E430&gt;=E$4),1,0)</f>
        <v>0</v>
      </c>
      <c r="E430">
        <f t="shared" si="33"/>
        <v>1</v>
      </c>
      <c r="F430">
        <f t="shared" si="34"/>
        <v>42</v>
      </c>
      <c r="G430">
        <f t="shared" si="35"/>
        <v>0</v>
      </c>
      <c r="H430" s="10">
        <f>I429+(B430-B429)*M$4</f>
        <v>124</v>
      </c>
      <c r="I430" s="10">
        <f>IF(G430&gt;0,H430-P$4,H430)</f>
        <v>124</v>
      </c>
      <c r="J430">
        <f>ROUNDDOWN((F430*D$4)/K$4,0)</f>
        <v>42</v>
      </c>
      <c r="K430">
        <f>O$4-J430</f>
        <v>-32</v>
      </c>
      <c r="L430">
        <f>IF(K430="怪物已死","怪物已死",(K430-1)*P$4)</f>
        <v>-33</v>
      </c>
      <c r="M430">
        <f t="shared" si="31"/>
        <v>0</v>
      </c>
    </row>
    <row r="431" spans="1:13" x14ac:dyDescent="0.25">
      <c r="A431">
        <v>417</v>
      </c>
      <c r="B431">
        <f>-S$5+S$5*A431</f>
        <v>83.2</v>
      </c>
      <c r="C431">
        <f t="shared" si="32"/>
        <v>1</v>
      </c>
      <c r="D431">
        <f>IF(AND(C431=1,E431&gt;=E$4),1,0)</f>
        <v>0</v>
      </c>
      <c r="E431">
        <f t="shared" si="33"/>
        <v>1.2000000000000028</v>
      </c>
      <c r="F431">
        <f t="shared" si="34"/>
        <v>42</v>
      </c>
      <c r="G431">
        <f t="shared" si="35"/>
        <v>0</v>
      </c>
      <c r="H431" s="10">
        <f>I430+(B431-B430)*M$4</f>
        <v>124.4</v>
      </c>
      <c r="I431" s="10">
        <f>IF(G431&gt;0,H431-P$4,H431)</f>
        <v>124.4</v>
      </c>
      <c r="J431">
        <f>ROUNDDOWN((F431*D$4)/K$4,0)</f>
        <v>42</v>
      </c>
      <c r="K431">
        <f>O$4-J431</f>
        <v>-32</v>
      </c>
      <c r="L431">
        <f>IF(K431="怪物已死","怪物已死",(K431-1)*P$4)</f>
        <v>-33</v>
      </c>
      <c r="M431">
        <f t="shared" si="31"/>
        <v>0</v>
      </c>
    </row>
    <row r="432" spans="1:13" x14ac:dyDescent="0.25">
      <c r="A432">
        <v>418</v>
      </c>
      <c r="B432">
        <f>-S$5+S$5*A432</f>
        <v>83.4</v>
      </c>
      <c r="C432">
        <f t="shared" si="32"/>
        <v>1</v>
      </c>
      <c r="D432">
        <f>IF(AND(C432=1,E432&gt;=E$4),1,0)</f>
        <v>0</v>
      </c>
      <c r="E432">
        <f t="shared" si="33"/>
        <v>1.4000000000000057</v>
      </c>
      <c r="F432">
        <f t="shared" si="34"/>
        <v>42</v>
      </c>
      <c r="G432">
        <f t="shared" si="35"/>
        <v>0</v>
      </c>
      <c r="H432" s="10">
        <f>I431+(B432-B431)*M$4</f>
        <v>124.80000000000001</v>
      </c>
      <c r="I432" s="10">
        <f>IF(G432&gt;0,H432-P$4,H432)</f>
        <v>124.80000000000001</v>
      </c>
      <c r="J432">
        <f>ROUNDDOWN((F432*D$4)/K$4,0)</f>
        <v>42</v>
      </c>
      <c r="K432">
        <f>O$4-J432</f>
        <v>-32</v>
      </c>
      <c r="L432">
        <f>IF(K432="怪物已死","怪物已死",(K432-1)*P$4)</f>
        <v>-33</v>
      </c>
      <c r="M432">
        <f t="shared" si="31"/>
        <v>0</v>
      </c>
    </row>
    <row r="433" spans="1:13" x14ac:dyDescent="0.25">
      <c r="A433">
        <v>419</v>
      </c>
      <c r="B433">
        <f>-S$5+S$5*A433</f>
        <v>83.600000000000009</v>
      </c>
      <c r="C433">
        <f t="shared" si="32"/>
        <v>1</v>
      </c>
      <c r="D433">
        <f>IF(AND(C433=1,E433&gt;=E$4),1,0)</f>
        <v>0</v>
      </c>
      <c r="E433">
        <f t="shared" si="33"/>
        <v>1.6000000000000085</v>
      </c>
      <c r="F433">
        <f t="shared" si="34"/>
        <v>42</v>
      </c>
      <c r="G433">
        <f t="shared" si="35"/>
        <v>0</v>
      </c>
      <c r="H433" s="10">
        <f>I432+(B433-B432)*M$4</f>
        <v>125.20000000000002</v>
      </c>
      <c r="I433" s="10">
        <f>IF(G433&gt;0,H433-P$4,H433)</f>
        <v>125.20000000000002</v>
      </c>
      <c r="J433">
        <f>ROUNDDOWN((F433*D$4)/K$4,0)</f>
        <v>42</v>
      </c>
      <c r="K433">
        <f>O$4-J433</f>
        <v>-32</v>
      </c>
      <c r="L433">
        <f>IF(K433="怪物已死","怪物已死",(K433-1)*P$4)</f>
        <v>-33</v>
      </c>
      <c r="M433">
        <f t="shared" si="31"/>
        <v>0</v>
      </c>
    </row>
    <row r="434" spans="1:13" x14ac:dyDescent="0.25">
      <c r="A434">
        <v>420</v>
      </c>
      <c r="B434">
        <f>-S$5+S$5*A434</f>
        <v>83.8</v>
      </c>
      <c r="C434">
        <f t="shared" si="32"/>
        <v>1</v>
      </c>
      <c r="D434">
        <f>IF(AND(C434=1,E434&gt;=E$4),1,0)</f>
        <v>0</v>
      </c>
      <c r="E434">
        <f t="shared" si="33"/>
        <v>1.7999999999999972</v>
      </c>
      <c r="F434">
        <f t="shared" si="34"/>
        <v>42</v>
      </c>
      <c r="G434">
        <f t="shared" si="35"/>
        <v>0</v>
      </c>
      <c r="H434" s="10">
        <f>I433+(B434-B433)*M$4</f>
        <v>125.6</v>
      </c>
      <c r="I434" s="10">
        <f>IF(G434&gt;0,H434-P$4,H434)</f>
        <v>125.6</v>
      </c>
      <c r="J434">
        <f>ROUNDDOWN((F434*D$4)/K$4,0)</f>
        <v>42</v>
      </c>
      <c r="K434">
        <f>O$4-J434</f>
        <v>-32</v>
      </c>
      <c r="L434">
        <f>IF(K434="怪物已死","怪物已死",(K434-1)*P$4)</f>
        <v>-33</v>
      </c>
      <c r="M434">
        <f t="shared" si="31"/>
        <v>0</v>
      </c>
    </row>
    <row r="435" spans="1:13" x14ac:dyDescent="0.25">
      <c r="A435">
        <v>421</v>
      </c>
      <c r="B435">
        <f>-S$5+S$5*A435</f>
        <v>84</v>
      </c>
      <c r="C435">
        <f t="shared" si="32"/>
        <v>1</v>
      </c>
      <c r="D435">
        <f>IF(AND(C435=1,E435&gt;=E$4),1,0)</f>
        <v>1</v>
      </c>
      <c r="E435">
        <f t="shared" si="33"/>
        <v>2</v>
      </c>
      <c r="F435">
        <f t="shared" si="34"/>
        <v>43</v>
      </c>
      <c r="G435">
        <f t="shared" si="35"/>
        <v>1</v>
      </c>
      <c r="H435" s="10">
        <f>I434+(B435-B434)*M$4</f>
        <v>126</v>
      </c>
      <c r="I435" s="10">
        <f>IF(G435&gt;0,H435-P$4,H435)</f>
        <v>125</v>
      </c>
      <c r="J435">
        <f>ROUNDDOWN((F435*D$4)/K$4,0)</f>
        <v>43</v>
      </c>
      <c r="K435">
        <f>O$4-J435</f>
        <v>-33</v>
      </c>
      <c r="L435">
        <f>IF(K435="怪物已死","怪物已死",(K435-1)*P$4)</f>
        <v>-34</v>
      </c>
      <c r="M435">
        <f t="shared" si="31"/>
        <v>0</v>
      </c>
    </row>
    <row r="436" spans="1:13" x14ac:dyDescent="0.25">
      <c r="A436">
        <v>422</v>
      </c>
      <c r="B436">
        <f>-S$5+S$5*A436</f>
        <v>84.2</v>
      </c>
      <c r="C436">
        <f t="shared" si="32"/>
        <v>1</v>
      </c>
      <c r="D436">
        <f>IF(AND(C436=1,E436&gt;=E$4),1,0)</f>
        <v>0</v>
      </c>
      <c r="E436">
        <f t="shared" si="33"/>
        <v>0.20000000000000284</v>
      </c>
      <c r="F436">
        <f t="shared" si="34"/>
        <v>43</v>
      </c>
      <c r="G436">
        <f t="shared" si="35"/>
        <v>0</v>
      </c>
      <c r="H436" s="10">
        <f>I435+(B436-B435)*M$4</f>
        <v>125.4</v>
      </c>
      <c r="I436" s="10">
        <f>IF(G436&gt;0,H436-P$4,H436)</f>
        <v>125.4</v>
      </c>
      <c r="J436">
        <f>ROUNDDOWN((F436*D$4)/K$4,0)</f>
        <v>43</v>
      </c>
      <c r="K436">
        <f>O$4-J436</f>
        <v>-33</v>
      </c>
      <c r="L436">
        <f>IF(K436="怪物已死","怪物已死",(K436-1)*P$4)</f>
        <v>-34</v>
      </c>
      <c r="M436">
        <f t="shared" si="31"/>
        <v>0</v>
      </c>
    </row>
    <row r="437" spans="1:13" x14ac:dyDescent="0.25">
      <c r="A437">
        <v>423</v>
      </c>
      <c r="B437">
        <f>-S$5+S$5*A437</f>
        <v>84.4</v>
      </c>
      <c r="C437">
        <f t="shared" si="32"/>
        <v>1</v>
      </c>
      <c r="D437">
        <f>IF(AND(C437=1,E437&gt;=E$4),1,0)</f>
        <v>0</v>
      </c>
      <c r="E437">
        <f t="shared" si="33"/>
        <v>0.40000000000000568</v>
      </c>
      <c r="F437">
        <f t="shared" si="34"/>
        <v>43</v>
      </c>
      <c r="G437">
        <f t="shared" si="35"/>
        <v>0</v>
      </c>
      <c r="H437" s="10">
        <f>I436+(B437-B436)*M$4</f>
        <v>125.80000000000001</v>
      </c>
      <c r="I437" s="10">
        <f>IF(G437&gt;0,H437-P$4,H437)</f>
        <v>125.80000000000001</v>
      </c>
      <c r="J437">
        <f>ROUNDDOWN((F437*D$4)/K$4,0)</f>
        <v>43</v>
      </c>
      <c r="K437">
        <f>O$4-J437</f>
        <v>-33</v>
      </c>
      <c r="L437">
        <f>IF(K437="怪物已死","怪物已死",(K437-1)*P$4)</f>
        <v>-34</v>
      </c>
      <c r="M437">
        <f t="shared" si="31"/>
        <v>0</v>
      </c>
    </row>
    <row r="438" spans="1:13" x14ac:dyDescent="0.25">
      <c r="A438">
        <v>424</v>
      </c>
      <c r="B438">
        <f>-S$5+S$5*A438</f>
        <v>84.600000000000009</v>
      </c>
      <c r="C438">
        <f t="shared" si="32"/>
        <v>1</v>
      </c>
      <c r="D438">
        <f>IF(AND(C438=1,E438&gt;=E$4),1,0)</f>
        <v>0</v>
      </c>
      <c r="E438">
        <f t="shared" si="33"/>
        <v>0.60000000000000853</v>
      </c>
      <c r="F438">
        <f t="shared" si="34"/>
        <v>43</v>
      </c>
      <c r="G438">
        <f t="shared" si="35"/>
        <v>0</v>
      </c>
      <c r="H438" s="10">
        <f>I437+(B438-B437)*M$4</f>
        <v>126.20000000000002</v>
      </c>
      <c r="I438" s="10">
        <f>IF(G438&gt;0,H438-P$4,H438)</f>
        <v>126.20000000000002</v>
      </c>
      <c r="J438">
        <f>ROUNDDOWN((F438*D$4)/K$4,0)</f>
        <v>43</v>
      </c>
      <c r="K438">
        <f>O$4-J438</f>
        <v>-33</v>
      </c>
      <c r="L438">
        <f>IF(K438="怪物已死","怪物已死",(K438-1)*P$4)</f>
        <v>-34</v>
      </c>
      <c r="M438">
        <f t="shared" si="31"/>
        <v>0</v>
      </c>
    </row>
    <row r="439" spans="1:13" x14ac:dyDescent="0.25">
      <c r="A439">
        <v>425</v>
      </c>
      <c r="B439">
        <f>-S$5+S$5*A439</f>
        <v>84.8</v>
      </c>
      <c r="C439">
        <f t="shared" si="32"/>
        <v>1</v>
      </c>
      <c r="D439">
        <f>IF(AND(C439=1,E439&gt;=E$4),1,0)</f>
        <v>0</v>
      </c>
      <c r="E439">
        <f t="shared" si="33"/>
        <v>0.79999999999999716</v>
      </c>
      <c r="F439">
        <f t="shared" si="34"/>
        <v>43</v>
      </c>
      <c r="G439">
        <f t="shared" si="35"/>
        <v>0</v>
      </c>
      <c r="H439" s="10">
        <f>I438+(B439-B438)*M$4</f>
        <v>126.6</v>
      </c>
      <c r="I439" s="10">
        <f>IF(G439&gt;0,H439-P$4,H439)</f>
        <v>126.6</v>
      </c>
      <c r="J439">
        <f>ROUNDDOWN((F439*D$4)/K$4,0)</f>
        <v>43</v>
      </c>
      <c r="K439">
        <f>O$4-J439</f>
        <v>-33</v>
      </c>
      <c r="L439">
        <f>IF(K439="怪物已死","怪物已死",(K439-1)*P$4)</f>
        <v>-34</v>
      </c>
      <c r="M439">
        <f t="shared" si="31"/>
        <v>0</v>
      </c>
    </row>
    <row r="440" spans="1:13" x14ac:dyDescent="0.25">
      <c r="A440">
        <v>426</v>
      </c>
      <c r="B440">
        <f>-S$5+S$5*A440</f>
        <v>85</v>
      </c>
      <c r="C440">
        <f t="shared" si="32"/>
        <v>1</v>
      </c>
      <c r="D440">
        <f>IF(AND(C440=1,E440&gt;=E$4),1,0)</f>
        <v>0</v>
      </c>
      <c r="E440">
        <f t="shared" si="33"/>
        <v>1</v>
      </c>
      <c r="F440">
        <f t="shared" si="34"/>
        <v>43</v>
      </c>
      <c r="G440">
        <f t="shared" si="35"/>
        <v>0</v>
      </c>
      <c r="H440" s="10">
        <f>I439+(B440-B439)*M$4</f>
        <v>127</v>
      </c>
      <c r="I440" s="10">
        <f>IF(G440&gt;0,H440-P$4,H440)</f>
        <v>127</v>
      </c>
      <c r="J440">
        <f>ROUNDDOWN((F440*D$4)/K$4,0)</f>
        <v>43</v>
      </c>
      <c r="K440">
        <f>O$4-J440</f>
        <v>-33</v>
      </c>
      <c r="L440">
        <f>IF(K440="怪物已死","怪物已死",(K440-1)*P$4)</f>
        <v>-34</v>
      </c>
      <c r="M440">
        <f t="shared" si="31"/>
        <v>0</v>
      </c>
    </row>
    <row r="441" spans="1:13" x14ac:dyDescent="0.25">
      <c r="A441">
        <v>427</v>
      </c>
      <c r="B441">
        <f>-S$5+S$5*A441</f>
        <v>85.2</v>
      </c>
      <c r="C441">
        <f t="shared" si="32"/>
        <v>1</v>
      </c>
      <c r="D441">
        <f>IF(AND(C441=1,E441&gt;=E$4),1,0)</f>
        <v>0</v>
      </c>
      <c r="E441">
        <f t="shared" si="33"/>
        <v>1.2000000000000028</v>
      </c>
      <c r="F441">
        <f t="shared" si="34"/>
        <v>43</v>
      </c>
      <c r="G441">
        <f t="shared" si="35"/>
        <v>0</v>
      </c>
      <c r="H441" s="10">
        <f>I440+(B441-B440)*M$4</f>
        <v>127.4</v>
      </c>
      <c r="I441" s="10">
        <f>IF(G441&gt;0,H441-P$4,H441)</f>
        <v>127.4</v>
      </c>
      <c r="J441">
        <f>ROUNDDOWN((F441*D$4)/K$4,0)</f>
        <v>43</v>
      </c>
      <c r="K441">
        <f>O$4-J441</f>
        <v>-33</v>
      </c>
      <c r="L441">
        <f>IF(K441="怪物已死","怪物已死",(K441-1)*P$4)</f>
        <v>-34</v>
      </c>
      <c r="M441">
        <f t="shared" si="31"/>
        <v>0</v>
      </c>
    </row>
    <row r="442" spans="1:13" x14ac:dyDescent="0.25">
      <c r="A442">
        <v>428</v>
      </c>
      <c r="B442">
        <f>-S$5+S$5*A442</f>
        <v>85.4</v>
      </c>
      <c r="C442">
        <f t="shared" si="32"/>
        <v>1</v>
      </c>
      <c r="D442">
        <f>IF(AND(C442=1,E442&gt;=E$4),1,0)</f>
        <v>0</v>
      </c>
      <c r="E442">
        <f t="shared" si="33"/>
        <v>1.4000000000000057</v>
      </c>
      <c r="F442">
        <f t="shared" si="34"/>
        <v>43</v>
      </c>
      <c r="G442">
        <f t="shared" si="35"/>
        <v>0</v>
      </c>
      <c r="H442" s="10">
        <f>I441+(B442-B441)*M$4</f>
        <v>127.80000000000001</v>
      </c>
      <c r="I442" s="10">
        <f>IF(G442&gt;0,H442-P$4,H442)</f>
        <v>127.80000000000001</v>
      </c>
      <c r="J442">
        <f>ROUNDDOWN((F442*D$4)/K$4,0)</f>
        <v>43</v>
      </c>
      <c r="K442">
        <f>O$4-J442</f>
        <v>-33</v>
      </c>
      <c r="L442">
        <f>IF(K442="怪物已死","怪物已死",(K442-1)*P$4)</f>
        <v>-34</v>
      </c>
      <c r="M442">
        <f t="shared" si="31"/>
        <v>0</v>
      </c>
    </row>
    <row r="443" spans="1:13" x14ac:dyDescent="0.25">
      <c r="A443">
        <v>429</v>
      </c>
      <c r="B443">
        <f>-S$5+S$5*A443</f>
        <v>85.600000000000009</v>
      </c>
      <c r="C443">
        <f t="shared" si="32"/>
        <v>1</v>
      </c>
      <c r="D443">
        <f>IF(AND(C443=1,E443&gt;=E$4),1,0)</f>
        <v>0</v>
      </c>
      <c r="E443">
        <f t="shared" si="33"/>
        <v>1.6000000000000085</v>
      </c>
      <c r="F443">
        <f t="shared" si="34"/>
        <v>43</v>
      </c>
      <c r="G443">
        <f t="shared" si="35"/>
        <v>0</v>
      </c>
      <c r="H443" s="10">
        <f>I442+(B443-B442)*M$4</f>
        <v>128.20000000000002</v>
      </c>
      <c r="I443" s="10">
        <f>IF(G443&gt;0,H443-P$4,H443)</f>
        <v>128.20000000000002</v>
      </c>
      <c r="J443">
        <f>ROUNDDOWN((F443*D$4)/K$4,0)</f>
        <v>43</v>
      </c>
      <c r="K443">
        <f>O$4-J443</f>
        <v>-33</v>
      </c>
      <c r="L443">
        <f>IF(K443="怪物已死","怪物已死",(K443-1)*P$4)</f>
        <v>-34</v>
      </c>
      <c r="M443">
        <f t="shared" si="31"/>
        <v>0</v>
      </c>
    </row>
    <row r="444" spans="1:13" x14ac:dyDescent="0.25">
      <c r="A444">
        <v>430</v>
      </c>
      <c r="B444">
        <f>-S$5+S$5*A444</f>
        <v>85.8</v>
      </c>
      <c r="C444">
        <f t="shared" si="32"/>
        <v>1</v>
      </c>
      <c r="D444">
        <f>IF(AND(C444=1,E444&gt;=E$4),1,0)</f>
        <v>0</v>
      </c>
      <c r="E444">
        <f t="shared" si="33"/>
        <v>1.7999999999999972</v>
      </c>
      <c r="F444">
        <f t="shared" si="34"/>
        <v>43</v>
      </c>
      <c r="G444">
        <f t="shared" si="35"/>
        <v>0</v>
      </c>
      <c r="H444" s="10">
        <f>I443+(B444-B443)*M$4</f>
        <v>128.6</v>
      </c>
      <c r="I444" s="10">
        <f>IF(G444&gt;0,H444-P$4,H444)</f>
        <v>128.6</v>
      </c>
      <c r="J444">
        <f>ROUNDDOWN((F444*D$4)/K$4,0)</f>
        <v>43</v>
      </c>
      <c r="K444">
        <f>O$4-J444</f>
        <v>-33</v>
      </c>
      <c r="L444">
        <f>IF(K444="怪物已死","怪物已死",(K444-1)*P$4)</f>
        <v>-34</v>
      </c>
      <c r="M444">
        <f t="shared" si="31"/>
        <v>0</v>
      </c>
    </row>
    <row r="445" spans="1:13" x14ac:dyDescent="0.25">
      <c r="A445">
        <v>431</v>
      </c>
      <c r="B445">
        <f>-S$5+S$5*A445</f>
        <v>86</v>
      </c>
      <c r="C445">
        <f t="shared" si="32"/>
        <v>1</v>
      </c>
      <c r="D445">
        <f>IF(AND(C445=1,E445&gt;=E$4),1,0)</f>
        <v>1</v>
      </c>
      <c r="E445">
        <f t="shared" si="33"/>
        <v>2</v>
      </c>
      <c r="F445">
        <f t="shared" si="34"/>
        <v>44</v>
      </c>
      <c r="G445">
        <f t="shared" si="35"/>
        <v>1</v>
      </c>
      <c r="H445" s="10">
        <f>I444+(B445-B444)*M$4</f>
        <v>129</v>
      </c>
      <c r="I445" s="10">
        <f>IF(G445&gt;0,H445-P$4,H445)</f>
        <v>128</v>
      </c>
      <c r="J445">
        <f>ROUNDDOWN((F445*D$4)/K$4,0)</f>
        <v>44</v>
      </c>
      <c r="K445">
        <f>O$4-J445</f>
        <v>-34</v>
      </c>
      <c r="L445">
        <f>IF(K445="怪物已死","怪物已死",(K445-1)*P$4)</f>
        <v>-35</v>
      </c>
      <c r="M445">
        <f t="shared" si="31"/>
        <v>0</v>
      </c>
    </row>
    <row r="446" spans="1:13" x14ac:dyDescent="0.25">
      <c r="A446">
        <v>432</v>
      </c>
      <c r="B446">
        <f>-S$5+S$5*A446</f>
        <v>86.2</v>
      </c>
      <c r="C446">
        <f t="shared" si="32"/>
        <v>1</v>
      </c>
      <c r="D446">
        <f>IF(AND(C446=1,E446&gt;=E$4),1,0)</f>
        <v>0</v>
      </c>
      <c r="E446">
        <f t="shared" si="33"/>
        <v>0.20000000000000284</v>
      </c>
      <c r="F446">
        <f t="shared" si="34"/>
        <v>44</v>
      </c>
      <c r="G446">
        <f t="shared" si="35"/>
        <v>0</v>
      </c>
      <c r="H446" s="10">
        <f>I445+(B446-B445)*M$4</f>
        <v>128.4</v>
      </c>
      <c r="I446" s="10">
        <f>IF(G446&gt;0,H446-P$4,H446)</f>
        <v>128.4</v>
      </c>
      <c r="J446">
        <f>ROUNDDOWN((F446*D$4)/K$4,0)</f>
        <v>44</v>
      </c>
      <c r="K446">
        <f>O$4-J446</f>
        <v>-34</v>
      </c>
      <c r="L446">
        <f>IF(K446="怪物已死","怪物已死",(K446-1)*P$4)</f>
        <v>-35</v>
      </c>
      <c r="M446">
        <f t="shared" si="31"/>
        <v>0</v>
      </c>
    </row>
    <row r="447" spans="1:13" x14ac:dyDescent="0.25">
      <c r="A447">
        <v>433</v>
      </c>
      <c r="B447">
        <f>-S$5+S$5*A447</f>
        <v>86.4</v>
      </c>
      <c r="C447">
        <f t="shared" si="32"/>
        <v>1</v>
      </c>
      <c r="D447">
        <f>IF(AND(C447=1,E447&gt;=E$4),1,0)</f>
        <v>0</v>
      </c>
      <c r="E447">
        <f t="shared" si="33"/>
        <v>0.40000000000000568</v>
      </c>
      <c r="F447">
        <f t="shared" si="34"/>
        <v>44</v>
      </c>
      <c r="G447">
        <f t="shared" si="35"/>
        <v>0</v>
      </c>
      <c r="H447" s="10">
        <f>I446+(B447-B446)*M$4</f>
        <v>128.80000000000001</v>
      </c>
      <c r="I447" s="10">
        <f>IF(G447&gt;0,H447-P$4,H447)</f>
        <v>128.80000000000001</v>
      </c>
      <c r="J447">
        <f>ROUNDDOWN((F447*D$4)/K$4,0)</f>
        <v>44</v>
      </c>
      <c r="K447">
        <f>O$4-J447</f>
        <v>-34</v>
      </c>
      <c r="L447">
        <f>IF(K447="怪物已死","怪物已死",(K447-1)*P$4)</f>
        <v>-35</v>
      </c>
      <c r="M447">
        <f t="shared" si="31"/>
        <v>0</v>
      </c>
    </row>
    <row r="448" spans="1:13" x14ac:dyDescent="0.25">
      <c r="A448">
        <v>434</v>
      </c>
      <c r="B448">
        <f>-S$5+S$5*A448</f>
        <v>86.600000000000009</v>
      </c>
      <c r="C448">
        <f t="shared" si="32"/>
        <v>1</v>
      </c>
      <c r="D448">
        <f>IF(AND(C448=1,E448&gt;=E$4),1,0)</f>
        <v>0</v>
      </c>
      <c r="E448">
        <f t="shared" si="33"/>
        <v>0.60000000000000853</v>
      </c>
      <c r="F448">
        <f t="shared" si="34"/>
        <v>44</v>
      </c>
      <c r="G448">
        <f t="shared" si="35"/>
        <v>0</v>
      </c>
      <c r="H448" s="10">
        <f>I447+(B448-B447)*M$4</f>
        <v>129.20000000000002</v>
      </c>
      <c r="I448" s="10">
        <f>IF(G448&gt;0,H448-P$4,H448)</f>
        <v>129.20000000000002</v>
      </c>
      <c r="J448">
        <f>ROUNDDOWN((F448*D$4)/K$4,0)</f>
        <v>44</v>
      </c>
      <c r="K448">
        <f>O$4-J448</f>
        <v>-34</v>
      </c>
      <c r="L448">
        <f>IF(K448="怪物已死","怪物已死",(K448-1)*P$4)</f>
        <v>-35</v>
      </c>
      <c r="M448">
        <f t="shared" si="31"/>
        <v>0</v>
      </c>
    </row>
    <row r="449" spans="1:13" x14ac:dyDescent="0.25">
      <c r="A449">
        <v>435</v>
      </c>
      <c r="B449">
        <f>-S$5+S$5*A449</f>
        <v>86.8</v>
      </c>
      <c r="C449">
        <f t="shared" si="32"/>
        <v>1</v>
      </c>
      <c r="D449">
        <f>IF(AND(C449=1,E449&gt;=E$4),1,0)</f>
        <v>0</v>
      </c>
      <c r="E449">
        <f t="shared" si="33"/>
        <v>0.79999999999999716</v>
      </c>
      <c r="F449">
        <f t="shared" si="34"/>
        <v>44</v>
      </c>
      <c r="G449">
        <f t="shared" si="35"/>
        <v>0</v>
      </c>
      <c r="H449" s="10">
        <f>I448+(B449-B448)*M$4</f>
        <v>129.6</v>
      </c>
      <c r="I449" s="10">
        <f>IF(G449&gt;0,H449-P$4,H449)</f>
        <v>129.6</v>
      </c>
      <c r="J449">
        <f>ROUNDDOWN((F449*D$4)/K$4,0)</f>
        <v>44</v>
      </c>
      <c r="K449">
        <f>O$4-J449</f>
        <v>-34</v>
      </c>
      <c r="L449">
        <f>IF(K449="怪物已死","怪物已死",(K449-1)*P$4)</f>
        <v>-35</v>
      </c>
      <c r="M449">
        <f t="shared" si="31"/>
        <v>0</v>
      </c>
    </row>
    <row r="450" spans="1:13" x14ac:dyDescent="0.25">
      <c r="A450">
        <v>436</v>
      </c>
      <c r="B450">
        <f>-S$5+S$5*A450</f>
        <v>87</v>
      </c>
      <c r="C450">
        <f t="shared" si="32"/>
        <v>1</v>
      </c>
      <c r="D450">
        <f>IF(AND(C450=1,E450&gt;=E$4),1,0)</f>
        <v>0</v>
      </c>
      <c r="E450">
        <f t="shared" si="33"/>
        <v>1</v>
      </c>
      <c r="F450">
        <f t="shared" si="34"/>
        <v>44</v>
      </c>
      <c r="G450">
        <f t="shared" si="35"/>
        <v>0</v>
      </c>
      <c r="H450" s="10">
        <f>I449+(B450-B449)*M$4</f>
        <v>130</v>
      </c>
      <c r="I450" s="10">
        <f>IF(G450&gt;0,H450-P$4,H450)</f>
        <v>130</v>
      </c>
      <c r="J450">
        <f>ROUNDDOWN((F450*D$4)/K$4,0)</f>
        <v>44</v>
      </c>
      <c r="K450">
        <f>O$4-J450</f>
        <v>-34</v>
      </c>
      <c r="L450">
        <f>IF(K450="怪物已死","怪物已死",(K450-1)*P$4)</f>
        <v>-35</v>
      </c>
      <c r="M450">
        <f t="shared" si="31"/>
        <v>0</v>
      </c>
    </row>
    <row r="451" spans="1:13" x14ac:dyDescent="0.25">
      <c r="A451">
        <v>437</v>
      </c>
      <c r="B451">
        <f>-S$5+S$5*A451</f>
        <v>87.2</v>
      </c>
      <c r="C451">
        <f t="shared" si="32"/>
        <v>1</v>
      </c>
      <c r="D451">
        <f>IF(AND(C451=1,E451&gt;=E$4),1,0)</f>
        <v>0</v>
      </c>
      <c r="E451">
        <f t="shared" si="33"/>
        <v>1.2000000000000028</v>
      </c>
      <c r="F451">
        <f t="shared" si="34"/>
        <v>44</v>
      </c>
      <c r="G451">
        <f t="shared" si="35"/>
        <v>0</v>
      </c>
      <c r="H451" s="10">
        <f>I450+(B451-B450)*M$4</f>
        <v>130.4</v>
      </c>
      <c r="I451" s="10">
        <f>IF(G451&gt;0,H451-P$4,H451)</f>
        <v>130.4</v>
      </c>
      <c r="J451">
        <f>ROUNDDOWN((F451*D$4)/K$4,0)</f>
        <v>44</v>
      </c>
      <c r="K451">
        <f>O$4-J451</f>
        <v>-34</v>
      </c>
      <c r="L451">
        <f>IF(K451="怪物已死","怪物已死",(K451-1)*P$4)</f>
        <v>-35</v>
      </c>
      <c r="M451">
        <f t="shared" si="31"/>
        <v>0</v>
      </c>
    </row>
    <row r="452" spans="1:13" x14ac:dyDescent="0.25">
      <c r="A452">
        <v>438</v>
      </c>
      <c r="B452">
        <f>-S$5+S$5*A452</f>
        <v>87.4</v>
      </c>
      <c r="C452">
        <f t="shared" si="32"/>
        <v>1</v>
      </c>
      <c r="D452">
        <f>IF(AND(C452=1,E452&gt;=E$4),1,0)</f>
        <v>0</v>
      </c>
      <c r="E452">
        <f t="shared" si="33"/>
        <v>1.4000000000000057</v>
      </c>
      <c r="F452">
        <f t="shared" si="34"/>
        <v>44</v>
      </c>
      <c r="G452">
        <f t="shared" si="35"/>
        <v>0</v>
      </c>
      <c r="H452" s="10">
        <f>I451+(B452-B451)*M$4</f>
        <v>130.80000000000001</v>
      </c>
      <c r="I452" s="10">
        <f>IF(G452&gt;0,H452-P$4,H452)</f>
        <v>130.80000000000001</v>
      </c>
      <c r="J452">
        <f>ROUNDDOWN((F452*D$4)/K$4,0)</f>
        <v>44</v>
      </c>
      <c r="K452">
        <f>O$4-J452</f>
        <v>-34</v>
      </c>
      <c r="L452">
        <f>IF(K452="怪物已死","怪物已死",(K452-1)*P$4)</f>
        <v>-35</v>
      </c>
      <c r="M452">
        <f t="shared" si="31"/>
        <v>0</v>
      </c>
    </row>
    <row r="453" spans="1:13" x14ac:dyDescent="0.25">
      <c r="A453">
        <v>439</v>
      </c>
      <c r="B453">
        <f>-S$5+S$5*A453</f>
        <v>87.600000000000009</v>
      </c>
      <c r="C453">
        <f t="shared" si="32"/>
        <v>1</v>
      </c>
      <c r="D453">
        <f>IF(AND(C453=1,E453&gt;=E$4),1,0)</f>
        <v>0</v>
      </c>
      <c r="E453">
        <f t="shared" si="33"/>
        <v>1.6000000000000085</v>
      </c>
      <c r="F453">
        <f t="shared" si="34"/>
        <v>44</v>
      </c>
      <c r="G453">
        <f t="shared" si="35"/>
        <v>0</v>
      </c>
      <c r="H453" s="10">
        <f>I452+(B453-B452)*M$4</f>
        <v>131.20000000000002</v>
      </c>
      <c r="I453" s="10">
        <f>IF(G453&gt;0,H453-P$4,H453)</f>
        <v>131.20000000000002</v>
      </c>
      <c r="J453">
        <f>ROUNDDOWN((F453*D$4)/K$4,0)</f>
        <v>44</v>
      </c>
      <c r="K453">
        <f>O$4-J453</f>
        <v>-34</v>
      </c>
      <c r="L453">
        <f>IF(K453="怪物已死","怪物已死",(K453-1)*P$4)</f>
        <v>-35</v>
      </c>
      <c r="M453">
        <f t="shared" si="31"/>
        <v>0</v>
      </c>
    </row>
    <row r="454" spans="1:13" x14ac:dyDescent="0.25">
      <c r="A454">
        <v>440</v>
      </c>
      <c r="B454">
        <f>-S$5+S$5*A454</f>
        <v>87.8</v>
      </c>
      <c r="C454">
        <f t="shared" si="32"/>
        <v>1</v>
      </c>
      <c r="D454">
        <f>IF(AND(C454=1,E454&gt;=E$4),1,0)</f>
        <v>0</v>
      </c>
      <c r="E454">
        <f t="shared" si="33"/>
        <v>1.7999999999999972</v>
      </c>
      <c r="F454">
        <f t="shared" si="34"/>
        <v>44</v>
      </c>
      <c r="G454">
        <f t="shared" si="35"/>
        <v>0</v>
      </c>
      <c r="H454" s="10">
        <f>I453+(B454-B453)*M$4</f>
        <v>131.6</v>
      </c>
      <c r="I454" s="10">
        <f>IF(G454&gt;0,H454-P$4,H454)</f>
        <v>131.6</v>
      </c>
      <c r="J454">
        <f>ROUNDDOWN((F454*D$4)/K$4,0)</f>
        <v>44</v>
      </c>
      <c r="K454">
        <f>O$4-J454</f>
        <v>-34</v>
      </c>
      <c r="L454">
        <f>IF(K454="怪物已死","怪物已死",(K454-1)*P$4)</f>
        <v>-35</v>
      </c>
      <c r="M454">
        <f t="shared" si="31"/>
        <v>0</v>
      </c>
    </row>
    <row r="455" spans="1:13" x14ac:dyDescent="0.25">
      <c r="A455">
        <v>441</v>
      </c>
      <c r="B455">
        <f>-S$5+S$5*A455</f>
        <v>88</v>
      </c>
      <c r="C455">
        <f t="shared" si="32"/>
        <v>1</v>
      </c>
      <c r="D455">
        <f>IF(AND(C455=1,E455&gt;=E$4),1,0)</f>
        <v>1</v>
      </c>
      <c r="E455">
        <f t="shared" si="33"/>
        <v>2</v>
      </c>
      <c r="F455">
        <f t="shared" si="34"/>
        <v>45</v>
      </c>
      <c r="G455">
        <f t="shared" si="35"/>
        <v>1</v>
      </c>
      <c r="H455" s="10">
        <f>I454+(B455-B454)*M$4</f>
        <v>132</v>
      </c>
      <c r="I455" s="10">
        <f>IF(G455&gt;0,H455-P$4,H455)</f>
        <v>131</v>
      </c>
      <c r="J455">
        <f>ROUNDDOWN((F455*D$4)/K$4,0)</f>
        <v>45</v>
      </c>
      <c r="K455">
        <f>O$4-J455</f>
        <v>-35</v>
      </c>
      <c r="L455">
        <f>IF(K455="怪物已死","怪物已死",(K455-1)*P$4)</f>
        <v>-36</v>
      </c>
      <c r="M455">
        <f t="shared" si="31"/>
        <v>0</v>
      </c>
    </row>
    <row r="456" spans="1:13" x14ac:dyDescent="0.25">
      <c r="A456">
        <v>442</v>
      </c>
      <c r="B456">
        <f>-S$5+S$5*A456</f>
        <v>88.2</v>
      </c>
      <c r="C456">
        <f t="shared" si="32"/>
        <v>1</v>
      </c>
      <c r="D456">
        <f>IF(AND(C456=1,E456&gt;=E$4),1,0)</f>
        <v>0</v>
      </c>
      <c r="E456">
        <f t="shared" si="33"/>
        <v>0.20000000000000284</v>
      </c>
      <c r="F456">
        <f t="shared" si="34"/>
        <v>45</v>
      </c>
      <c r="G456">
        <f t="shared" si="35"/>
        <v>0</v>
      </c>
      <c r="H456" s="10">
        <f>I455+(B456-B455)*M$4</f>
        <v>131.4</v>
      </c>
      <c r="I456" s="10">
        <f>IF(G456&gt;0,H456-P$4,H456)</f>
        <v>131.4</v>
      </c>
      <c r="J456">
        <f>ROUNDDOWN((F456*D$4)/K$4,0)</f>
        <v>45</v>
      </c>
      <c r="K456">
        <f>O$4-J456</f>
        <v>-35</v>
      </c>
      <c r="L456">
        <f>IF(K456="怪物已死","怪物已死",(K456-1)*P$4)</f>
        <v>-36</v>
      </c>
      <c r="M456">
        <f t="shared" si="31"/>
        <v>0</v>
      </c>
    </row>
    <row r="457" spans="1:13" x14ac:dyDescent="0.25">
      <c r="A457">
        <v>443</v>
      </c>
      <c r="B457">
        <f>-S$5+S$5*A457</f>
        <v>88.4</v>
      </c>
      <c r="C457">
        <f t="shared" si="32"/>
        <v>1</v>
      </c>
      <c r="D457">
        <f>IF(AND(C457=1,E457&gt;=E$4),1,0)</f>
        <v>0</v>
      </c>
      <c r="E457">
        <f t="shared" si="33"/>
        <v>0.40000000000000568</v>
      </c>
      <c r="F457">
        <f t="shared" si="34"/>
        <v>45</v>
      </c>
      <c r="G457">
        <f t="shared" si="35"/>
        <v>0</v>
      </c>
      <c r="H457" s="10">
        <f>I456+(B457-B456)*M$4</f>
        <v>131.80000000000001</v>
      </c>
      <c r="I457" s="10">
        <f>IF(G457&gt;0,H457-P$4,H457)</f>
        <v>131.80000000000001</v>
      </c>
      <c r="J457">
        <f>ROUNDDOWN((F457*D$4)/K$4,0)</f>
        <v>45</v>
      </c>
      <c r="K457">
        <f>O$4-J457</f>
        <v>-35</v>
      </c>
      <c r="L457">
        <f>IF(K457="怪物已死","怪物已死",(K457-1)*P$4)</f>
        <v>-36</v>
      </c>
      <c r="M457">
        <f t="shared" si="31"/>
        <v>0</v>
      </c>
    </row>
    <row r="458" spans="1:13" x14ac:dyDescent="0.25">
      <c r="A458">
        <v>444</v>
      </c>
      <c r="B458">
        <f>-S$5+S$5*A458</f>
        <v>88.600000000000009</v>
      </c>
      <c r="C458">
        <f t="shared" si="32"/>
        <v>1</v>
      </c>
      <c r="D458">
        <f>IF(AND(C458=1,E458&gt;=E$4),1,0)</f>
        <v>0</v>
      </c>
      <c r="E458">
        <f t="shared" si="33"/>
        <v>0.60000000000000853</v>
      </c>
      <c r="F458">
        <f t="shared" si="34"/>
        <v>45</v>
      </c>
      <c r="G458">
        <f t="shared" si="35"/>
        <v>0</v>
      </c>
      <c r="H458" s="10">
        <f>I457+(B458-B457)*M$4</f>
        <v>132.20000000000002</v>
      </c>
      <c r="I458" s="10">
        <f>IF(G458&gt;0,H458-P$4,H458)</f>
        <v>132.20000000000002</v>
      </c>
      <c r="J458">
        <f>ROUNDDOWN((F458*D$4)/K$4,0)</f>
        <v>45</v>
      </c>
      <c r="K458">
        <f>O$4-J458</f>
        <v>-35</v>
      </c>
      <c r="L458">
        <f>IF(K458="怪物已死","怪物已死",(K458-1)*P$4)</f>
        <v>-36</v>
      </c>
      <c r="M458">
        <f t="shared" si="31"/>
        <v>0</v>
      </c>
    </row>
    <row r="459" spans="1:13" x14ac:dyDescent="0.25">
      <c r="A459">
        <v>445</v>
      </c>
      <c r="B459">
        <f>-S$5+S$5*A459</f>
        <v>88.8</v>
      </c>
      <c r="C459">
        <f t="shared" si="32"/>
        <v>1</v>
      </c>
      <c r="D459">
        <f>IF(AND(C459=1,E459&gt;=E$4),1,0)</f>
        <v>0</v>
      </c>
      <c r="E459">
        <f t="shared" si="33"/>
        <v>0.79999999999999716</v>
      </c>
      <c r="F459">
        <f t="shared" si="34"/>
        <v>45</v>
      </c>
      <c r="G459">
        <f t="shared" si="35"/>
        <v>0</v>
      </c>
      <c r="H459" s="10">
        <f>I458+(B459-B458)*M$4</f>
        <v>132.6</v>
      </c>
      <c r="I459" s="10">
        <f>IF(G459&gt;0,H459-P$4,H459)</f>
        <v>132.6</v>
      </c>
      <c r="J459">
        <f>ROUNDDOWN((F459*D$4)/K$4,0)</f>
        <v>45</v>
      </c>
      <c r="K459">
        <f>O$4-J459</f>
        <v>-35</v>
      </c>
      <c r="L459">
        <f>IF(K459="怪物已死","怪物已死",(K459-1)*P$4)</f>
        <v>-36</v>
      </c>
      <c r="M459">
        <f t="shared" si="31"/>
        <v>0</v>
      </c>
    </row>
    <row r="460" spans="1:13" x14ac:dyDescent="0.25">
      <c r="A460">
        <v>446</v>
      </c>
      <c r="B460">
        <f>-S$5+S$5*A460</f>
        <v>89</v>
      </c>
      <c r="C460">
        <f t="shared" si="32"/>
        <v>1</v>
      </c>
      <c r="D460">
        <f>IF(AND(C460=1,E460&gt;=E$4),1,0)</f>
        <v>0</v>
      </c>
      <c r="E460">
        <f t="shared" si="33"/>
        <v>1</v>
      </c>
      <c r="F460">
        <f t="shared" si="34"/>
        <v>45</v>
      </c>
      <c r="G460">
        <f t="shared" si="35"/>
        <v>0</v>
      </c>
      <c r="H460" s="10">
        <f>I459+(B460-B459)*M$4</f>
        <v>133</v>
      </c>
      <c r="I460" s="10">
        <f>IF(G460&gt;0,H460-P$4,H460)</f>
        <v>133</v>
      </c>
      <c r="J460">
        <f>ROUNDDOWN((F460*D$4)/K$4,0)</f>
        <v>45</v>
      </c>
      <c r="K460">
        <f>O$4-J460</f>
        <v>-35</v>
      </c>
      <c r="L460">
        <f>IF(K460="怪物已死","怪物已死",(K460-1)*P$4)</f>
        <v>-36</v>
      </c>
      <c r="M460">
        <f t="shared" si="31"/>
        <v>0</v>
      </c>
    </row>
    <row r="461" spans="1:13" x14ac:dyDescent="0.25">
      <c r="A461">
        <v>447</v>
      </c>
      <c r="B461">
        <f>-S$5+S$5*A461</f>
        <v>89.2</v>
      </c>
      <c r="C461">
        <f t="shared" si="32"/>
        <v>1</v>
      </c>
      <c r="D461">
        <f>IF(AND(C461=1,E461&gt;=E$4),1,0)</f>
        <v>0</v>
      </c>
      <c r="E461">
        <f t="shared" si="33"/>
        <v>1.2000000000000028</v>
      </c>
      <c r="F461">
        <f t="shared" si="34"/>
        <v>45</v>
      </c>
      <c r="G461">
        <f t="shared" si="35"/>
        <v>0</v>
      </c>
      <c r="H461" s="10">
        <f>I460+(B461-B460)*M$4</f>
        <v>133.4</v>
      </c>
      <c r="I461" s="10">
        <f>IF(G461&gt;0,H461-P$4,H461)</f>
        <v>133.4</v>
      </c>
      <c r="J461">
        <f>ROUNDDOWN((F461*D$4)/K$4,0)</f>
        <v>45</v>
      </c>
      <c r="K461">
        <f>O$4-J461</f>
        <v>-35</v>
      </c>
      <c r="L461">
        <f>IF(K461="怪物已死","怪物已死",(K461-1)*P$4)</f>
        <v>-36</v>
      </c>
      <c r="M461">
        <f t="shared" si="31"/>
        <v>0</v>
      </c>
    </row>
    <row r="462" spans="1:13" x14ac:dyDescent="0.25">
      <c r="A462">
        <v>448</v>
      </c>
      <c r="B462">
        <f>-S$5+S$5*A462</f>
        <v>89.4</v>
      </c>
      <c r="C462">
        <f t="shared" si="32"/>
        <v>1</v>
      </c>
      <c r="D462">
        <f>IF(AND(C462=1,E462&gt;=E$4),1,0)</f>
        <v>0</v>
      </c>
      <c r="E462">
        <f t="shared" si="33"/>
        <v>1.4000000000000057</v>
      </c>
      <c r="F462">
        <f t="shared" si="34"/>
        <v>45</v>
      </c>
      <c r="G462">
        <f t="shared" si="35"/>
        <v>0</v>
      </c>
      <c r="H462" s="10">
        <f>I461+(B462-B461)*M$4</f>
        <v>133.80000000000001</v>
      </c>
      <c r="I462" s="10">
        <f>IF(G462&gt;0,H462-P$4,H462)</f>
        <v>133.80000000000001</v>
      </c>
      <c r="J462">
        <f>ROUNDDOWN((F462*D$4)/K$4,0)</f>
        <v>45</v>
      </c>
      <c r="K462">
        <f>O$4-J462</f>
        <v>-35</v>
      </c>
      <c r="L462">
        <f>IF(K462="怪物已死","怪物已死",(K462-1)*P$4)</f>
        <v>-36</v>
      </c>
      <c r="M462">
        <f t="shared" si="31"/>
        <v>0</v>
      </c>
    </row>
    <row r="463" spans="1:13" x14ac:dyDescent="0.25">
      <c r="A463">
        <v>449</v>
      </c>
      <c r="B463">
        <f>-S$5+S$5*A463</f>
        <v>89.600000000000009</v>
      </c>
      <c r="C463">
        <f t="shared" si="32"/>
        <v>1</v>
      </c>
      <c r="D463">
        <f>IF(AND(C463=1,E463&gt;=E$4),1,0)</f>
        <v>0</v>
      </c>
      <c r="E463">
        <f t="shared" si="33"/>
        <v>1.6000000000000085</v>
      </c>
      <c r="F463">
        <f t="shared" si="34"/>
        <v>45</v>
      </c>
      <c r="G463">
        <f t="shared" si="35"/>
        <v>0</v>
      </c>
      <c r="H463" s="10">
        <f>I462+(B463-B462)*M$4</f>
        <v>134.20000000000002</v>
      </c>
      <c r="I463" s="10">
        <f>IF(G463&gt;0,H463-P$4,H463)</f>
        <v>134.20000000000002</v>
      </c>
      <c r="J463">
        <f>ROUNDDOWN((F463*D$4)/K$4,0)</f>
        <v>45</v>
      </c>
      <c r="K463">
        <f>O$4-J463</f>
        <v>-35</v>
      </c>
      <c r="L463">
        <f>IF(K463="怪物已死","怪物已死",(K463-1)*P$4)</f>
        <v>-36</v>
      </c>
      <c r="M463">
        <f t="shared" si="31"/>
        <v>0</v>
      </c>
    </row>
    <row r="464" spans="1:13" x14ac:dyDescent="0.25">
      <c r="A464">
        <v>450</v>
      </c>
      <c r="B464">
        <f>-S$5+S$5*A464</f>
        <v>89.8</v>
      </c>
      <c r="C464">
        <f t="shared" si="32"/>
        <v>1</v>
      </c>
      <c r="D464">
        <f>IF(AND(C464=1,E464&gt;=E$4),1,0)</f>
        <v>0</v>
      </c>
      <c r="E464">
        <f t="shared" si="33"/>
        <v>1.7999999999999972</v>
      </c>
      <c r="F464">
        <f t="shared" si="34"/>
        <v>45</v>
      </c>
      <c r="G464">
        <f t="shared" si="35"/>
        <v>0</v>
      </c>
      <c r="H464" s="10">
        <f>I463+(B464-B463)*M$4</f>
        <v>134.6</v>
      </c>
      <c r="I464" s="10">
        <f>IF(G464&gt;0,H464-P$4,H464)</f>
        <v>134.6</v>
      </c>
      <c r="J464">
        <f>ROUNDDOWN((F464*D$4)/K$4,0)</f>
        <v>45</v>
      </c>
      <c r="K464">
        <f>O$4-J464</f>
        <v>-35</v>
      </c>
      <c r="L464">
        <f>IF(K464="怪物已死","怪物已死",(K464-1)*P$4)</f>
        <v>-36</v>
      </c>
      <c r="M464">
        <f t="shared" ref="M464:M527" si="36">IF(K464&lt;=0,0,IF(ROUNDUP(I464/B$4,0)*A$4&lt;0,"怪无法穿越火线",ROUNDUP(I464/B$4,0)*A$4))</f>
        <v>0</v>
      </c>
    </row>
    <row r="465" spans="1:13" x14ac:dyDescent="0.25">
      <c r="A465">
        <v>451</v>
      </c>
      <c r="B465">
        <f>-S$5+S$5*A465</f>
        <v>90</v>
      </c>
      <c r="C465">
        <f t="shared" si="32"/>
        <v>1</v>
      </c>
      <c r="D465">
        <f>IF(AND(C465=1,E465&gt;=E$4),1,0)</f>
        <v>1</v>
      </c>
      <c r="E465">
        <f t="shared" si="33"/>
        <v>2</v>
      </c>
      <c r="F465">
        <f t="shared" si="34"/>
        <v>46</v>
      </c>
      <c r="G465">
        <f t="shared" si="35"/>
        <v>1</v>
      </c>
      <c r="H465" s="10">
        <f>I464+(B465-B464)*M$4</f>
        <v>135</v>
      </c>
      <c r="I465" s="10">
        <f>IF(G465&gt;0,H465-P$4,H465)</f>
        <v>134</v>
      </c>
      <c r="J465">
        <f>ROUNDDOWN((F465*D$4)/K$4,0)</f>
        <v>46</v>
      </c>
      <c r="K465">
        <f>O$4-J465</f>
        <v>-36</v>
      </c>
      <c r="L465">
        <f>IF(K465="怪物已死","怪物已死",(K465-1)*P$4)</f>
        <v>-37</v>
      </c>
      <c r="M465">
        <f t="shared" si="36"/>
        <v>0</v>
      </c>
    </row>
    <row r="466" spans="1:13" x14ac:dyDescent="0.25">
      <c r="A466">
        <v>452</v>
      </c>
      <c r="B466">
        <f>-S$5+S$5*A466</f>
        <v>90.2</v>
      </c>
      <c r="C466">
        <f t="shared" si="32"/>
        <v>1</v>
      </c>
      <c r="D466">
        <f>IF(AND(C466=1,E466&gt;=E$4),1,0)</f>
        <v>0</v>
      </c>
      <c r="E466">
        <f t="shared" si="33"/>
        <v>0.20000000000000284</v>
      </c>
      <c r="F466">
        <f t="shared" si="34"/>
        <v>46</v>
      </c>
      <c r="G466">
        <f t="shared" si="35"/>
        <v>0</v>
      </c>
      <c r="H466" s="10">
        <f>I465+(B466-B465)*M$4</f>
        <v>134.4</v>
      </c>
      <c r="I466" s="10">
        <f>IF(G466&gt;0,H466-P$4,H466)</f>
        <v>134.4</v>
      </c>
      <c r="J466">
        <f>ROUNDDOWN((F466*D$4)/K$4,0)</f>
        <v>46</v>
      </c>
      <c r="K466">
        <f>O$4-J466</f>
        <v>-36</v>
      </c>
      <c r="L466">
        <f>IF(K466="怪物已死","怪物已死",(K466-1)*P$4)</f>
        <v>-37</v>
      </c>
      <c r="M466">
        <f t="shared" si="36"/>
        <v>0</v>
      </c>
    </row>
    <row r="467" spans="1:13" x14ac:dyDescent="0.25">
      <c r="A467">
        <v>453</v>
      </c>
      <c r="B467">
        <f>-S$5+S$5*A467</f>
        <v>90.4</v>
      </c>
      <c r="C467">
        <f t="shared" si="32"/>
        <v>1</v>
      </c>
      <c r="D467">
        <f>IF(AND(C467=1,E467&gt;=E$4),1,0)</f>
        <v>0</v>
      </c>
      <c r="E467">
        <f t="shared" si="33"/>
        <v>0.40000000000000568</v>
      </c>
      <c r="F467">
        <f t="shared" si="34"/>
        <v>46</v>
      </c>
      <c r="G467">
        <f t="shared" si="35"/>
        <v>0</v>
      </c>
      <c r="H467" s="10">
        <f>I466+(B467-B466)*M$4</f>
        <v>134.80000000000001</v>
      </c>
      <c r="I467" s="10">
        <f>IF(G467&gt;0,H467-P$4,H467)</f>
        <v>134.80000000000001</v>
      </c>
      <c r="J467">
        <f>ROUNDDOWN((F467*D$4)/K$4,0)</f>
        <v>46</v>
      </c>
      <c r="K467">
        <f>O$4-J467</f>
        <v>-36</v>
      </c>
      <c r="L467">
        <f>IF(K467="怪物已死","怪物已死",(K467-1)*P$4)</f>
        <v>-37</v>
      </c>
      <c r="M467">
        <f t="shared" si="36"/>
        <v>0</v>
      </c>
    </row>
    <row r="468" spans="1:13" x14ac:dyDescent="0.25">
      <c r="A468">
        <v>454</v>
      </c>
      <c r="B468">
        <f>-S$5+S$5*A468</f>
        <v>90.600000000000009</v>
      </c>
      <c r="C468">
        <f t="shared" si="32"/>
        <v>1</v>
      </c>
      <c r="D468">
        <f>IF(AND(C468=1,E468&gt;=E$4),1,0)</f>
        <v>0</v>
      </c>
      <c r="E468">
        <f t="shared" si="33"/>
        <v>0.60000000000000853</v>
      </c>
      <c r="F468">
        <f t="shared" si="34"/>
        <v>46</v>
      </c>
      <c r="G468">
        <f t="shared" si="35"/>
        <v>0</v>
      </c>
      <c r="H468" s="10">
        <f>I467+(B468-B467)*M$4</f>
        <v>135.20000000000002</v>
      </c>
      <c r="I468" s="10">
        <f>IF(G468&gt;0,H468-P$4,H468)</f>
        <v>135.20000000000002</v>
      </c>
      <c r="J468">
        <f>ROUNDDOWN((F468*D$4)/K$4,0)</f>
        <v>46</v>
      </c>
      <c r="K468">
        <f>O$4-J468</f>
        <v>-36</v>
      </c>
      <c r="L468">
        <f>IF(K468="怪物已死","怪物已死",(K468-1)*P$4)</f>
        <v>-37</v>
      </c>
      <c r="M468">
        <f t="shared" si="36"/>
        <v>0</v>
      </c>
    </row>
    <row r="469" spans="1:13" x14ac:dyDescent="0.25">
      <c r="A469">
        <v>455</v>
      </c>
      <c r="B469">
        <f>-S$5+S$5*A469</f>
        <v>90.8</v>
      </c>
      <c r="C469">
        <f t="shared" si="32"/>
        <v>1</v>
      </c>
      <c r="D469">
        <f>IF(AND(C469=1,E469&gt;=E$4),1,0)</f>
        <v>0</v>
      </c>
      <c r="E469">
        <f t="shared" si="33"/>
        <v>0.79999999999999716</v>
      </c>
      <c r="F469">
        <f t="shared" si="34"/>
        <v>46</v>
      </c>
      <c r="G469">
        <f t="shared" si="35"/>
        <v>0</v>
      </c>
      <c r="H469" s="10">
        <f>I468+(B469-B468)*M$4</f>
        <v>135.6</v>
      </c>
      <c r="I469" s="10">
        <f>IF(G469&gt;0,H469-P$4,H469)</f>
        <v>135.6</v>
      </c>
      <c r="J469">
        <f>ROUNDDOWN((F469*D$4)/K$4,0)</f>
        <v>46</v>
      </c>
      <c r="K469">
        <f>O$4-J469</f>
        <v>-36</v>
      </c>
      <c r="L469">
        <f>IF(K469="怪物已死","怪物已死",(K469-1)*P$4)</f>
        <v>-37</v>
      </c>
      <c r="M469">
        <f t="shared" si="36"/>
        <v>0</v>
      </c>
    </row>
    <row r="470" spans="1:13" x14ac:dyDescent="0.25">
      <c r="A470">
        <v>456</v>
      </c>
      <c r="B470">
        <f>-S$5+S$5*A470</f>
        <v>91</v>
      </c>
      <c r="C470">
        <f t="shared" si="32"/>
        <v>1</v>
      </c>
      <c r="D470">
        <f>IF(AND(C470=1,E470&gt;=E$4),1,0)</f>
        <v>0</v>
      </c>
      <c r="E470">
        <f t="shared" si="33"/>
        <v>1</v>
      </c>
      <c r="F470">
        <f t="shared" si="34"/>
        <v>46</v>
      </c>
      <c r="G470">
        <f t="shared" si="35"/>
        <v>0</v>
      </c>
      <c r="H470" s="10">
        <f>I469+(B470-B469)*M$4</f>
        <v>136</v>
      </c>
      <c r="I470" s="10">
        <f>IF(G470&gt;0,H470-P$4,H470)</f>
        <v>136</v>
      </c>
      <c r="J470">
        <f>ROUNDDOWN((F470*D$4)/K$4,0)</f>
        <v>46</v>
      </c>
      <c r="K470">
        <f>O$4-J470</f>
        <v>-36</v>
      </c>
      <c r="L470">
        <f>IF(K470="怪物已死","怪物已死",(K470-1)*P$4)</f>
        <v>-37</v>
      </c>
      <c r="M470">
        <f t="shared" si="36"/>
        <v>0</v>
      </c>
    </row>
    <row r="471" spans="1:13" x14ac:dyDescent="0.25">
      <c r="A471">
        <v>457</v>
      </c>
      <c r="B471">
        <f>-S$5+S$5*A471</f>
        <v>91.2</v>
      </c>
      <c r="C471">
        <f t="shared" si="32"/>
        <v>1</v>
      </c>
      <c r="D471">
        <f>IF(AND(C471=1,E471&gt;=E$4),1,0)</f>
        <v>0</v>
      </c>
      <c r="E471">
        <f t="shared" si="33"/>
        <v>1.2000000000000028</v>
      </c>
      <c r="F471">
        <f t="shared" si="34"/>
        <v>46</v>
      </c>
      <c r="G471">
        <f t="shared" si="35"/>
        <v>0</v>
      </c>
      <c r="H471" s="10">
        <f>I470+(B471-B470)*M$4</f>
        <v>136.4</v>
      </c>
      <c r="I471" s="10">
        <f>IF(G471&gt;0,H471-P$4,H471)</f>
        <v>136.4</v>
      </c>
      <c r="J471">
        <f>ROUNDDOWN((F471*D$4)/K$4,0)</f>
        <v>46</v>
      </c>
      <c r="K471">
        <f>O$4-J471</f>
        <v>-36</v>
      </c>
      <c r="L471">
        <f>IF(K471="怪物已死","怪物已死",(K471-1)*P$4)</f>
        <v>-37</v>
      </c>
      <c r="M471">
        <f t="shared" si="36"/>
        <v>0</v>
      </c>
    </row>
    <row r="472" spans="1:13" x14ac:dyDescent="0.25">
      <c r="A472">
        <v>458</v>
      </c>
      <c r="B472">
        <f>-S$5+S$5*A472</f>
        <v>91.4</v>
      </c>
      <c r="C472">
        <f t="shared" si="32"/>
        <v>1</v>
      </c>
      <c r="D472">
        <f>IF(AND(C472=1,E472&gt;=E$4),1,0)</f>
        <v>0</v>
      </c>
      <c r="E472">
        <f t="shared" si="33"/>
        <v>1.4000000000000057</v>
      </c>
      <c r="F472">
        <f t="shared" si="34"/>
        <v>46</v>
      </c>
      <c r="G472">
        <f t="shared" si="35"/>
        <v>0</v>
      </c>
      <c r="H472" s="10">
        <f>I471+(B472-B471)*M$4</f>
        <v>136.80000000000001</v>
      </c>
      <c r="I472" s="10">
        <f>IF(G472&gt;0,H472-P$4,H472)</f>
        <v>136.80000000000001</v>
      </c>
      <c r="J472">
        <f>ROUNDDOWN((F472*D$4)/K$4,0)</f>
        <v>46</v>
      </c>
      <c r="K472">
        <f>O$4-J472</f>
        <v>-36</v>
      </c>
      <c r="L472">
        <f>IF(K472="怪物已死","怪物已死",(K472-1)*P$4)</f>
        <v>-37</v>
      </c>
      <c r="M472">
        <f t="shared" si="36"/>
        <v>0</v>
      </c>
    </row>
    <row r="473" spans="1:13" x14ac:dyDescent="0.25">
      <c r="A473">
        <v>459</v>
      </c>
      <c r="B473">
        <f>-S$5+S$5*A473</f>
        <v>91.600000000000009</v>
      </c>
      <c r="C473">
        <f t="shared" si="32"/>
        <v>1</v>
      </c>
      <c r="D473">
        <f>IF(AND(C473=1,E473&gt;=E$4),1,0)</f>
        <v>0</v>
      </c>
      <c r="E473">
        <f t="shared" si="33"/>
        <v>1.6000000000000085</v>
      </c>
      <c r="F473">
        <f t="shared" si="34"/>
        <v>46</v>
      </c>
      <c r="G473">
        <f t="shared" si="35"/>
        <v>0</v>
      </c>
      <c r="H473" s="10">
        <f>I472+(B473-B472)*M$4</f>
        <v>137.20000000000002</v>
      </c>
      <c r="I473" s="10">
        <f>IF(G473&gt;0,H473-P$4,H473)</f>
        <v>137.20000000000002</v>
      </c>
      <c r="J473">
        <f>ROUNDDOWN((F473*D$4)/K$4,0)</f>
        <v>46</v>
      </c>
      <c r="K473">
        <f>O$4-J473</f>
        <v>-36</v>
      </c>
      <c r="L473">
        <f>IF(K473="怪物已死","怪物已死",(K473-1)*P$4)</f>
        <v>-37</v>
      </c>
      <c r="M473">
        <f t="shared" si="36"/>
        <v>0</v>
      </c>
    </row>
    <row r="474" spans="1:13" x14ac:dyDescent="0.25">
      <c r="A474">
        <v>460</v>
      </c>
      <c r="B474">
        <f>-S$5+S$5*A474</f>
        <v>91.8</v>
      </c>
      <c r="C474">
        <f t="shared" si="32"/>
        <v>1</v>
      </c>
      <c r="D474">
        <f>IF(AND(C474=1,E474&gt;=E$4),1,0)</f>
        <v>0</v>
      </c>
      <c r="E474">
        <f t="shared" si="33"/>
        <v>1.7999999999999972</v>
      </c>
      <c r="F474">
        <f t="shared" si="34"/>
        <v>46</v>
      </c>
      <c r="G474">
        <f t="shared" si="35"/>
        <v>0</v>
      </c>
      <c r="H474" s="10">
        <f>I473+(B474-B473)*M$4</f>
        <v>137.6</v>
      </c>
      <c r="I474" s="10">
        <f>IF(G474&gt;0,H474-P$4,H474)</f>
        <v>137.6</v>
      </c>
      <c r="J474">
        <f>ROUNDDOWN((F474*D$4)/K$4,0)</f>
        <v>46</v>
      </c>
      <c r="K474">
        <f>O$4-J474</f>
        <v>-36</v>
      </c>
      <c r="L474">
        <f>IF(K474="怪物已死","怪物已死",(K474-1)*P$4)</f>
        <v>-37</v>
      </c>
      <c r="M474">
        <f t="shared" si="36"/>
        <v>0</v>
      </c>
    </row>
    <row r="475" spans="1:13" x14ac:dyDescent="0.25">
      <c r="A475">
        <v>461</v>
      </c>
      <c r="B475">
        <f>-S$5+S$5*A475</f>
        <v>92</v>
      </c>
      <c r="C475">
        <f t="shared" si="32"/>
        <v>1</v>
      </c>
      <c r="D475">
        <f>IF(AND(C475=1,E475&gt;=E$4),1,0)</f>
        <v>1</v>
      </c>
      <c r="E475">
        <f t="shared" si="33"/>
        <v>2</v>
      </c>
      <c r="F475">
        <f t="shared" si="34"/>
        <v>47</v>
      </c>
      <c r="G475">
        <f t="shared" si="35"/>
        <v>1</v>
      </c>
      <c r="H475" s="10">
        <f>I474+(B475-B474)*M$4</f>
        <v>138</v>
      </c>
      <c r="I475" s="10">
        <f>IF(G475&gt;0,H475-P$4,H475)</f>
        <v>137</v>
      </c>
      <c r="J475">
        <f>ROUNDDOWN((F475*D$4)/K$4,0)</f>
        <v>47</v>
      </c>
      <c r="K475">
        <f>O$4-J475</f>
        <v>-37</v>
      </c>
      <c r="L475">
        <f>IF(K475="怪物已死","怪物已死",(K475-1)*P$4)</f>
        <v>-38</v>
      </c>
      <c r="M475">
        <f t="shared" si="36"/>
        <v>0</v>
      </c>
    </row>
    <row r="476" spans="1:13" x14ac:dyDescent="0.25">
      <c r="A476">
        <v>462</v>
      </c>
      <c r="B476">
        <f>-S$5+S$5*A476</f>
        <v>92.2</v>
      </c>
      <c r="C476">
        <f t="shared" si="32"/>
        <v>1</v>
      </c>
      <c r="D476">
        <f>IF(AND(C476=1,E476&gt;=E$4),1,0)</f>
        <v>0</v>
      </c>
      <c r="E476">
        <f t="shared" si="33"/>
        <v>0.20000000000000284</v>
      </c>
      <c r="F476">
        <f t="shared" si="34"/>
        <v>47</v>
      </c>
      <c r="G476">
        <f t="shared" si="35"/>
        <v>0</v>
      </c>
      <c r="H476" s="10">
        <f>I475+(B476-B475)*M$4</f>
        <v>137.4</v>
      </c>
      <c r="I476" s="10">
        <f>IF(G476&gt;0,H476-P$4,H476)</f>
        <v>137.4</v>
      </c>
      <c r="J476">
        <f>ROUNDDOWN((F476*D$4)/K$4,0)</f>
        <v>47</v>
      </c>
      <c r="K476">
        <f>O$4-J476</f>
        <v>-37</v>
      </c>
      <c r="L476">
        <f>IF(K476="怪物已死","怪物已死",(K476-1)*P$4)</f>
        <v>-38</v>
      </c>
      <c r="M476">
        <f t="shared" si="36"/>
        <v>0</v>
      </c>
    </row>
    <row r="477" spans="1:13" x14ac:dyDescent="0.25">
      <c r="A477">
        <v>463</v>
      </c>
      <c r="B477">
        <f>-S$5+S$5*A477</f>
        <v>92.4</v>
      </c>
      <c r="C477">
        <f t="shared" si="32"/>
        <v>1</v>
      </c>
      <c r="D477">
        <f>IF(AND(C477=1,E477&gt;=E$4),1,0)</f>
        <v>0</v>
      </c>
      <c r="E477">
        <f t="shared" si="33"/>
        <v>0.40000000000000568</v>
      </c>
      <c r="F477">
        <f t="shared" si="34"/>
        <v>47</v>
      </c>
      <c r="G477">
        <f t="shared" si="35"/>
        <v>0</v>
      </c>
      <c r="H477" s="10">
        <f>I476+(B477-B476)*M$4</f>
        <v>137.80000000000001</v>
      </c>
      <c r="I477" s="10">
        <f>IF(G477&gt;0,H477-P$4,H477)</f>
        <v>137.80000000000001</v>
      </c>
      <c r="J477">
        <f>ROUNDDOWN((F477*D$4)/K$4,0)</f>
        <v>47</v>
      </c>
      <c r="K477">
        <f>O$4-J477</f>
        <v>-37</v>
      </c>
      <c r="L477">
        <f>IF(K477="怪物已死","怪物已死",(K477-1)*P$4)</f>
        <v>-38</v>
      </c>
      <c r="M477">
        <f t="shared" si="36"/>
        <v>0</v>
      </c>
    </row>
    <row r="478" spans="1:13" x14ac:dyDescent="0.25">
      <c r="A478">
        <v>464</v>
      </c>
      <c r="B478">
        <f>-S$5+S$5*A478</f>
        <v>92.600000000000009</v>
      </c>
      <c r="C478">
        <f t="shared" si="32"/>
        <v>1</v>
      </c>
      <c r="D478">
        <f>IF(AND(C478=1,E478&gt;=E$4),1,0)</f>
        <v>0</v>
      </c>
      <c r="E478">
        <f t="shared" si="33"/>
        <v>0.60000000000000853</v>
      </c>
      <c r="F478">
        <f t="shared" si="34"/>
        <v>47</v>
      </c>
      <c r="G478">
        <f t="shared" si="35"/>
        <v>0</v>
      </c>
      <c r="H478" s="10">
        <f>I477+(B478-B477)*M$4</f>
        <v>138.20000000000002</v>
      </c>
      <c r="I478" s="10">
        <f>IF(G478&gt;0,H478-P$4,H478)</f>
        <v>138.20000000000002</v>
      </c>
      <c r="J478">
        <f>ROUNDDOWN((F478*D$4)/K$4,0)</f>
        <v>47</v>
      </c>
      <c r="K478">
        <f>O$4-J478</f>
        <v>-37</v>
      </c>
      <c r="L478">
        <f>IF(K478="怪物已死","怪物已死",(K478-1)*P$4)</f>
        <v>-38</v>
      </c>
      <c r="M478">
        <f t="shared" si="36"/>
        <v>0</v>
      </c>
    </row>
    <row r="479" spans="1:13" x14ac:dyDescent="0.25">
      <c r="A479">
        <v>465</v>
      </c>
      <c r="B479">
        <f>-S$5+S$5*A479</f>
        <v>92.8</v>
      </c>
      <c r="C479">
        <f t="shared" si="32"/>
        <v>1</v>
      </c>
      <c r="D479">
        <f>IF(AND(C479=1,E479&gt;=E$4),1,0)</f>
        <v>0</v>
      </c>
      <c r="E479">
        <f t="shared" si="33"/>
        <v>0.79999999999999716</v>
      </c>
      <c r="F479">
        <f t="shared" si="34"/>
        <v>47</v>
      </c>
      <c r="G479">
        <f t="shared" si="35"/>
        <v>0</v>
      </c>
      <c r="H479" s="10">
        <f>I478+(B479-B478)*M$4</f>
        <v>138.6</v>
      </c>
      <c r="I479" s="10">
        <f>IF(G479&gt;0,H479-P$4,H479)</f>
        <v>138.6</v>
      </c>
      <c r="J479">
        <f>ROUNDDOWN((F479*D$4)/K$4,0)</f>
        <v>47</v>
      </c>
      <c r="K479">
        <f>O$4-J479</f>
        <v>-37</v>
      </c>
      <c r="L479">
        <f>IF(K479="怪物已死","怪物已死",(K479-1)*P$4)</f>
        <v>-38</v>
      </c>
      <c r="M479">
        <f t="shared" si="36"/>
        <v>0</v>
      </c>
    </row>
    <row r="480" spans="1:13" x14ac:dyDescent="0.25">
      <c r="A480">
        <v>466</v>
      </c>
      <c r="B480">
        <f>-S$5+S$5*A480</f>
        <v>93</v>
      </c>
      <c r="C480">
        <f t="shared" si="32"/>
        <v>1</v>
      </c>
      <c r="D480">
        <f>IF(AND(C480=1,E480&gt;=E$4),1,0)</f>
        <v>0</v>
      </c>
      <c r="E480">
        <f t="shared" si="33"/>
        <v>1</v>
      </c>
      <c r="F480">
        <f t="shared" si="34"/>
        <v>47</v>
      </c>
      <c r="G480">
        <f t="shared" si="35"/>
        <v>0</v>
      </c>
      <c r="H480" s="10">
        <f>I479+(B480-B479)*M$4</f>
        <v>139</v>
      </c>
      <c r="I480" s="10">
        <f>IF(G480&gt;0,H480-P$4,H480)</f>
        <v>139</v>
      </c>
      <c r="J480">
        <f>ROUNDDOWN((F480*D$4)/K$4,0)</f>
        <v>47</v>
      </c>
      <c r="K480">
        <f>O$4-J480</f>
        <v>-37</v>
      </c>
      <c r="L480">
        <f>IF(K480="怪物已死","怪物已死",(K480-1)*P$4)</f>
        <v>-38</v>
      </c>
      <c r="M480">
        <f t="shared" si="36"/>
        <v>0</v>
      </c>
    </row>
    <row r="481" spans="1:13" x14ac:dyDescent="0.25">
      <c r="A481">
        <v>467</v>
      </c>
      <c r="B481">
        <f>-S$5+S$5*A481</f>
        <v>93.2</v>
      </c>
      <c r="C481">
        <f t="shared" si="32"/>
        <v>1</v>
      </c>
      <c r="D481">
        <f>IF(AND(C481=1,E481&gt;=E$4),1,0)</f>
        <v>0</v>
      </c>
      <c r="E481">
        <f t="shared" si="33"/>
        <v>1.2000000000000028</v>
      </c>
      <c r="F481">
        <f t="shared" si="34"/>
        <v>47</v>
      </c>
      <c r="G481">
        <f t="shared" si="35"/>
        <v>0</v>
      </c>
      <c r="H481" s="10">
        <f>I480+(B481-B480)*M$4</f>
        <v>139.4</v>
      </c>
      <c r="I481" s="10">
        <f>IF(G481&gt;0,H481-P$4,H481)</f>
        <v>139.4</v>
      </c>
      <c r="J481">
        <f>ROUNDDOWN((F481*D$4)/K$4,0)</f>
        <v>47</v>
      </c>
      <c r="K481">
        <f>O$4-J481</f>
        <v>-37</v>
      </c>
      <c r="L481">
        <f>IF(K481="怪物已死","怪物已死",(K481-1)*P$4)</f>
        <v>-38</v>
      </c>
      <c r="M481">
        <f t="shared" si="36"/>
        <v>0</v>
      </c>
    </row>
    <row r="482" spans="1:13" x14ac:dyDescent="0.25">
      <c r="A482">
        <v>468</v>
      </c>
      <c r="B482">
        <f>-S$5+S$5*A482</f>
        <v>93.4</v>
      </c>
      <c r="C482">
        <f t="shared" si="32"/>
        <v>1</v>
      </c>
      <c r="D482">
        <f>IF(AND(C482=1,E482&gt;=E$4),1,0)</f>
        <v>0</v>
      </c>
      <c r="E482">
        <f t="shared" si="33"/>
        <v>1.4000000000000057</v>
      </c>
      <c r="F482">
        <f t="shared" si="34"/>
        <v>47</v>
      </c>
      <c r="G482">
        <f t="shared" si="35"/>
        <v>0</v>
      </c>
      <c r="H482" s="10">
        <f>I481+(B482-B481)*M$4</f>
        <v>139.80000000000001</v>
      </c>
      <c r="I482" s="10">
        <f>IF(G482&gt;0,H482-P$4,H482)</f>
        <v>139.80000000000001</v>
      </c>
      <c r="J482">
        <f>ROUNDDOWN((F482*D$4)/K$4,0)</f>
        <v>47</v>
      </c>
      <c r="K482">
        <f>O$4-J482</f>
        <v>-37</v>
      </c>
      <c r="L482">
        <f>IF(K482="怪物已死","怪物已死",(K482-1)*P$4)</f>
        <v>-38</v>
      </c>
      <c r="M482">
        <f t="shared" si="36"/>
        <v>0</v>
      </c>
    </row>
    <row r="483" spans="1:13" x14ac:dyDescent="0.25">
      <c r="A483">
        <v>469</v>
      </c>
      <c r="B483">
        <f>-S$5+S$5*A483</f>
        <v>93.600000000000009</v>
      </c>
      <c r="C483">
        <f t="shared" si="32"/>
        <v>1</v>
      </c>
      <c r="D483">
        <f>IF(AND(C483=1,E483&gt;=E$4),1,0)</f>
        <v>0</v>
      </c>
      <c r="E483">
        <f t="shared" si="33"/>
        <v>1.6000000000000085</v>
      </c>
      <c r="F483">
        <f t="shared" si="34"/>
        <v>47</v>
      </c>
      <c r="G483">
        <f t="shared" si="35"/>
        <v>0</v>
      </c>
      <c r="H483" s="10">
        <f>I482+(B483-B482)*M$4</f>
        <v>140.20000000000002</v>
      </c>
      <c r="I483" s="10">
        <f>IF(G483&gt;0,H483-P$4,H483)</f>
        <v>140.20000000000002</v>
      </c>
      <c r="J483">
        <f>ROUNDDOWN((F483*D$4)/K$4,0)</f>
        <v>47</v>
      </c>
      <c r="K483">
        <f>O$4-J483</f>
        <v>-37</v>
      </c>
      <c r="L483">
        <f>IF(K483="怪物已死","怪物已死",(K483-1)*P$4)</f>
        <v>-38</v>
      </c>
      <c r="M483">
        <f t="shared" si="36"/>
        <v>0</v>
      </c>
    </row>
    <row r="484" spans="1:13" x14ac:dyDescent="0.25">
      <c r="A484">
        <v>470</v>
      </c>
      <c r="B484">
        <f>-S$5+S$5*A484</f>
        <v>93.8</v>
      </c>
      <c r="C484">
        <f t="shared" si="32"/>
        <v>1</v>
      </c>
      <c r="D484">
        <f>IF(AND(C484=1,E484&gt;=E$4),1,0)</f>
        <v>0</v>
      </c>
      <c r="E484">
        <f t="shared" si="33"/>
        <v>1.7999999999999972</v>
      </c>
      <c r="F484">
        <f t="shared" si="34"/>
        <v>47</v>
      </c>
      <c r="G484">
        <f t="shared" si="35"/>
        <v>0</v>
      </c>
      <c r="H484" s="10">
        <f>I483+(B484-B483)*M$4</f>
        <v>140.6</v>
      </c>
      <c r="I484" s="10">
        <f>IF(G484&gt;0,H484-P$4,H484)</f>
        <v>140.6</v>
      </c>
      <c r="J484">
        <f>ROUNDDOWN((F484*D$4)/K$4,0)</f>
        <v>47</v>
      </c>
      <c r="K484">
        <f>O$4-J484</f>
        <v>-37</v>
      </c>
      <c r="L484">
        <f>IF(K484="怪物已死","怪物已死",(K484-1)*P$4)</f>
        <v>-38</v>
      </c>
      <c r="M484">
        <f t="shared" si="36"/>
        <v>0</v>
      </c>
    </row>
    <row r="485" spans="1:13" x14ac:dyDescent="0.25">
      <c r="A485">
        <v>471</v>
      </c>
      <c r="B485">
        <f>-S$5+S$5*A485</f>
        <v>94</v>
      </c>
      <c r="C485">
        <f t="shared" si="32"/>
        <v>1</v>
      </c>
      <c r="D485">
        <f>IF(AND(C485=1,E485&gt;=E$4),1,0)</f>
        <v>1</v>
      </c>
      <c r="E485">
        <f t="shared" si="33"/>
        <v>2</v>
      </c>
      <c r="F485">
        <f t="shared" si="34"/>
        <v>48</v>
      </c>
      <c r="G485">
        <f t="shared" si="35"/>
        <v>1</v>
      </c>
      <c r="H485" s="10">
        <f>I484+(B485-B484)*M$4</f>
        <v>141</v>
      </c>
      <c r="I485" s="10">
        <f>IF(G485&gt;0,H485-P$4,H485)</f>
        <v>140</v>
      </c>
      <c r="J485">
        <f>ROUNDDOWN((F485*D$4)/K$4,0)</f>
        <v>48</v>
      </c>
      <c r="K485">
        <f>O$4-J485</f>
        <v>-38</v>
      </c>
      <c r="L485">
        <f>IF(K485="怪物已死","怪物已死",(K485-1)*P$4)</f>
        <v>-39</v>
      </c>
      <c r="M485">
        <f t="shared" si="36"/>
        <v>0</v>
      </c>
    </row>
    <row r="486" spans="1:13" x14ac:dyDescent="0.25">
      <c r="A486">
        <v>472</v>
      </c>
      <c r="B486">
        <f>-S$5+S$5*A486</f>
        <v>94.2</v>
      </c>
      <c r="C486">
        <f t="shared" si="32"/>
        <v>1</v>
      </c>
      <c r="D486">
        <f>IF(AND(C486=1,E486&gt;=E$4),1,0)</f>
        <v>0</v>
      </c>
      <c r="E486">
        <f t="shared" si="33"/>
        <v>0.20000000000000284</v>
      </c>
      <c r="F486">
        <f t="shared" si="34"/>
        <v>48</v>
      </c>
      <c r="G486">
        <f t="shared" si="35"/>
        <v>0</v>
      </c>
      <c r="H486" s="10">
        <f>I485+(B486-B485)*M$4</f>
        <v>140.4</v>
      </c>
      <c r="I486" s="10">
        <f>IF(G486&gt;0,H486-P$4,H486)</f>
        <v>140.4</v>
      </c>
      <c r="J486">
        <f>ROUNDDOWN((F486*D$4)/K$4,0)</f>
        <v>48</v>
      </c>
      <c r="K486">
        <f>O$4-J486</f>
        <v>-38</v>
      </c>
      <c r="L486">
        <f>IF(K486="怪物已死","怪物已死",(K486-1)*P$4)</f>
        <v>-39</v>
      </c>
      <c r="M486">
        <f t="shared" si="36"/>
        <v>0</v>
      </c>
    </row>
    <row r="487" spans="1:13" x14ac:dyDescent="0.25">
      <c r="A487">
        <v>473</v>
      </c>
      <c r="B487">
        <f>-S$5+S$5*A487</f>
        <v>94.4</v>
      </c>
      <c r="C487">
        <f t="shared" ref="C487:C550" si="37">IF(H487&gt;=0,1,0)</f>
        <v>1</v>
      </c>
      <c r="D487">
        <f>IF(AND(C487=1,E487&gt;=E$4),1,0)</f>
        <v>0</v>
      </c>
      <c r="E487">
        <f t="shared" ref="E487:E550" si="38">IF(D486=1,B487-B486,E486+B487-B486)</f>
        <v>0.40000000000000568</v>
      </c>
      <c r="F487">
        <f t="shared" ref="F487:F550" si="39">IF(D487=1,F486+1,F486)</f>
        <v>48</v>
      </c>
      <c r="G487">
        <f t="shared" ref="G487:G550" si="40">IF(J487-J486&gt;0,1,0)</f>
        <v>0</v>
      </c>
      <c r="H487" s="10">
        <f>I486+(B487-B486)*M$4</f>
        <v>140.80000000000001</v>
      </c>
      <c r="I487" s="10">
        <f>IF(G487&gt;0,H487-P$4,H487)</f>
        <v>140.80000000000001</v>
      </c>
      <c r="J487">
        <f>ROUNDDOWN((F487*D$4)/K$4,0)</f>
        <v>48</v>
      </c>
      <c r="K487">
        <f>O$4-J487</f>
        <v>-38</v>
      </c>
      <c r="L487">
        <f>IF(K487="怪物已死","怪物已死",(K487-1)*P$4)</f>
        <v>-39</v>
      </c>
      <c r="M487">
        <f t="shared" si="36"/>
        <v>0</v>
      </c>
    </row>
    <row r="488" spans="1:13" x14ac:dyDescent="0.25">
      <c r="A488">
        <v>474</v>
      </c>
      <c r="B488">
        <f>-S$5+S$5*A488</f>
        <v>94.600000000000009</v>
      </c>
      <c r="C488">
        <f t="shared" si="37"/>
        <v>1</v>
      </c>
      <c r="D488">
        <f>IF(AND(C488=1,E488&gt;=E$4),1,0)</f>
        <v>0</v>
      </c>
      <c r="E488">
        <f t="shared" si="38"/>
        <v>0.60000000000000853</v>
      </c>
      <c r="F488">
        <f t="shared" si="39"/>
        <v>48</v>
      </c>
      <c r="G488">
        <f t="shared" si="40"/>
        <v>0</v>
      </c>
      <c r="H488" s="10">
        <f>I487+(B488-B487)*M$4</f>
        <v>141.20000000000002</v>
      </c>
      <c r="I488" s="10">
        <f>IF(G488&gt;0,H488-P$4,H488)</f>
        <v>141.20000000000002</v>
      </c>
      <c r="J488">
        <f>ROUNDDOWN((F488*D$4)/K$4,0)</f>
        <v>48</v>
      </c>
      <c r="K488">
        <f>O$4-J488</f>
        <v>-38</v>
      </c>
      <c r="L488">
        <f>IF(K488="怪物已死","怪物已死",(K488-1)*P$4)</f>
        <v>-39</v>
      </c>
      <c r="M488">
        <f t="shared" si="36"/>
        <v>0</v>
      </c>
    </row>
    <row r="489" spans="1:13" x14ac:dyDescent="0.25">
      <c r="A489">
        <v>475</v>
      </c>
      <c r="B489">
        <f>-S$5+S$5*A489</f>
        <v>94.8</v>
      </c>
      <c r="C489">
        <f t="shared" si="37"/>
        <v>1</v>
      </c>
      <c r="D489">
        <f>IF(AND(C489=1,E489&gt;=E$4),1,0)</f>
        <v>0</v>
      </c>
      <c r="E489">
        <f t="shared" si="38"/>
        <v>0.79999999999999716</v>
      </c>
      <c r="F489">
        <f t="shared" si="39"/>
        <v>48</v>
      </c>
      <c r="G489">
        <f t="shared" si="40"/>
        <v>0</v>
      </c>
      <c r="H489" s="10">
        <f>I488+(B489-B488)*M$4</f>
        <v>141.6</v>
      </c>
      <c r="I489" s="10">
        <f>IF(G489&gt;0,H489-P$4,H489)</f>
        <v>141.6</v>
      </c>
      <c r="J489">
        <f>ROUNDDOWN((F489*D$4)/K$4,0)</f>
        <v>48</v>
      </c>
      <c r="K489">
        <f>O$4-J489</f>
        <v>-38</v>
      </c>
      <c r="L489">
        <f>IF(K489="怪物已死","怪物已死",(K489-1)*P$4)</f>
        <v>-39</v>
      </c>
      <c r="M489">
        <f t="shared" si="36"/>
        <v>0</v>
      </c>
    </row>
    <row r="490" spans="1:13" x14ac:dyDescent="0.25">
      <c r="A490">
        <v>476</v>
      </c>
      <c r="B490">
        <f>-S$5+S$5*A490</f>
        <v>95</v>
      </c>
      <c r="C490">
        <f t="shared" si="37"/>
        <v>1</v>
      </c>
      <c r="D490">
        <f>IF(AND(C490=1,E490&gt;=E$4),1,0)</f>
        <v>0</v>
      </c>
      <c r="E490">
        <f t="shared" si="38"/>
        <v>1</v>
      </c>
      <c r="F490">
        <f t="shared" si="39"/>
        <v>48</v>
      </c>
      <c r="G490">
        <f t="shared" si="40"/>
        <v>0</v>
      </c>
      <c r="H490" s="10">
        <f>I489+(B490-B489)*M$4</f>
        <v>142</v>
      </c>
      <c r="I490" s="10">
        <f>IF(G490&gt;0,H490-P$4,H490)</f>
        <v>142</v>
      </c>
      <c r="J490">
        <f>ROUNDDOWN((F490*D$4)/K$4,0)</f>
        <v>48</v>
      </c>
      <c r="K490">
        <f>O$4-J490</f>
        <v>-38</v>
      </c>
      <c r="L490">
        <f>IF(K490="怪物已死","怪物已死",(K490-1)*P$4)</f>
        <v>-39</v>
      </c>
      <c r="M490">
        <f t="shared" si="36"/>
        <v>0</v>
      </c>
    </row>
    <row r="491" spans="1:13" x14ac:dyDescent="0.25">
      <c r="A491">
        <v>477</v>
      </c>
      <c r="B491">
        <f>-S$5+S$5*A491</f>
        <v>95.2</v>
      </c>
      <c r="C491">
        <f t="shared" si="37"/>
        <v>1</v>
      </c>
      <c r="D491">
        <f>IF(AND(C491=1,E491&gt;=E$4),1,0)</f>
        <v>0</v>
      </c>
      <c r="E491">
        <f t="shared" si="38"/>
        <v>1.2000000000000028</v>
      </c>
      <c r="F491">
        <f t="shared" si="39"/>
        <v>48</v>
      </c>
      <c r="G491">
        <f t="shared" si="40"/>
        <v>0</v>
      </c>
      <c r="H491" s="10">
        <f>I490+(B491-B490)*M$4</f>
        <v>142.4</v>
      </c>
      <c r="I491" s="10">
        <f>IF(G491&gt;0,H491-P$4,H491)</f>
        <v>142.4</v>
      </c>
      <c r="J491">
        <f>ROUNDDOWN((F491*D$4)/K$4,0)</f>
        <v>48</v>
      </c>
      <c r="K491">
        <f>O$4-J491</f>
        <v>-38</v>
      </c>
      <c r="L491">
        <f>IF(K491="怪物已死","怪物已死",(K491-1)*P$4)</f>
        <v>-39</v>
      </c>
      <c r="M491">
        <f t="shared" si="36"/>
        <v>0</v>
      </c>
    </row>
    <row r="492" spans="1:13" x14ac:dyDescent="0.25">
      <c r="A492">
        <v>478</v>
      </c>
      <c r="B492">
        <f>-S$5+S$5*A492</f>
        <v>95.4</v>
      </c>
      <c r="C492">
        <f t="shared" si="37"/>
        <v>1</v>
      </c>
      <c r="D492">
        <f>IF(AND(C492=1,E492&gt;=E$4),1,0)</f>
        <v>0</v>
      </c>
      <c r="E492">
        <f t="shared" si="38"/>
        <v>1.4000000000000057</v>
      </c>
      <c r="F492">
        <f t="shared" si="39"/>
        <v>48</v>
      </c>
      <c r="G492">
        <f t="shared" si="40"/>
        <v>0</v>
      </c>
      <c r="H492" s="10">
        <f>I491+(B492-B491)*M$4</f>
        <v>142.80000000000001</v>
      </c>
      <c r="I492" s="10">
        <f>IF(G492&gt;0,H492-P$4,H492)</f>
        <v>142.80000000000001</v>
      </c>
      <c r="J492">
        <f>ROUNDDOWN((F492*D$4)/K$4,0)</f>
        <v>48</v>
      </c>
      <c r="K492">
        <f>O$4-J492</f>
        <v>-38</v>
      </c>
      <c r="L492">
        <f>IF(K492="怪物已死","怪物已死",(K492-1)*P$4)</f>
        <v>-39</v>
      </c>
      <c r="M492">
        <f t="shared" si="36"/>
        <v>0</v>
      </c>
    </row>
    <row r="493" spans="1:13" x14ac:dyDescent="0.25">
      <c r="A493">
        <v>479</v>
      </c>
      <c r="B493">
        <f>-S$5+S$5*A493</f>
        <v>95.600000000000009</v>
      </c>
      <c r="C493">
        <f t="shared" si="37"/>
        <v>1</v>
      </c>
      <c r="D493">
        <f>IF(AND(C493=1,E493&gt;=E$4),1,0)</f>
        <v>0</v>
      </c>
      <c r="E493">
        <f t="shared" si="38"/>
        <v>1.6000000000000085</v>
      </c>
      <c r="F493">
        <f t="shared" si="39"/>
        <v>48</v>
      </c>
      <c r="G493">
        <f t="shared" si="40"/>
        <v>0</v>
      </c>
      <c r="H493" s="10">
        <f>I492+(B493-B492)*M$4</f>
        <v>143.20000000000002</v>
      </c>
      <c r="I493" s="10">
        <f>IF(G493&gt;0,H493-P$4,H493)</f>
        <v>143.20000000000002</v>
      </c>
      <c r="J493">
        <f>ROUNDDOWN((F493*D$4)/K$4,0)</f>
        <v>48</v>
      </c>
      <c r="K493">
        <f>O$4-J493</f>
        <v>-38</v>
      </c>
      <c r="L493">
        <f>IF(K493="怪物已死","怪物已死",(K493-1)*P$4)</f>
        <v>-39</v>
      </c>
      <c r="M493">
        <f t="shared" si="36"/>
        <v>0</v>
      </c>
    </row>
    <row r="494" spans="1:13" x14ac:dyDescent="0.25">
      <c r="A494">
        <v>480</v>
      </c>
      <c r="B494">
        <f>-S$5+S$5*A494</f>
        <v>95.8</v>
      </c>
      <c r="C494">
        <f t="shared" si="37"/>
        <v>1</v>
      </c>
      <c r="D494">
        <f>IF(AND(C494=1,E494&gt;=E$4),1,0)</f>
        <v>0</v>
      </c>
      <c r="E494">
        <f t="shared" si="38"/>
        <v>1.7999999999999972</v>
      </c>
      <c r="F494">
        <f t="shared" si="39"/>
        <v>48</v>
      </c>
      <c r="G494">
        <f t="shared" si="40"/>
        <v>0</v>
      </c>
      <c r="H494" s="10">
        <f>I493+(B494-B493)*M$4</f>
        <v>143.6</v>
      </c>
      <c r="I494" s="10">
        <f>IF(G494&gt;0,H494-P$4,H494)</f>
        <v>143.6</v>
      </c>
      <c r="J494">
        <f>ROUNDDOWN((F494*D$4)/K$4,0)</f>
        <v>48</v>
      </c>
      <c r="K494">
        <f>O$4-J494</f>
        <v>-38</v>
      </c>
      <c r="L494">
        <f>IF(K494="怪物已死","怪物已死",(K494-1)*P$4)</f>
        <v>-39</v>
      </c>
      <c r="M494">
        <f t="shared" si="36"/>
        <v>0</v>
      </c>
    </row>
    <row r="495" spans="1:13" x14ac:dyDescent="0.25">
      <c r="A495">
        <v>481</v>
      </c>
      <c r="B495">
        <f>-S$5+S$5*A495</f>
        <v>96</v>
      </c>
      <c r="C495">
        <f t="shared" si="37"/>
        <v>1</v>
      </c>
      <c r="D495">
        <f>IF(AND(C495=1,E495&gt;=E$4),1,0)</f>
        <v>1</v>
      </c>
      <c r="E495">
        <f t="shared" si="38"/>
        <v>2</v>
      </c>
      <c r="F495">
        <f t="shared" si="39"/>
        <v>49</v>
      </c>
      <c r="G495">
        <f t="shared" si="40"/>
        <v>1</v>
      </c>
      <c r="H495" s="10">
        <f>I494+(B495-B494)*M$4</f>
        <v>144</v>
      </c>
      <c r="I495" s="10">
        <f>IF(G495&gt;0,H495-P$4,H495)</f>
        <v>143</v>
      </c>
      <c r="J495">
        <f>ROUNDDOWN((F495*D$4)/K$4,0)</f>
        <v>49</v>
      </c>
      <c r="K495">
        <f>O$4-J495</f>
        <v>-39</v>
      </c>
      <c r="L495">
        <f>IF(K495="怪物已死","怪物已死",(K495-1)*P$4)</f>
        <v>-40</v>
      </c>
      <c r="M495">
        <f t="shared" si="36"/>
        <v>0</v>
      </c>
    </row>
    <row r="496" spans="1:13" x14ac:dyDescent="0.25">
      <c r="A496">
        <v>482</v>
      </c>
      <c r="B496">
        <f>-S$5+S$5*A496</f>
        <v>96.2</v>
      </c>
      <c r="C496">
        <f t="shared" si="37"/>
        <v>1</v>
      </c>
      <c r="D496">
        <f>IF(AND(C496=1,E496&gt;=E$4),1,0)</f>
        <v>0</v>
      </c>
      <c r="E496">
        <f t="shared" si="38"/>
        <v>0.20000000000000284</v>
      </c>
      <c r="F496">
        <f t="shared" si="39"/>
        <v>49</v>
      </c>
      <c r="G496">
        <f t="shared" si="40"/>
        <v>0</v>
      </c>
      <c r="H496" s="10">
        <f>I495+(B496-B495)*M$4</f>
        <v>143.4</v>
      </c>
      <c r="I496" s="10">
        <f>IF(G496&gt;0,H496-P$4,H496)</f>
        <v>143.4</v>
      </c>
      <c r="J496">
        <f>ROUNDDOWN((F496*D$4)/K$4,0)</f>
        <v>49</v>
      </c>
      <c r="K496">
        <f>O$4-J496</f>
        <v>-39</v>
      </c>
      <c r="L496">
        <f>IF(K496="怪物已死","怪物已死",(K496-1)*P$4)</f>
        <v>-40</v>
      </c>
      <c r="M496">
        <f t="shared" si="36"/>
        <v>0</v>
      </c>
    </row>
    <row r="497" spans="1:13" x14ac:dyDescent="0.25">
      <c r="A497">
        <v>483</v>
      </c>
      <c r="B497">
        <f>-S$5+S$5*A497</f>
        <v>96.4</v>
      </c>
      <c r="C497">
        <f t="shared" si="37"/>
        <v>1</v>
      </c>
      <c r="D497">
        <f>IF(AND(C497=1,E497&gt;=E$4),1,0)</f>
        <v>0</v>
      </c>
      <c r="E497">
        <f t="shared" si="38"/>
        <v>0.40000000000000568</v>
      </c>
      <c r="F497">
        <f t="shared" si="39"/>
        <v>49</v>
      </c>
      <c r="G497">
        <f t="shared" si="40"/>
        <v>0</v>
      </c>
      <c r="H497" s="10">
        <f>I496+(B497-B496)*M$4</f>
        <v>143.80000000000001</v>
      </c>
      <c r="I497" s="10">
        <f>IF(G497&gt;0,H497-P$4,H497)</f>
        <v>143.80000000000001</v>
      </c>
      <c r="J497">
        <f>ROUNDDOWN((F497*D$4)/K$4,0)</f>
        <v>49</v>
      </c>
      <c r="K497">
        <f>O$4-J497</f>
        <v>-39</v>
      </c>
      <c r="L497">
        <f>IF(K497="怪物已死","怪物已死",(K497-1)*P$4)</f>
        <v>-40</v>
      </c>
      <c r="M497">
        <f t="shared" si="36"/>
        <v>0</v>
      </c>
    </row>
    <row r="498" spans="1:13" x14ac:dyDescent="0.25">
      <c r="A498">
        <v>484</v>
      </c>
      <c r="B498">
        <f>-S$5+S$5*A498</f>
        <v>96.600000000000009</v>
      </c>
      <c r="C498">
        <f t="shared" si="37"/>
        <v>1</v>
      </c>
      <c r="D498">
        <f>IF(AND(C498=1,E498&gt;=E$4),1,0)</f>
        <v>0</v>
      </c>
      <c r="E498">
        <f t="shared" si="38"/>
        <v>0.60000000000000853</v>
      </c>
      <c r="F498">
        <f t="shared" si="39"/>
        <v>49</v>
      </c>
      <c r="G498">
        <f t="shared" si="40"/>
        <v>0</v>
      </c>
      <c r="H498" s="10">
        <f>I497+(B498-B497)*M$4</f>
        <v>144.20000000000002</v>
      </c>
      <c r="I498" s="10">
        <f>IF(G498&gt;0,H498-P$4,H498)</f>
        <v>144.20000000000002</v>
      </c>
      <c r="J498">
        <f>ROUNDDOWN((F498*D$4)/K$4,0)</f>
        <v>49</v>
      </c>
      <c r="K498">
        <f>O$4-J498</f>
        <v>-39</v>
      </c>
      <c r="L498">
        <f>IF(K498="怪物已死","怪物已死",(K498-1)*P$4)</f>
        <v>-40</v>
      </c>
      <c r="M498">
        <f t="shared" si="36"/>
        <v>0</v>
      </c>
    </row>
    <row r="499" spans="1:13" x14ac:dyDescent="0.25">
      <c r="A499">
        <v>485</v>
      </c>
      <c r="B499">
        <f>-S$5+S$5*A499</f>
        <v>96.8</v>
      </c>
      <c r="C499">
        <f t="shared" si="37"/>
        <v>1</v>
      </c>
      <c r="D499">
        <f>IF(AND(C499=1,E499&gt;=E$4),1,0)</f>
        <v>0</v>
      </c>
      <c r="E499">
        <f t="shared" si="38"/>
        <v>0.79999999999999716</v>
      </c>
      <c r="F499">
        <f t="shared" si="39"/>
        <v>49</v>
      </c>
      <c r="G499">
        <f t="shared" si="40"/>
        <v>0</v>
      </c>
      <c r="H499" s="10">
        <f>I498+(B499-B498)*M$4</f>
        <v>144.6</v>
      </c>
      <c r="I499" s="10">
        <f>IF(G499&gt;0,H499-P$4,H499)</f>
        <v>144.6</v>
      </c>
      <c r="J499">
        <f>ROUNDDOWN((F499*D$4)/K$4,0)</f>
        <v>49</v>
      </c>
      <c r="K499">
        <f>O$4-J499</f>
        <v>-39</v>
      </c>
      <c r="L499">
        <f>IF(K499="怪物已死","怪物已死",(K499-1)*P$4)</f>
        <v>-40</v>
      </c>
      <c r="M499">
        <f t="shared" si="36"/>
        <v>0</v>
      </c>
    </row>
    <row r="500" spans="1:13" x14ac:dyDescent="0.25">
      <c r="A500">
        <v>486</v>
      </c>
      <c r="B500">
        <f>-S$5+S$5*A500</f>
        <v>97</v>
      </c>
      <c r="C500">
        <f t="shared" si="37"/>
        <v>1</v>
      </c>
      <c r="D500">
        <f>IF(AND(C500=1,E500&gt;=E$4),1,0)</f>
        <v>0</v>
      </c>
      <c r="E500">
        <f t="shared" si="38"/>
        <v>1</v>
      </c>
      <c r="F500">
        <f t="shared" si="39"/>
        <v>49</v>
      </c>
      <c r="G500">
        <f t="shared" si="40"/>
        <v>0</v>
      </c>
      <c r="H500" s="10">
        <f>I499+(B500-B499)*M$4</f>
        <v>145</v>
      </c>
      <c r="I500" s="10">
        <f>IF(G500&gt;0,H500-P$4,H500)</f>
        <v>145</v>
      </c>
      <c r="J500">
        <f>ROUNDDOWN((F500*D$4)/K$4,0)</f>
        <v>49</v>
      </c>
      <c r="K500">
        <f>O$4-J500</f>
        <v>-39</v>
      </c>
      <c r="L500">
        <f>IF(K500="怪物已死","怪物已死",(K500-1)*P$4)</f>
        <v>-40</v>
      </c>
      <c r="M500">
        <f t="shared" si="36"/>
        <v>0</v>
      </c>
    </row>
    <row r="501" spans="1:13" x14ac:dyDescent="0.25">
      <c r="A501">
        <v>487</v>
      </c>
      <c r="B501">
        <f>-S$5+S$5*A501</f>
        <v>97.2</v>
      </c>
      <c r="C501">
        <f t="shared" si="37"/>
        <v>1</v>
      </c>
      <c r="D501">
        <f>IF(AND(C501=1,E501&gt;=E$4),1,0)</f>
        <v>0</v>
      </c>
      <c r="E501">
        <f t="shared" si="38"/>
        <v>1.2000000000000028</v>
      </c>
      <c r="F501">
        <f t="shared" si="39"/>
        <v>49</v>
      </c>
      <c r="G501">
        <f t="shared" si="40"/>
        <v>0</v>
      </c>
      <c r="H501" s="10">
        <f>I500+(B501-B500)*M$4</f>
        <v>145.4</v>
      </c>
      <c r="I501" s="10">
        <f>IF(G501&gt;0,H501-P$4,H501)</f>
        <v>145.4</v>
      </c>
      <c r="J501">
        <f>ROUNDDOWN((F501*D$4)/K$4,0)</f>
        <v>49</v>
      </c>
      <c r="K501">
        <f>O$4-J501</f>
        <v>-39</v>
      </c>
      <c r="L501">
        <f>IF(K501="怪物已死","怪物已死",(K501-1)*P$4)</f>
        <v>-40</v>
      </c>
      <c r="M501">
        <f t="shared" si="36"/>
        <v>0</v>
      </c>
    </row>
    <row r="502" spans="1:13" x14ac:dyDescent="0.25">
      <c r="A502">
        <v>488</v>
      </c>
      <c r="B502">
        <f>-S$5+S$5*A502</f>
        <v>97.4</v>
      </c>
      <c r="C502">
        <f t="shared" si="37"/>
        <v>1</v>
      </c>
      <c r="D502">
        <f>IF(AND(C502=1,E502&gt;=E$4),1,0)</f>
        <v>0</v>
      </c>
      <c r="E502">
        <f t="shared" si="38"/>
        <v>1.4000000000000057</v>
      </c>
      <c r="F502">
        <f t="shared" si="39"/>
        <v>49</v>
      </c>
      <c r="G502">
        <f t="shared" si="40"/>
        <v>0</v>
      </c>
      <c r="H502" s="10">
        <f>I501+(B502-B501)*M$4</f>
        <v>145.80000000000001</v>
      </c>
      <c r="I502" s="10">
        <f>IF(G502&gt;0,H502-P$4,H502)</f>
        <v>145.80000000000001</v>
      </c>
      <c r="J502">
        <f>ROUNDDOWN((F502*D$4)/K$4,0)</f>
        <v>49</v>
      </c>
      <c r="K502">
        <f>O$4-J502</f>
        <v>-39</v>
      </c>
      <c r="L502">
        <f>IF(K502="怪物已死","怪物已死",(K502-1)*P$4)</f>
        <v>-40</v>
      </c>
      <c r="M502">
        <f t="shared" si="36"/>
        <v>0</v>
      </c>
    </row>
    <row r="503" spans="1:13" x14ac:dyDescent="0.25">
      <c r="A503">
        <v>489</v>
      </c>
      <c r="B503">
        <f>-S$5+S$5*A503</f>
        <v>97.600000000000009</v>
      </c>
      <c r="C503">
        <f t="shared" si="37"/>
        <v>1</v>
      </c>
      <c r="D503">
        <f>IF(AND(C503=1,E503&gt;=E$4),1,0)</f>
        <v>0</v>
      </c>
      <c r="E503">
        <f t="shared" si="38"/>
        <v>1.6000000000000085</v>
      </c>
      <c r="F503">
        <f t="shared" si="39"/>
        <v>49</v>
      </c>
      <c r="G503">
        <f t="shared" si="40"/>
        <v>0</v>
      </c>
      <c r="H503" s="10">
        <f>I502+(B503-B502)*M$4</f>
        <v>146.20000000000002</v>
      </c>
      <c r="I503" s="10">
        <f>IF(G503&gt;0,H503-P$4,H503)</f>
        <v>146.20000000000002</v>
      </c>
      <c r="J503">
        <f>ROUNDDOWN((F503*D$4)/K$4,0)</f>
        <v>49</v>
      </c>
      <c r="K503">
        <f>O$4-J503</f>
        <v>-39</v>
      </c>
      <c r="L503">
        <f>IF(K503="怪物已死","怪物已死",(K503-1)*P$4)</f>
        <v>-40</v>
      </c>
      <c r="M503">
        <f t="shared" si="36"/>
        <v>0</v>
      </c>
    </row>
    <row r="504" spans="1:13" x14ac:dyDescent="0.25">
      <c r="A504">
        <v>490</v>
      </c>
      <c r="B504">
        <f>-S$5+S$5*A504</f>
        <v>97.8</v>
      </c>
      <c r="C504">
        <f t="shared" si="37"/>
        <v>1</v>
      </c>
      <c r="D504">
        <f>IF(AND(C504=1,E504&gt;=E$4),1,0)</f>
        <v>0</v>
      </c>
      <c r="E504">
        <f t="shared" si="38"/>
        <v>1.7999999999999972</v>
      </c>
      <c r="F504">
        <f t="shared" si="39"/>
        <v>49</v>
      </c>
      <c r="G504">
        <f t="shared" si="40"/>
        <v>0</v>
      </c>
      <c r="H504" s="10">
        <f>I503+(B504-B503)*M$4</f>
        <v>146.6</v>
      </c>
      <c r="I504" s="10">
        <f>IF(G504&gt;0,H504-P$4,H504)</f>
        <v>146.6</v>
      </c>
      <c r="J504">
        <f>ROUNDDOWN((F504*D$4)/K$4,0)</f>
        <v>49</v>
      </c>
      <c r="K504">
        <f>O$4-J504</f>
        <v>-39</v>
      </c>
      <c r="L504">
        <f>IF(K504="怪物已死","怪物已死",(K504-1)*P$4)</f>
        <v>-40</v>
      </c>
      <c r="M504">
        <f t="shared" si="36"/>
        <v>0</v>
      </c>
    </row>
    <row r="505" spans="1:13" x14ac:dyDescent="0.25">
      <c r="A505">
        <v>491</v>
      </c>
      <c r="B505">
        <f>-S$5+S$5*A505</f>
        <v>98</v>
      </c>
      <c r="C505">
        <f t="shared" si="37"/>
        <v>1</v>
      </c>
      <c r="D505">
        <f>IF(AND(C505=1,E505&gt;=E$4),1,0)</f>
        <v>1</v>
      </c>
      <c r="E505">
        <f t="shared" si="38"/>
        <v>2</v>
      </c>
      <c r="F505">
        <f t="shared" si="39"/>
        <v>50</v>
      </c>
      <c r="G505">
        <f t="shared" si="40"/>
        <v>1</v>
      </c>
      <c r="H505" s="10">
        <f>I504+(B505-B504)*M$4</f>
        <v>147</v>
      </c>
      <c r="I505" s="10">
        <f>IF(G505&gt;0,H505-P$4,H505)</f>
        <v>146</v>
      </c>
      <c r="J505">
        <f>ROUNDDOWN((F505*D$4)/K$4,0)</f>
        <v>50</v>
      </c>
      <c r="K505">
        <f>O$4-J505</f>
        <v>-40</v>
      </c>
      <c r="L505">
        <f>IF(K505="怪物已死","怪物已死",(K505-1)*P$4)</f>
        <v>-41</v>
      </c>
      <c r="M505">
        <f t="shared" si="36"/>
        <v>0</v>
      </c>
    </row>
    <row r="506" spans="1:13" x14ac:dyDescent="0.25">
      <c r="A506">
        <v>492</v>
      </c>
      <c r="B506">
        <f>-S$5+S$5*A506</f>
        <v>98.2</v>
      </c>
      <c r="C506">
        <f t="shared" si="37"/>
        <v>1</v>
      </c>
      <c r="D506">
        <f>IF(AND(C506=1,E506&gt;=E$4),1,0)</f>
        <v>0</v>
      </c>
      <c r="E506">
        <f t="shared" si="38"/>
        <v>0.20000000000000284</v>
      </c>
      <c r="F506">
        <f t="shared" si="39"/>
        <v>50</v>
      </c>
      <c r="G506">
        <f t="shared" si="40"/>
        <v>0</v>
      </c>
      <c r="H506" s="10">
        <f>I505+(B506-B505)*M$4</f>
        <v>146.4</v>
      </c>
      <c r="I506" s="10">
        <f>IF(G506&gt;0,H506-P$4,H506)</f>
        <v>146.4</v>
      </c>
      <c r="J506">
        <f>ROUNDDOWN((F506*D$4)/K$4,0)</f>
        <v>50</v>
      </c>
      <c r="K506">
        <f>O$4-J506</f>
        <v>-40</v>
      </c>
      <c r="L506">
        <f>IF(K506="怪物已死","怪物已死",(K506-1)*P$4)</f>
        <v>-41</v>
      </c>
      <c r="M506">
        <f t="shared" si="36"/>
        <v>0</v>
      </c>
    </row>
    <row r="507" spans="1:13" x14ac:dyDescent="0.25">
      <c r="A507">
        <v>493</v>
      </c>
      <c r="B507">
        <f>-S$5+S$5*A507</f>
        <v>98.4</v>
      </c>
      <c r="C507">
        <f t="shared" si="37"/>
        <v>1</v>
      </c>
      <c r="D507">
        <f>IF(AND(C507=1,E507&gt;=E$4),1,0)</f>
        <v>0</v>
      </c>
      <c r="E507">
        <f t="shared" si="38"/>
        <v>0.40000000000000568</v>
      </c>
      <c r="F507">
        <f t="shared" si="39"/>
        <v>50</v>
      </c>
      <c r="G507">
        <f t="shared" si="40"/>
        <v>0</v>
      </c>
      <c r="H507" s="10">
        <f>I506+(B507-B506)*M$4</f>
        <v>146.80000000000001</v>
      </c>
      <c r="I507" s="10">
        <f>IF(G507&gt;0,H507-P$4,H507)</f>
        <v>146.80000000000001</v>
      </c>
      <c r="J507">
        <f>ROUNDDOWN((F507*D$4)/K$4,0)</f>
        <v>50</v>
      </c>
      <c r="K507">
        <f>O$4-J507</f>
        <v>-40</v>
      </c>
      <c r="L507">
        <f>IF(K507="怪物已死","怪物已死",(K507-1)*P$4)</f>
        <v>-41</v>
      </c>
      <c r="M507">
        <f t="shared" si="36"/>
        <v>0</v>
      </c>
    </row>
    <row r="508" spans="1:13" x14ac:dyDescent="0.25">
      <c r="A508">
        <v>494</v>
      </c>
      <c r="B508">
        <f>-S$5+S$5*A508</f>
        <v>98.600000000000009</v>
      </c>
      <c r="C508">
        <f t="shared" si="37"/>
        <v>1</v>
      </c>
      <c r="D508">
        <f>IF(AND(C508=1,E508&gt;=E$4),1,0)</f>
        <v>0</v>
      </c>
      <c r="E508">
        <f t="shared" si="38"/>
        <v>0.60000000000000853</v>
      </c>
      <c r="F508">
        <f t="shared" si="39"/>
        <v>50</v>
      </c>
      <c r="G508">
        <f t="shared" si="40"/>
        <v>0</v>
      </c>
      <c r="H508" s="10">
        <f>I507+(B508-B507)*M$4</f>
        <v>147.20000000000002</v>
      </c>
      <c r="I508" s="10">
        <f>IF(G508&gt;0,H508-P$4,H508)</f>
        <v>147.20000000000002</v>
      </c>
      <c r="J508">
        <f>ROUNDDOWN((F508*D$4)/K$4,0)</f>
        <v>50</v>
      </c>
      <c r="K508">
        <f>O$4-J508</f>
        <v>-40</v>
      </c>
      <c r="L508">
        <f>IF(K508="怪物已死","怪物已死",(K508-1)*P$4)</f>
        <v>-41</v>
      </c>
      <c r="M508">
        <f t="shared" si="36"/>
        <v>0</v>
      </c>
    </row>
    <row r="509" spans="1:13" x14ac:dyDescent="0.25">
      <c r="A509">
        <v>495</v>
      </c>
      <c r="B509">
        <f>-S$5+S$5*A509</f>
        <v>98.8</v>
      </c>
      <c r="C509">
        <f t="shared" si="37"/>
        <v>1</v>
      </c>
      <c r="D509">
        <f>IF(AND(C509=1,E509&gt;=E$4),1,0)</f>
        <v>0</v>
      </c>
      <c r="E509">
        <f t="shared" si="38"/>
        <v>0.79999999999999716</v>
      </c>
      <c r="F509">
        <f t="shared" si="39"/>
        <v>50</v>
      </c>
      <c r="G509">
        <f t="shared" si="40"/>
        <v>0</v>
      </c>
      <c r="H509" s="10">
        <f>I508+(B509-B508)*M$4</f>
        <v>147.6</v>
      </c>
      <c r="I509" s="10">
        <f>IF(G509&gt;0,H509-P$4,H509)</f>
        <v>147.6</v>
      </c>
      <c r="J509">
        <f>ROUNDDOWN((F509*D$4)/K$4,0)</f>
        <v>50</v>
      </c>
      <c r="K509">
        <f>O$4-J509</f>
        <v>-40</v>
      </c>
      <c r="L509">
        <f>IF(K509="怪物已死","怪物已死",(K509-1)*P$4)</f>
        <v>-41</v>
      </c>
      <c r="M509">
        <f t="shared" si="36"/>
        <v>0</v>
      </c>
    </row>
    <row r="510" spans="1:13" x14ac:dyDescent="0.25">
      <c r="A510">
        <v>496</v>
      </c>
      <c r="B510">
        <f>-S$5+S$5*A510</f>
        <v>99</v>
      </c>
      <c r="C510">
        <f t="shared" si="37"/>
        <v>1</v>
      </c>
      <c r="D510">
        <f>IF(AND(C510=1,E510&gt;=E$4),1,0)</f>
        <v>0</v>
      </c>
      <c r="E510">
        <f t="shared" si="38"/>
        <v>1</v>
      </c>
      <c r="F510">
        <f t="shared" si="39"/>
        <v>50</v>
      </c>
      <c r="G510">
        <f t="shared" si="40"/>
        <v>0</v>
      </c>
      <c r="H510" s="10">
        <f>I509+(B510-B509)*M$4</f>
        <v>148</v>
      </c>
      <c r="I510" s="10">
        <f>IF(G510&gt;0,H510-P$4,H510)</f>
        <v>148</v>
      </c>
      <c r="J510">
        <f>ROUNDDOWN((F510*D$4)/K$4,0)</f>
        <v>50</v>
      </c>
      <c r="K510">
        <f>O$4-J510</f>
        <v>-40</v>
      </c>
      <c r="L510">
        <f>IF(K510="怪物已死","怪物已死",(K510-1)*P$4)</f>
        <v>-41</v>
      </c>
      <c r="M510">
        <f t="shared" si="36"/>
        <v>0</v>
      </c>
    </row>
    <row r="511" spans="1:13" x14ac:dyDescent="0.25">
      <c r="A511">
        <v>497</v>
      </c>
      <c r="B511">
        <f>-S$5+S$5*A511</f>
        <v>99.2</v>
      </c>
      <c r="C511">
        <f t="shared" si="37"/>
        <v>1</v>
      </c>
      <c r="D511">
        <f>IF(AND(C511=1,E511&gt;=E$4),1,0)</f>
        <v>0</v>
      </c>
      <c r="E511">
        <f t="shared" si="38"/>
        <v>1.2000000000000028</v>
      </c>
      <c r="F511">
        <f t="shared" si="39"/>
        <v>50</v>
      </c>
      <c r="G511">
        <f t="shared" si="40"/>
        <v>0</v>
      </c>
      <c r="H511" s="10">
        <f>I510+(B511-B510)*M$4</f>
        <v>148.4</v>
      </c>
      <c r="I511" s="10">
        <f>IF(G511&gt;0,H511-P$4,H511)</f>
        <v>148.4</v>
      </c>
      <c r="J511">
        <f>ROUNDDOWN((F511*D$4)/K$4,0)</f>
        <v>50</v>
      </c>
      <c r="K511">
        <f>O$4-J511</f>
        <v>-40</v>
      </c>
      <c r="L511">
        <f>IF(K511="怪物已死","怪物已死",(K511-1)*P$4)</f>
        <v>-41</v>
      </c>
      <c r="M511">
        <f t="shared" si="36"/>
        <v>0</v>
      </c>
    </row>
    <row r="512" spans="1:13" x14ac:dyDescent="0.25">
      <c r="A512">
        <v>498</v>
      </c>
      <c r="B512">
        <f>-S$5+S$5*A512</f>
        <v>99.4</v>
      </c>
      <c r="C512">
        <f t="shared" si="37"/>
        <v>1</v>
      </c>
      <c r="D512">
        <f>IF(AND(C512=1,E512&gt;=E$4),1,0)</f>
        <v>0</v>
      </c>
      <c r="E512">
        <f t="shared" si="38"/>
        <v>1.4000000000000057</v>
      </c>
      <c r="F512">
        <f t="shared" si="39"/>
        <v>50</v>
      </c>
      <c r="G512">
        <f t="shared" si="40"/>
        <v>0</v>
      </c>
      <c r="H512" s="10">
        <f>I511+(B512-B511)*M$4</f>
        <v>148.80000000000001</v>
      </c>
      <c r="I512" s="10">
        <f>IF(G512&gt;0,H512-P$4,H512)</f>
        <v>148.80000000000001</v>
      </c>
      <c r="J512">
        <f>ROUNDDOWN((F512*D$4)/K$4,0)</f>
        <v>50</v>
      </c>
      <c r="K512">
        <f>O$4-J512</f>
        <v>-40</v>
      </c>
      <c r="L512">
        <f>IF(K512="怪物已死","怪物已死",(K512-1)*P$4)</f>
        <v>-41</v>
      </c>
      <c r="M512">
        <f t="shared" si="36"/>
        <v>0</v>
      </c>
    </row>
    <row r="513" spans="1:13" x14ac:dyDescent="0.25">
      <c r="A513">
        <v>499</v>
      </c>
      <c r="B513">
        <f>-S$5+S$5*A513</f>
        <v>99.600000000000009</v>
      </c>
      <c r="C513">
        <f t="shared" si="37"/>
        <v>1</v>
      </c>
      <c r="D513">
        <f>IF(AND(C513=1,E513&gt;=E$4),1,0)</f>
        <v>0</v>
      </c>
      <c r="E513">
        <f t="shared" si="38"/>
        <v>1.6000000000000085</v>
      </c>
      <c r="F513">
        <f t="shared" si="39"/>
        <v>50</v>
      </c>
      <c r="G513">
        <f t="shared" si="40"/>
        <v>0</v>
      </c>
      <c r="H513" s="10">
        <f>I512+(B513-B512)*M$4</f>
        <v>149.20000000000002</v>
      </c>
      <c r="I513" s="10">
        <f>IF(G513&gt;0,H513-P$4,H513)</f>
        <v>149.20000000000002</v>
      </c>
      <c r="J513">
        <f>ROUNDDOWN((F513*D$4)/K$4,0)</f>
        <v>50</v>
      </c>
      <c r="K513">
        <f>O$4-J513</f>
        <v>-40</v>
      </c>
      <c r="L513">
        <f>IF(K513="怪物已死","怪物已死",(K513-1)*P$4)</f>
        <v>-41</v>
      </c>
      <c r="M513">
        <f t="shared" si="36"/>
        <v>0</v>
      </c>
    </row>
    <row r="514" spans="1:13" x14ac:dyDescent="0.25">
      <c r="A514">
        <v>500</v>
      </c>
      <c r="B514">
        <f>-S$5+S$5*A514</f>
        <v>99.8</v>
      </c>
      <c r="C514">
        <f t="shared" si="37"/>
        <v>1</v>
      </c>
      <c r="D514">
        <f>IF(AND(C514=1,E514&gt;=E$4),1,0)</f>
        <v>0</v>
      </c>
      <c r="E514">
        <f t="shared" si="38"/>
        <v>1.7999999999999972</v>
      </c>
      <c r="F514">
        <f t="shared" si="39"/>
        <v>50</v>
      </c>
      <c r="G514">
        <f t="shared" si="40"/>
        <v>0</v>
      </c>
      <c r="H514" s="10">
        <f>I513+(B514-B513)*M$4</f>
        <v>149.6</v>
      </c>
      <c r="I514" s="10">
        <f>IF(G514&gt;0,H514-P$4,H514)</f>
        <v>149.6</v>
      </c>
      <c r="J514">
        <f>ROUNDDOWN((F514*D$4)/K$4,0)</f>
        <v>50</v>
      </c>
      <c r="K514">
        <f>O$4-J514</f>
        <v>-40</v>
      </c>
      <c r="L514">
        <f>IF(K514="怪物已死","怪物已死",(K514-1)*P$4)</f>
        <v>-41</v>
      </c>
      <c r="M514">
        <f t="shared" si="36"/>
        <v>0</v>
      </c>
    </row>
    <row r="515" spans="1:13" x14ac:dyDescent="0.25">
      <c r="A515">
        <v>501</v>
      </c>
      <c r="B515">
        <f>-S$5+S$5*A515</f>
        <v>100</v>
      </c>
      <c r="C515">
        <f t="shared" si="37"/>
        <v>1</v>
      </c>
      <c r="D515">
        <f>IF(AND(C515=1,E515&gt;=E$4),1,0)</f>
        <v>1</v>
      </c>
      <c r="E515">
        <f t="shared" si="38"/>
        <v>2</v>
      </c>
      <c r="F515">
        <f t="shared" si="39"/>
        <v>51</v>
      </c>
      <c r="G515">
        <f t="shared" si="40"/>
        <v>1</v>
      </c>
      <c r="H515" s="10">
        <f>I514+(B515-B514)*M$4</f>
        <v>150</v>
      </c>
      <c r="I515" s="10">
        <f>IF(G515&gt;0,H515-P$4,H515)</f>
        <v>149</v>
      </c>
      <c r="J515">
        <f>ROUNDDOWN((F515*D$4)/K$4,0)</f>
        <v>51</v>
      </c>
      <c r="K515">
        <f>O$4-J515</f>
        <v>-41</v>
      </c>
      <c r="L515">
        <f>IF(K515="怪物已死","怪物已死",(K515-1)*P$4)</f>
        <v>-42</v>
      </c>
      <c r="M515">
        <f t="shared" si="36"/>
        <v>0</v>
      </c>
    </row>
    <row r="516" spans="1:13" x14ac:dyDescent="0.25">
      <c r="A516">
        <v>502</v>
      </c>
      <c r="B516">
        <f>-S$5+S$5*A516</f>
        <v>100.2</v>
      </c>
      <c r="C516">
        <f t="shared" si="37"/>
        <v>1</v>
      </c>
      <c r="D516">
        <f>IF(AND(C516=1,E516&gt;=E$4),1,0)</f>
        <v>0</v>
      </c>
      <c r="E516">
        <f t="shared" si="38"/>
        <v>0.20000000000000284</v>
      </c>
      <c r="F516">
        <f t="shared" si="39"/>
        <v>51</v>
      </c>
      <c r="G516">
        <f t="shared" si="40"/>
        <v>0</v>
      </c>
      <c r="H516" s="10">
        <f>I515+(B516-B515)*M$4</f>
        <v>149.4</v>
      </c>
      <c r="I516" s="10">
        <f>IF(G516&gt;0,H516-P$4,H516)</f>
        <v>149.4</v>
      </c>
      <c r="J516">
        <f>ROUNDDOWN((F516*D$4)/K$4,0)</f>
        <v>51</v>
      </c>
      <c r="K516">
        <f>O$4-J516</f>
        <v>-41</v>
      </c>
      <c r="L516">
        <f>IF(K516="怪物已死","怪物已死",(K516-1)*P$4)</f>
        <v>-42</v>
      </c>
      <c r="M516">
        <f t="shared" si="36"/>
        <v>0</v>
      </c>
    </row>
    <row r="517" spans="1:13" x14ac:dyDescent="0.25">
      <c r="A517">
        <v>503</v>
      </c>
      <c r="B517">
        <f>-S$5+S$5*A517</f>
        <v>100.4</v>
      </c>
      <c r="C517">
        <f t="shared" si="37"/>
        <v>1</v>
      </c>
      <c r="D517">
        <f>IF(AND(C517=1,E517&gt;=E$4),1,0)</f>
        <v>0</v>
      </c>
      <c r="E517">
        <f t="shared" si="38"/>
        <v>0.40000000000000568</v>
      </c>
      <c r="F517">
        <f t="shared" si="39"/>
        <v>51</v>
      </c>
      <c r="G517">
        <f t="shared" si="40"/>
        <v>0</v>
      </c>
      <c r="H517" s="10">
        <f>I516+(B517-B516)*M$4</f>
        <v>149.80000000000001</v>
      </c>
      <c r="I517" s="10">
        <f>IF(G517&gt;0,H517-P$4,H517)</f>
        <v>149.80000000000001</v>
      </c>
      <c r="J517">
        <f>ROUNDDOWN((F517*D$4)/K$4,0)</f>
        <v>51</v>
      </c>
      <c r="K517">
        <f>O$4-J517</f>
        <v>-41</v>
      </c>
      <c r="L517">
        <f>IF(K517="怪物已死","怪物已死",(K517-1)*P$4)</f>
        <v>-42</v>
      </c>
      <c r="M517">
        <f t="shared" si="36"/>
        <v>0</v>
      </c>
    </row>
    <row r="518" spans="1:13" x14ac:dyDescent="0.25">
      <c r="A518">
        <v>504</v>
      </c>
      <c r="B518">
        <f>-S$5+S$5*A518</f>
        <v>100.60000000000001</v>
      </c>
      <c r="C518">
        <f t="shared" si="37"/>
        <v>1</v>
      </c>
      <c r="D518">
        <f>IF(AND(C518=1,E518&gt;=E$4),1,0)</f>
        <v>0</v>
      </c>
      <c r="E518">
        <f t="shared" si="38"/>
        <v>0.60000000000000853</v>
      </c>
      <c r="F518">
        <f t="shared" si="39"/>
        <v>51</v>
      </c>
      <c r="G518">
        <f t="shared" si="40"/>
        <v>0</v>
      </c>
      <c r="H518" s="10">
        <f>I517+(B518-B517)*M$4</f>
        <v>150.20000000000002</v>
      </c>
      <c r="I518" s="10">
        <f>IF(G518&gt;0,H518-P$4,H518)</f>
        <v>150.20000000000002</v>
      </c>
      <c r="J518">
        <f>ROUNDDOWN((F518*D$4)/K$4,0)</f>
        <v>51</v>
      </c>
      <c r="K518">
        <f>O$4-J518</f>
        <v>-41</v>
      </c>
      <c r="L518">
        <f>IF(K518="怪物已死","怪物已死",(K518-1)*P$4)</f>
        <v>-42</v>
      </c>
      <c r="M518">
        <f t="shared" si="36"/>
        <v>0</v>
      </c>
    </row>
    <row r="519" spans="1:13" x14ac:dyDescent="0.25">
      <c r="A519">
        <v>505</v>
      </c>
      <c r="B519">
        <f>-S$5+S$5*A519</f>
        <v>100.8</v>
      </c>
      <c r="C519">
        <f t="shared" si="37"/>
        <v>1</v>
      </c>
      <c r="D519">
        <f>IF(AND(C519=1,E519&gt;=E$4),1,0)</f>
        <v>0</v>
      </c>
      <c r="E519">
        <f t="shared" si="38"/>
        <v>0.79999999999999716</v>
      </c>
      <c r="F519">
        <f t="shared" si="39"/>
        <v>51</v>
      </c>
      <c r="G519">
        <f t="shared" si="40"/>
        <v>0</v>
      </c>
      <c r="H519" s="10">
        <f>I518+(B519-B518)*M$4</f>
        <v>150.6</v>
      </c>
      <c r="I519" s="10">
        <f>IF(G519&gt;0,H519-P$4,H519)</f>
        <v>150.6</v>
      </c>
      <c r="J519">
        <f>ROUNDDOWN((F519*D$4)/K$4,0)</f>
        <v>51</v>
      </c>
      <c r="K519">
        <f>O$4-J519</f>
        <v>-41</v>
      </c>
      <c r="L519">
        <f>IF(K519="怪物已死","怪物已死",(K519-1)*P$4)</f>
        <v>-42</v>
      </c>
      <c r="M519">
        <f t="shared" si="36"/>
        <v>0</v>
      </c>
    </row>
    <row r="520" spans="1:13" x14ac:dyDescent="0.25">
      <c r="A520">
        <v>506</v>
      </c>
      <c r="B520">
        <f>-S$5+S$5*A520</f>
        <v>101</v>
      </c>
      <c r="C520">
        <f t="shared" si="37"/>
        <v>1</v>
      </c>
      <c r="D520">
        <f>IF(AND(C520=1,E520&gt;=E$4),1,0)</f>
        <v>0</v>
      </c>
      <c r="E520">
        <f t="shared" si="38"/>
        <v>1</v>
      </c>
      <c r="F520">
        <f t="shared" si="39"/>
        <v>51</v>
      </c>
      <c r="G520">
        <f t="shared" si="40"/>
        <v>0</v>
      </c>
      <c r="H520" s="10">
        <f>I519+(B520-B519)*M$4</f>
        <v>151</v>
      </c>
      <c r="I520" s="10">
        <f>IF(G520&gt;0,H520-P$4,H520)</f>
        <v>151</v>
      </c>
      <c r="J520">
        <f>ROUNDDOWN((F520*D$4)/K$4,0)</f>
        <v>51</v>
      </c>
      <c r="K520">
        <f>O$4-J520</f>
        <v>-41</v>
      </c>
      <c r="L520">
        <f>IF(K520="怪物已死","怪物已死",(K520-1)*P$4)</f>
        <v>-42</v>
      </c>
      <c r="M520">
        <f t="shared" si="36"/>
        <v>0</v>
      </c>
    </row>
    <row r="521" spans="1:13" x14ac:dyDescent="0.25">
      <c r="A521">
        <v>507</v>
      </c>
      <c r="B521">
        <f>-S$5+S$5*A521</f>
        <v>101.2</v>
      </c>
      <c r="C521">
        <f t="shared" si="37"/>
        <v>1</v>
      </c>
      <c r="D521">
        <f>IF(AND(C521=1,E521&gt;=E$4),1,0)</f>
        <v>0</v>
      </c>
      <c r="E521">
        <f t="shared" si="38"/>
        <v>1.2000000000000028</v>
      </c>
      <c r="F521">
        <f t="shared" si="39"/>
        <v>51</v>
      </c>
      <c r="G521">
        <f t="shared" si="40"/>
        <v>0</v>
      </c>
      <c r="H521" s="10">
        <f>I520+(B521-B520)*M$4</f>
        <v>151.4</v>
      </c>
      <c r="I521" s="10">
        <f>IF(G521&gt;0,H521-P$4,H521)</f>
        <v>151.4</v>
      </c>
      <c r="J521">
        <f>ROUNDDOWN((F521*D$4)/K$4,0)</f>
        <v>51</v>
      </c>
      <c r="K521">
        <f>O$4-J521</f>
        <v>-41</v>
      </c>
      <c r="L521">
        <f>IF(K521="怪物已死","怪物已死",(K521-1)*P$4)</f>
        <v>-42</v>
      </c>
      <c r="M521">
        <f t="shared" si="36"/>
        <v>0</v>
      </c>
    </row>
    <row r="522" spans="1:13" x14ac:dyDescent="0.25">
      <c r="A522">
        <v>508</v>
      </c>
      <c r="B522">
        <f>-S$5+S$5*A522</f>
        <v>101.4</v>
      </c>
      <c r="C522">
        <f t="shared" si="37"/>
        <v>1</v>
      </c>
      <c r="D522">
        <f>IF(AND(C522=1,E522&gt;=E$4),1,0)</f>
        <v>0</v>
      </c>
      <c r="E522">
        <f t="shared" si="38"/>
        <v>1.4000000000000057</v>
      </c>
      <c r="F522">
        <f t="shared" si="39"/>
        <v>51</v>
      </c>
      <c r="G522">
        <f t="shared" si="40"/>
        <v>0</v>
      </c>
      <c r="H522" s="10">
        <f>I521+(B522-B521)*M$4</f>
        <v>151.80000000000001</v>
      </c>
      <c r="I522" s="10">
        <f>IF(G522&gt;0,H522-P$4,H522)</f>
        <v>151.80000000000001</v>
      </c>
      <c r="J522">
        <f>ROUNDDOWN((F522*D$4)/K$4,0)</f>
        <v>51</v>
      </c>
      <c r="K522">
        <f>O$4-J522</f>
        <v>-41</v>
      </c>
      <c r="L522">
        <f>IF(K522="怪物已死","怪物已死",(K522-1)*P$4)</f>
        <v>-42</v>
      </c>
      <c r="M522">
        <f t="shared" si="36"/>
        <v>0</v>
      </c>
    </row>
    <row r="523" spans="1:13" x14ac:dyDescent="0.25">
      <c r="A523">
        <v>509</v>
      </c>
      <c r="B523">
        <f>-S$5+S$5*A523</f>
        <v>101.60000000000001</v>
      </c>
      <c r="C523">
        <f t="shared" si="37"/>
        <v>1</v>
      </c>
      <c r="D523">
        <f>IF(AND(C523=1,E523&gt;=E$4),1,0)</f>
        <v>0</v>
      </c>
      <c r="E523">
        <f t="shared" si="38"/>
        <v>1.6000000000000085</v>
      </c>
      <c r="F523">
        <f t="shared" si="39"/>
        <v>51</v>
      </c>
      <c r="G523">
        <f t="shared" si="40"/>
        <v>0</v>
      </c>
      <c r="H523" s="10">
        <f>I522+(B523-B522)*M$4</f>
        <v>152.20000000000002</v>
      </c>
      <c r="I523" s="10">
        <f>IF(G523&gt;0,H523-P$4,H523)</f>
        <v>152.20000000000002</v>
      </c>
      <c r="J523">
        <f>ROUNDDOWN((F523*D$4)/K$4,0)</f>
        <v>51</v>
      </c>
      <c r="K523">
        <f>O$4-J523</f>
        <v>-41</v>
      </c>
      <c r="L523">
        <f>IF(K523="怪物已死","怪物已死",(K523-1)*P$4)</f>
        <v>-42</v>
      </c>
      <c r="M523">
        <f t="shared" si="36"/>
        <v>0</v>
      </c>
    </row>
    <row r="524" spans="1:13" x14ac:dyDescent="0.25">
      <c r="A524">
        <v>510</v>
      </c>
      <c r="B524">
        <f>-S$5+S$5*A524</f>
        <v>101.8</v>
      </c>
      <c r="C524">
        <f t="shared" si="37"/>
        <v>1</v>
      </c>
      <c r="D524">
        <f>IF(AND(C524=1,E524&gt;=E$4),1,0)</f>
        <v>0</v>
      </c>
      <c r="E524">
        <f t="shared" si="38"/>
        <v>1.7999999999999972</v>
      </c>
      <c r="F524">
        <f t="shared" si="39"/>
        <v>51</v>
      </c>
      <c r="G524">
        <f t="shared" si="40"/>
        <v>0</v>
      </c>
      <c r="H524" s="10">
        <f>I523+(B524-B523)*M$4</f>
        <v>152.6</v>
      </c>
      <c r="I524" s="10">
        <f>IF(G524&gt;0,H524-P$4,H524)</f>
        <v>152.6</v>
      </c>
      <c r="J524">
        <f>ROUNDDOWN((F524*D$4)/K$4,0)</f>
        <v>51</v>
      </c>
      <c r="K524">
        <f>O$4-J524</f>
        <v>-41</v>
      </c>
      <c r="L524">
        <f>IF(K524="怪物已死","怪物已死",(K524-1)*P$4)</f>
        <v>-42</v>
      </c>
      <c r="M524">
        <f t="shared" si="36"/>
        <v>0</v>
      </c>
    </row>
    <row r="525" spans="1:13" x14ac:dyDescent="0.25">
      <c r="A525">
        <v>511</v>
      </c>
      <c r="B525">
        <f>-S$5+S$5*A525</f>
        <v>102</v>
      </c>
      <c r="C525">
        <f t="shared" si="37"/>
        <v>1</v>
      </c>
      <c r="D525">
        <f>IF(AND(C525=1,E525&gt;=E$4),1,0)</f>
        <v>1</v>
      </c>
      <c r="E525">
        <f t="shared" si="38"/>
        <v>2</v>
      </c>
      <c r="F525">
        <f t="shared" si="39"/>
        <v>52</v>
      </c>
      <c r="G525">
        <f t="shared" si="40"/>
        <v>1</v>
      </c>
      <c r="H525" s="10">
        <f>I524+(B525-B524)*M$4</f>
        <v>153</v>
      </c>
      <c r="I525" s="10">
        <f>IF(G525&gt;0,H525-P$4,H525)</f>
        <v>152</v>
      </c>
      <c r="J525">
        <f>ROUNDDOWN((F525*D$4)/K$4,0)</f>
        <v>52</v>
      </c>
      <c r="K525">
        <f>O$4-J525</f>
        <v>-42</v>
      </c>
      <c r="L525">
        <f>IF(K525="怪物已死","怪物已死",(K525-1)*P$4)</f>
        <v>-43</v>
      </c>
      <c r="M525">
        <f t="shared" si="36"/>
        <v>0</v>
      </c>
    </row>
    <row r="526" spans="1:13" x14ac:dyDescent="0.25">
      <c r="A526">
        <v>512</v>
      </c>
      <c r="B526">
        <f>-S$5+S$5*A526</f>
        <v>102.2</v>
      </c>
      <c r="C526">
        <f t="shared" si="37"/>
        <v>1</v>
      </c>
      <c r="D526">
        <f>IF(AND(C526=1,E526&gt;=E$4),1,0)</f>
        <v>0</v>
      </c>
      <c r="E526">
        <f t="shared" si="38"/>
        <v>0.20000000000000284</v>
      </c>
      <c r="F526">
        <f t="shared" si="39"/>
        <v>52</v>
      </c>
      <c r="G526">
        <f t="shared" si="40"/>
        <v>0</v>
      </c>
      <c r="H526" s="10">
        <f>I525+(B526-B525)*M$4</f>
        <v>152.4</v>
      </c>
      <c r="I526" s="10">
        <f>IF(G526&gt;0,H526-P$4,H526)</f>
        <v>152.4</v>
      </c>
      <c r="J526">
        <f>ROUNDDOWN((F526*D$4)/K$4,0)</f>
        <v>52</v>
      </c>
      <c r="K526">
        <f>O$4-J526</f>
        <v>-42</v>
      </c>
      <c r="L526">
        <f>IF(K526="怪物已死","怪物已死",(K526-1)*P$4)</f>
        <v>-43</v>
      </c>
      <c r="M526">
        <f t="shared" si="36"/>
        <v>0</v>
      </c>
    </row>
    <row r="527" spans="1:13" x14ac:dyDescent="0.25">
      <c r="A527">
        <v>513</v>
      </c>
      <c r="B527">
        <f>-S$5+S$5*A527</f>
        <v>102.4</v>
      </c>
      <c r="C527">
        <f t="shared" si="37"/>
        <v>1</v>
      </c>
      <c r="D527">
        <f>IF(AND(C527=1,E527&gt;=E$4),1,0)</f>
        <v>0</v>
      </c>
      <c r="E527">
        <f t="shared" si="38"/>
        <v>0.40000000000000568</v>
      </c>
      <c r="F527">
        <f t="shared" si="39"/>
        <v>52</v>
      </c>
      <c r="G527">
        <f t="shared" si="40"/>
        <v>0</v>
      </c>
      <c r="H527" s="10">
        <f>I526+(B527-B526)*M$4</f>
        <v>152.80000000000001</v>
      </c>
      <c r="I527" s="10">
        <f>IF(G527&gt;0,H527-P$4,H527)</f>
        <v>152.80000000000001</v>
      </c>
      <c r="J527">
        <f>ROUNDDOWN((F527*D$4)/K$4,0)</f>
        <v>52</v>
      </c>
      <c r="K527">
        <f>O$4-J527</f>
        <v>-42</v>
      </c>
      <c r="L527">
        <f>IF(K527="怪物已死","怪物已死",(K527-1)*P$4)</f>
        <v>-43</v>
      </c>
      <c r="M527">
        <f t="shared" si="36"/>
        <v>0</v>
      </c>
    </row>
    <row r="528" spans="1:13" x14ac:dyDescent="0.25">
      <c r="A528">
        <v>514</v>
      </c>
      <c r="B528">
        <f>-S$5+S$5*A528</f>
        <v>102.60000000000001</v>
      </c>
      <c r="C528">
        <f t="shared" si="37"/>
        <v>1</v>
      </c>
      <c r="D528">
        <f>IF(AND(C528=1,E528&gt;=E$4),1,0)</f>
        <v>0</v>
      </c>
      <c r="E528">
        <f t="shared" si="38"/>
        <v>0.60000000000000853</v>
      </c>
      <c r="F528">
        <f t="shared" si="39"/>
        <v>52</v>
      </c>
      <c r="G528">
        <f t="shared" si="40"/>
        <v>0</v>
      </c>
      <c r="H528" s="10">
        <f>I527+(B528-B527)*M$4</f>
        <v>153.20000000000002</v>
      </c>
      <c r="I528" s="10">
        <f>IF(G528&gt;0,H528-P$4,H528)</f>
        <v>153.20000000000002</v>
      </c>
      <c r="J528">
        <f>ROUNDDOWN((F528*D$4)/K$4,0)</f>
        <v>52</v>
      </c>
      <c r="K528">
        <f>O$4-J528</f>
        <v>-42</v>
      </c>
      <c r="L528">
        <f>IF(K528="怪物已死","怪物已死",(K528-1)*P$4)</f>
        <v>-43</v>
      </c>
      <c r="M528">
        <f t="shared" ref="M528:M591" si="41">IF(K528&lt;=0,0,IF(ROUNDUP(I528/B$4,0)*A$4&lt;0,"怪无法穿越火线",ROUNDUP(I528/B$4,0)*A$4))</f>
        <v>0</v>
      </c>
    </row>
    <row r="529" spans="1:13" x14ac:dyDescent="0.25">
      <c r="A529">
        <v>515</v>
      </c>
      <c r="B529">
        <f>-S$5+S$5*A529</f>
        <v>102.8</v>
      </c>
      <c r="C529">
        <f t="shared" si="37"/>
        <v>1</v>
      </c>
      <c r="D529">
        <f>IF(AND(C529=1,E529&gt;=E$4),1,0)</f>
        <v>0</v>
      </c>
      <c r="E529">
        <f t="shared" si="38"/>
        <v>0.79999999999999716</v>
      </c>
      <c r="F529">
        <f t="shared" si="39"/>
        <v>52</v>
      </c>
      <c r="G529">
        <f t="shared" si="40"/>
        <v>0</v>
      </c>
      <c r="H529" s="10">
        <f>I528+(B529-B528)*M$4</f>
        <v>153.6</v>
      </c>
      <c r="I529" s="10">
        <f>IF(G529&gt;0,H529-P$4,H529)</f>
        <v>153.6</v>
      </c>
      <c r="J529">
        <f>ROUNDDOWN((F529*D$4)/K$4,0)</f>
        <v>52</v>
      </c>
      <c r="K529">
        <f>O$4-J529</f>
        <v>-42</v>
      </c>
      <c r="L529">
        <f>IF(K529="怪物已死","怪物已死",(K529-1)*P$4)</f>
        <v>-43</v>
      </c>
      <c r="M529">
        <f t="shared" si="41"/>
        <v>0</v>
      </c>
    </row>
    <row r="530" spans="1:13" x14ac:dyDescent="0.25">
      <c r="A530">
        <v>516</v>
      </c>
      <c r="B530">
        <f>-S$5+S$5*A530</f>
        <v>103</v>
      </c>
      <c r="C530">
        <f t="shared" si="37"/>
        <v>1</v>
      </c>
      <c r="D530">
        <f>IF(AND(C530=1,E530&gt;=E$4),1,0)</f>
        <v>0</v>
      </c>
      <c r="E530">
        <f t="shared" si="38"/>
        <v>1</v>
      </c>
      <c r="F530">
        <f t="shared" si="39"/>
        <v>52</v>
      </c>
      <c r="G530">
        <f t="shared" si="40"/>
        <v>0</v>
      </c>
      <c r="H530" s="10">
        <f>I529+(B530-B529)*M$4</f>
        <v>154</v>
      </c>
      <c r="I530" s="10">
        <f>IF(G530&gt;0,H530-P$4,H530)</f>
        <v>154</v>
      </c>
      <c r="J530">
        <f>ROUNDDOWN((F530*D$4)/K$4,0)</f>
        <v>52</v>
      </c>
      <c r="K530">
        <f>O$4-J530</f>
        <v>-42</v>
      </c>
      <c r="L530">
        <f>IF(K530="怪物已死","怪物已死",(K530-1)*P$4)</f>
        <v>-43</v>
      </c>
      <c r="M530">
        <f t="shared" si="41"/>
        <v>0</v>
      </c>
    </row>
    <row r="531" spans="1:13" x14ac:dyDescent="0.25">
      <c r="A531">
        <v>517</v>
      </c>
      <c r="B531">
        <f>-S$5+S$5*A531</f>
        <v>103.2</v>
      </c>
      <c r="C531">
        <f t="shared" si="37"/>
        <v>1</v>
      </c>
      <c r="D531">
        <f>IF(AND(C531=1,E531&gt;=E$4),1,0)</f>
        <v>0</v>
      </c>
      <c r="E531">
        <f t="shared" si="38"/>
        <v>1.2000000000000028</v>
      </c>
      <c r="F531">
        <f t="shared" si="39"/>
        <v>52</v>
      </c>
      <c r="G531">
        <f t="shared" si="40"/>
        <v>0</v>
      </c>
      <c r="H531" s="10">
        <f>I530+(B531-B530)*M$4</f>
        <v>154.4</v>
      </c>
      <c r="I531" s="10">
        <f>IF(G531&gt;0,H531-P$4,H531)</f>
        <v>154.4</v>
      </c>
      <c r="J531">
        <f>ROUNDDOWN((F531*D$4)/K$4,0)</f>
        <v>52</v>
      </c>
      <c r="K531">
        <f>O$4-J531</f>
        <v>-42</v>
      </c>
      <c r="L531">
        <f>IF(K531="怪物已死","怪物已死",(K531-1)*P$4)</f>
        <v>-43</v>
      </c>
      <c r="M531">
        <f t="shared" si="41"/>
        <v>0</v>
      </c>
    </row>
    <row r="532" spans="1:13" x14ac:dyDescent="0.25">
      <c r="A532">
        <v>518</v>
      </c>
      <c r="B532">
        <f>-S$5+S$5*A532</f>
        <v>103.4</v>
      </c>
      <c r="C532">
        <f t="shared" si="37"/>
        <v>1</v>
      </c>
      <c r="D532">
        <f>IF(AND(C532=1,E532&gt;=E$4),1,0)</f>
        <v>0</v>
      </c>
      <c r="E532">
        <f t="shared" si="38"/>
        <v>1.4000000000000057</v>
      </c>
      <c r="F532">
        <f t="shared" si="39"/>
        <v>52</v>
      </c>
      <c r="G532">
        <f t="shared" si="40"/>
        <v>0</v>
      </c>
      <c r="H532" s="10">
        <f>I531+(B532-B531)*M$4</f>
        <v>154.80000000000001</v>
      </c>
      <c r="I532" s="10">
        <f>IF(G532&gt;0,H532-P$4,H532)</f>
        <v>154.80000000000001</v>
      </c>
      <c r="J532">
        <f>ROUNDDOWN((F532*D$4)/K$4,0)</f>
        <v>52</v>
      </c>
      <c r="K532">
        <f>O$4-J532</f>
        <v>-42</v>
      </c>
      <c r="L532">
        <f>IF(K532="怪物已死","怪物已死",(K532-1)*P$4)</f>
        <v>-43</v>
      </c>
      <c r="M532">
        <f t="shared" si="41"/>
        <v>0</v>
      </c>
    </row>
    <row r="533" spans="1:13" x14ac:dyDescent="0.25">
      <c r="A533">
        <v>519</v>
      </c>
      <c r="B533">
        <f>-S$5+S$5*A533</f>
        <v>103.60000000000001</v>
      </c>
      <c r="C533">
        <f t="shared" si="37"/>
        <v>1</v>
      </c>
      <c r="D533">
        <f>IF(AND(C533=1,E533&gt;=E$4),1,0)</f>
        <v>0</v>
      </c>
      <c r="E533">
        <f t="shared" si="38"/>
        <v>1.6000000000000085</v>
      </c>
      <c r="F533">
        <f t="shared" si="39"/>
        <v>52</v>
      </c>
      <c r="G533">
        <f t="shared" si="40"/>
        <v>0</v>
      </c>
      <c r="H533" s="10">
        <f>I532+(B533-B532)*M$4</f>
        <v>155.20000000000002</v>
      </c>
      <c r="I533" s="10">
        <f>IF(G533&gt;0,H533-P$4,H533)</f>
        <v>155.20000000000002</v>
      </c>
      <c r="J533">
        <f>ROUNDDOWN((F533*D$4)/K$4,0)</f>
        <v>52</v>
      </c>
      <c r="K533">
        <f>O$4-J533</f>
        <v>-42</v>
      </c>
      <c r="L533">
        <f>IF(K533="怪物已死","怪物已死",(K533-1)*P$4)</f>
        <v>-43</v>
      </c>
      <c r="M533">
        <f t="shared" si="41"/>
        <v>0</v>
      </c>
    </row>
    <row r="534" spans="1:13" x14ac:dyDescent="0.25">
      <c r="A534">
        <v>520</v>
      </c>
      <c r="B534">
        <f>-S$5+S$5*A534</f>
        <v>103.8</v>
      </c>
      <c r="C534">
        <f t="shared" si="37"/>
        <v>1</v>
      </c>
      <c r="D534">
        <f>IF(AND(C534=1,E534&gt;=E$4),1,0)</f>
        <v>0</v>
      </c>
      <c r="E534">
        <f t="shared" si="38"/>
        <v>1.7999999999999972</v>
      </c>
      <c r="F534">
        <f t="shared" si="39"/>
        <v>52</v>
      </c>
      <c r="G534">
        <f t="shared" si="40"/>
        <v>0</v>
      </c>
      <c r="H534" s="10">
        <f>I533+(B534-B533)*M$4</f>
        <v>155.6</v>
      </c>
      <c r="I534" s="10">
        <f>IF(G534&gt;0,H534-P$4,H534)</f>
        <v>155.6</v>
      </c>
      <c r="J534">
        <f>ROUNDDOWN((F534*D$4)/K$4,0)</f>
        <v>52</v>
      </c>
      <c r="K534">
        <f>O$4-J534</f>
        <v>-42</v>
      </c>
      <c r="L534">
        <f>IF(K534="怪物已死","怪物已死",(K534-1)*P$4)</f>
        <v>-43</v>
      </c>
      <c r="M534">
        <f t="shared" si="41"/>
        <v>0</v>
      </c>
    </row>
    <row r="535" spans="1:13" x14ac:dyDescent="0.25">
      <c r="A535">
        <v>521</v>
      </c>
      <c r="B535">
        <f>-S$5+S$5*A535</f>
        <v>104</v>
      </c>
      <c r="C535">
        <f t="shared" si="37"/>
        <v>1</v>
      </c>
      <c r="D535">
        <f>IF(AND(C535=1,E535&gt;=E$4),1,0)</f>
        <v>1</v>
      </c>
      <c r="E535">
        <f t="shared" si="38"/>
        <v>2</v>
      </c>
      <c r="F535">
        <f t="shared" si="39"/>
        <v>53</v>
      </c>
      <c r="G535">
        <f t="shared" si="40"/>
        <v>1</v>
      </c>
      <c r="H535" s="10">
        <f>I534+(B535-B534)*M$4</f>
        <v>156</v>
      </c>
      <c r="I535" s="10">
        <f>IF(G535&gt;0,H535-P$4,H535)</f>
        <v>155</v>
      </c>
      <c r="J535">
        <f>ROUNDDOWN((F535*D$4)/K$4,0)</f>
        <v>53</v>
      </c>
      <c r="K535">
        <f>O$4-J535</f>
        <v>-43</v>
      </c>
      <c r="L535">
        <f>IF(K535="怪物已死","怪物已死",(K535-1)*P$4)</f>
        <v>-44</v>
      </c>
      <c r="M535">
        <f t="shared" si="41"/>
        <v>0</v>
      </c>
    </row>
    <row r="536" spans="1:13" x14ac:dyDescent="0.25">
      <c r="A536">
        <v>522</v>
      </c>
      <c r="B536">
        <f>-S$5+S$5*A536</f>
        <v>104.2</v>
      </c>
      <c r="C536">
        <f t="shared" si="37"/>
        <v>1</v>
      </c>
      <c r="D536">
        <f>IF(AND(C536=1,E536&gt;=E$4),1,0)</f>
        <v>0</v>
      </c>
      <c r="E536">
        <f t="shared" si="38"/>
        <v>0.20000000000000284</v>
      </c>
      <c r="F536">
        <f t="shared" si="39"/>
        <v>53</v>
      </c>
      <c r="G536">
        <f t="shared" si="40"/>
        <v>0</v>
      </c>
      <c r="H536" s="10">
        <f>I535+(B536-B535)*M$4</f>
        <v>155.4</v>
      </c>
      <c r="I536" s="10">
        <f>IF(G536&gt;0,H536-P$4,H536)</f>
        <v>155.4</v>
      </c>
      <c r="J536">
        <f>ROUNDDOWN((F536*D$4)/K$4,0)</f>
        <v>53</v>
      </c>
      <c r="K536">
        <f>O$4-J536</f>
        <v>-43</v>
      </c>
      <c r="L536">
        <f>IF(K536="怪物已死","怪物已死",(K536-1)*P$4)</f>
        <v>-44</v>
      </c>
      <c r="M536">
        <f t="shared" si="41"/>
        <v>0</v>
      </c>
    </row>
    <row r="537" spans="1:13" x14ac:dyDescent="0.25">
      <c r="A537">
        <v>523</v>
      </c>
      <c r="B537">
        <f>-S$5+S$5*A537</f>
        <v>104.4</v>
      </c>
      <c r="C537">
        <f t="shared" si="37"/>
        <v>1</v>
      </c>
      <c r="D537">
        <f>IF(AND(C537=1,E537&gt;=E$4),1,0)</f>
        <v>0</v>
      </c>
      <c r="E537">
        <f t="shared" si="38"/>
        <v>0.40000000000000568</v>
      </c>
      <c r="F537">
        <f t="shared" si="39"/>
        <v>53</v>
      </c>
      <c r="G537">
        <f t="shared" si="40"/>
        <v>0</v>
      </c>
      <c r="H537" s="10">
        <f>I536+(B537-B536)*M$4</f>
        <v>155.80000000000001</v>
      </c>
      <c r="I537" s="10">
        <f>IF(G537&gt;0,H537-P$4,H537)</f>
        <v>155.80000000000001</v>
      </c>
      <c r="J537">
        <f>ROUNDDOWN((F537*D$4)/K$4,0)</f>
        <v>53</v>
      </c>
      <c r="K537">
        <f>O$4-J537</f>
        <v>-43</v>
      </c>
      <c r="L537">
        <f>IF(K537="怪物已死","怪物已死",(K537-1)*P$4)</f>
        <v>-44</v>
      </c>
      <c r="M537">
        <f t="shared" si="41"/>
        <v>0</v>
      </c>
    </row>
    <row r="538" spans="1:13" x14ac:dyDescent="0.25">
      <c r="A538">
        <v>524</v>
      </c>
      <c r="B538">
        <f>-S$5+S$5*A538</f>
        <v>104.60000000000001</v>
      </c>
      <c r="C538">
        <f t="shared" si="37"/>
        <v>1</v>
      </c>
      <c r="D538">
        <f>IF(AND(C538=1,E538&gt;=E$4),1,0)</f>
        <v>0</v>
      </c>
      <c r="E538">
        <f t="shared" si="38"/>
        <v>0.60000000000000853</v>
      </c>
      <c r="F538">
        <f t="shared" si="39"/>
        <v>53</v>
      </c>
      <c r="G538">
        <f t="shared" si="40"/>
        <v>0</v>
      </c>
      <c r="H538" s="10">
        <f>I537+(B538-B537)*M$4</f>
        <v>156.20000000000002</v>
      </c>
      <c r="I538" s="10">
        <f>IF(G538&gt;0,H538-P$4,H538)</f>
        <v>156.20000000000002</v>
      </c>
      <c r="J538">
        <f>ROUNDDOWN((F538*D$4)/K$4,0)</f>
        <v>53</v>
      </c>
      <c r="K538">
        <f>O$4-J538</f>
        <v>-43</v>
      </c>
      <c r="L538">
        <f>IF(K538="怪物已死","怪物已死",(K538-1)*P$4)</f>
        <v>-44</v>
      </c>
      <c r="M538">
        <f t="shared" si="41"/>
        <v>0</v>
      </c>
    </row>
    <row r="539" spans="1:13" x14ac:dyDescent="0.25">
      <c r="A539">
        <v>525</v>
      </c>
      <c r="B539">
        <f>-S$5+S$5*A539</f>
        <v>104.8</v>
      </c>
      <c r="C539">
        <f t="shared" si="37"/>
        <v>1</v>
      </c>
      <c r="D539">
        <f>IF(AND(C539=1,E539&gt;=E$4),1,0)</f>
        <v>0</v>
      </c>
      <c r="E539">
        <f t="shared" si="38"/>
        <v>0.79999999999999716</v>
      </c>
      <c r="F539">
        <f t="shared" si="39"/>
        <v>53</v>
      </c>
      <c r="G539">
        <f t="shared" si="40"/>
        <v>0</v>
      </c>
      <c r="H539" s="10">
        <f>I538+(B539-B538)*M$4</f>
        <v>156.6</v>
      </c>
      <c r="I539" s="10">
        <f>IF(G539&gt;0,H539-P$4,H539)</f>
        <v>156.6</v>
      </c>
      <c r="J539">
        <f>ROUNDDOWN((F539*D$4)/K$4,0)</f>
        <v>53</v>
      </c>
      <c r="K539">
        <f>O$4-J539</f>
        <v>-43</v>
      </c>
      <c r="L539">
        <f>IF(K539="怪物已死","怪物已死",(K539-1)*P$4)</f>
        <v>-44</v>
      </c>
      <c r="M539">
        <f t="shared" si="41"/>
        <v>0</v>
      </c>
    </row>
    <row r="540" spans="1:13" x14ac:dyDescent="0.25">
      <c r="A540">
        <v>526</v>
      </c>
      <c r="B540">
        <f>-S$5+S$5*A540</f>
        <v>105</v>
      </c>
      <c r="C540">
        <f t="shared" si="37"/>
        <v>1</v>
      </c>
      <c r="D540">
        <f>IF(AND(C540=1,E540&gt;=E$4),1,0)</f>
        <v>0</v>
      </c>
      <c r="E540">
        <f t="shared" si="38"/>
        <v>1</v>
      </c>
      <c r="F540">
        <f t="shared" si="39"/>
        <v>53</v>
      </c>
      <c r="G540">
        <f t="shared" si="40"/>
        <v>0</v>
      </c>
      <c r="H540" s="10">
        <f>I539+(B540-B539)*M$4</f>
        <v>157</v>
      </c>
      <c r="I540" s="10">
        <f>IF(G540&gt;0,H540-P$4,H540)</f>
        <v>157</v>
      </c>
      <c r="J540">
        <f>ROUNDDOWN((F540*D$4)/K$4,0)</f>
        <v>53</v>
      </c>
      <c r="K540">
        <f>O$4-J540</f>
        <v>-43</v>
      </c>
      <c r="L540">
        <f>IF(K540="怪物已死","怪物已死",(K540-1)*P$4)</f>
        <v>-44</v>
      </c>
      <c r="M540">
        <f t="shared" si="41"/>
        <v>0</v>
      </c>
    </row>
    <row r="541" spans="1:13" x14ac:dyDescent="0.25">
      <c r="A541">
        <v>527</v>
      </c>
      <c r="B541">
        <f>-S$5+S$5*A541</f>
        <v>105.2</v>
      </c>
      <c r="C541">
        <f t="shared" si="37"/>
        <v>1</v>
      </c>
      <c r="D541">
        <f>IF(AND(C541=1,E541&gt;=E$4),1,0)</f>
        <v>0</v>
      </c>
      <c r="E541">
        <f t="shared" si="38"/>
        <v>1.2000000000000028</v>
      </c>
      <c r="F541">
        <f t="shared" si="39"/>
        <v>53</v>
      </c>
      <c r="G541">
        <f t="shared" si="40"/>
        <v>0</v>
      </c>
      <c r="H541" s="10">
        <f>I540+(B541-B540)*M$4</f>
        <v>157.4</v>
      </c>
      <c r="I541" s="10">
        <f>IF(G541&gt;0,H541-P$4,H541)</f>
        <v>157.4</v>
      </c>
      <c r="J541">
        <f>ROUNDDOWN((F541*D$4)/K$4,0)</f>
        <v>53</v>
      </c>
      <c r="K541">
        <f>O$4-J541</f>
        <v>-43</v>
      </c>
      <c r="L541">
        <f>IF(K541="怪物已死","怪物已死",(K541-1)*P$4)</f>
        <v>-44</v>
      </c>
      <c r="M541">
        <f t="shared" si="41"/>
        <v>0</v>
      </c>
    </row>
    <row r="542" spans="1:13" x14ac:dyDescent="0.25">
      <c r="A542">
        <v>528</v>
      </c>
      <c r="B542">
        <f>-S$5+S$5*A542</f>
        <v>105.4</v>
      </c>
      <c r="C542">
        <f t="shared" si="37"/>
        <v>1</v>
      </c>
      <c r="D542">
        <f>IF(AND(C542=1,E542&gt;=E$4),1,0)</f>
        <v>0</v>
      </c>
      <c r="E542">
        <f t="shared" si="38"/>
        <v>1.4000000000000057</v>
      </c>
      <c r="F542">
        <f t="shared" si="39"/>
        <v>53</v>
      </c>
      <c r="G542">
        <f t="shared" si="40"/>
        <v>0</v>
      </c>
      <c r="H542" s="10">
        <f>I541+(B542-B541)*M$4</f>
        <v>157.80000000000001</v>
      </c>
      <c r="I542" s="10">
        <f>IF(G542&gt;0,H542-P$4,H542)</f>
        <v>157.80000000000001</v>
      </c>
      <c r="J542">
        <f>ROUNDDOWN((F542*D$4)/K$4,0)</f>
        <v>53</v>
      </c>
      <c r="K542">
        <f>O$4-J542</f>
        <v>-43</v>
      </c>
      <c r="L542">
        <f>IF(K542="怪物已死","怪物已死",(K542-1)*P$4)</f>
        <v>-44</v>
      </c>
      <c r="M542">
        <f t="shared" si="41"/>
        <v>0</v>
      </c>
    </row>
    <row r="543" spans="1:13" x14ac:dyDescent="0.25">
      <c r="A543">
        <v>529</v>
      </c>
      <c r="B543">
        <f>-S$5+S$5*A543</f>
        <v>105.60000000000001</v>
      </c>
      <c r="C543">
        <f t="shared" si="37"/>
        <v>1</v>
      </c>
      <c r="D543">
        <f>IF(AND(C543=1,E543&gt;=E$4),1,0)</f>
        <v>0</v>
      </c>
      <c r="E543">
        <f t="shared" si="38"/>
        <v>1.6000000000000085</v>
      </c>
      <c r="F543">
        <f t="shared" si="39"/>
        <v>53</v>
      </c>
      <c r="G543">
        <f t="shared" si="40"/>
        <v>0</v>
      </c>
      <c r="H543" s="10">
        <f>I542+(B543-B542)*M$4</f>
        <v>158.20000000000002</v>
      </c>
      <c r="I543" s="10">
        <f>IF(G543&gt;0,H543-P$4,H543)</f>
        <v>158.20000000000002</v>
      </c>
      <c r="J543">
        <f>ROUNDDOWN((F543*D$4)/K$4,0)</f>
        <v>53</v>
      </c>
      <c r="K543">
        <f>O$4-J543</f>
        <v>-43</v>
      </c>
      <c r="L543">
        <f>IF(K543="怪物已死","怪物已死",(K543-1)*P$4)</f>
        <v>-44</v>
      </c>
      <c r="M543">
        <f t="shared" si="41"/>
        <v>0</v>
      </c>
    </row>
    <row r="544" spans="1:13" x14ac:dyDescent="0.25">
      <c r="A544">
        <v>530</v>
      </c>
      <c r="B544">
        <f>-S$5+S$5*A544</f>
        <v>105.8</v>
      </c>
      <c r="C544">
        <f t="shared" si="37"/>
        <v>1</v>
      </c>
      <c r="D544">
        <f>IF(AND(C544=1,E544&gt;=E$4),1,0)</f>
        <v>0</v>
      </c>
      <c r="E544">
        <f t="shared" si="38"/>
        <v>1.7999999999999972</v>
      </c>
      <c r="F544">
        <f t="shared" si="39"/>
        <v>53</v>
      </c>
      <c r="G544">
        <f t="shared" si="40"/>
        <v>0</v>
      </c>
      <c r="H544" s="10">
        <f>I543+(B544-B543)*M$4</f>
        <v>158.6</v>
      </c>
      <c r="I544" s="10">
        <f>IF(G544&gt;0,H544-P$4,H544)</f>
        <v>158.6</v>
      </c>
      <c r="J544">
        <f>ROUNDDOWN((F544*D$4)/K$4,0)</f>
        <v>53</v>
      </c>
      <c r="K544">
        <f>O$4-J544</f>
        <v>-43</v>
      </c>
      <c r="L544">
        <f>IF(K544="怪物已死","怪物已死",(K544-1)*P$4)</f>
        <v>-44</v>
      </c>
      <c r="M544">
        <f t="shared" si="41"/>
        <v>0</v>
      </c>
    </row>
    <row r="545" spans="1:13" x14ac:dyDescent="0.25">
      <c r="A545">
        <v>531</v>
      </c>
      <c r="B545">
        <f>-S$5+S$5*A545</f>
        <v>106</v>
      </c>
      <c r="C545">
        <f t="shared" si="37"/>
        <v>1</v>
      </c>
      <c r="D545">
        <f>IF(AND(C545=1,E545&gt;=E$4),1,0)</f>
        <v>1</v>
      </c>
      <c r="E545">
        <f t="shared" si="38"/>
        <v>2</v>
      </c>
      <c r="F545">
        <f t="shared" si="39"/>
        <v>54</v>
      </c>
      <c r="G545">
        <f t="shared" si="40"/>
        <v>1</v>
      </c>
      <c r="H545" s="10">
        <f>I544+(B545-B544)*M$4</f>
        <v>159</v>
      </c>
      <c r="I545" s="10">
        <f>IF(G545&gt;0,H545-P$4,H545)</f>
        <v>158</v>
      </c>
      <c r="J545">
        <f>ROUNDDOWN((F545*D$4)/K$4,0)</f>
        <v>54</v>
      </c>
      <c r="K545">
        <f>O$4-J545</f>
        <v>-44</v>
      </c>
      <c r="L545">
        <f>IF(K545="怪物已死","怪物已死",(K545-1)*P$4)</f>
        <v>-45</v>
      </c>
      <c r="M545">
        <f t="shared" si="41"/>
        <v>0</v>
      </c>
    </row>
    <row r="546" spans="1:13" x14ac:dyDescent="0.25">
      <c r="A546">
        <v>532</v>
      </c>
      <c r="B546">
        <f>-S$5+S$5*A546</f>
        <v>106.2</v>
      </c>
      <c r="C546">
        <f t="shared" si="37"/>
        <v>1</v>
      </c>
      <c r="D546">
        <f>IF(AND(C546=1,E546&gt;=E$4),1,0)</f>
        <v>0</v>
      </c>
      <c r="E546">
        <f t="shared" si="38"/>
        <v>0.20000000000000284</v>
      </c>
      <c r="F546">
        <f t="shared" si="39"/>
        <v>54</v>
      </c>
      <c r="G546">
        <f t="shared" si="40"/>
        <v>0</v>
      </c>
      <c r="H546" s="10">
        <f>I545+(B546-B545)*M$4</f>
        <v>158.4</v>
      </c>
      <c r="I546" s="10">
        <f>IF(G546&gt;0,H546-P$4,H546)</f>
        <v>158.4</v>
      </c>
      <c r="J546">
        <f>ROUNDDOWN((F546*D$4)/K$4,0)</f>
        <v>54</v>
      </c>
      <c r="K546">
        <f>O$4-J546</f>
        <v>-44</v>
      </c>
      <c r="L546">
        <f>IF(K546="怪物已死","怪物已死",(K546-1)*P$4)</f>
        <v>-45</v>
      </c>
      <c r="M546">
        <f t="shared" si="41"/>
        <v>0</v>
      </c>
    </row>
    <row r="547" spans="1:13" x14ac:dyDescent="0.25">
      <c r="A547">
        <v>533</v>
      </c>
      <c r="B547">
        <f>-S$5+S$5*A547</f>
        <v>106.4</v>
      </c>
      <c r="C547">
        <f t="shared" si="37"/>
        <v>1</v>
      </c>
      <c r="D547">
        <f>IF(AND(C547=1,E547&gt;=E$4),1,0)</f>
        <v>0</v>
      </c>
      <c r="E547">
        <f t="shared" si="38"/>
        <v>0.40000000000000568</v>
      </c>
      <c r="F547">
        <f t="shared" si="39"/>
        <v>54</v>
      </c>
      <c r="G547">
        <f t="shared" si="40"/>
        <v>0</v>
      </c>
      <c r="H547" s="10">
        <f>I546+(B547-B546)*M$4</f>
        <v>158.80000000000001</v>
      </c>
      <c r="I547" s="10">
        <f>IF(G547&gt;0,H547-P$4,H547)</f>
        <v>158.80000000000001</v>
      </c>
      <c r="J547">
        <f>ROUNDDOWN((F547*D$4)/K$4,0)</f>
        <v>54</v>
      </c>
      <c r="K547">
        <f>O$4-J547</f>
        <v>-44</v>
      </c>
      <c r="L547">
        <f>IF(K547="怪物已死","怪物已死",(K547-1)*P$4)</f>
        <v>-45</v>
      </c>
      <c r="M547">
        <f t="shared" si="41"/>
        <v>0</v>
      </c>
    </row>
    <row r="548" spans="1:13" x14ac:dyDescent="0.25">
      <c r="A548">
        <v>534</v>
      </c>
      <c r="B548">
        <f>-S$5+S$5*A548</f>
        <v>106.60000000000001</v>
      </c>
      <c r="C548">
        <f t="shared" si="37"/>
        <v>1</v>
      </c>
      <c r="D548">
        <f>IF(AND(C548=1,E548&gt;=E$4),1,0)</f>
        <v>0</v>
      </c>
      <c r="E548">
        <f t="shared" si="38"/>
        <v>0.60000000000000853</v>
      </c>
      <c r="F548">
        <f t="shared" si="39"/>
        <v>54</v>
      </c>
      <c r="G548">
        <f t="shared" si="40"/>
        <v>0</v>
      </c>
      <c r="H548" s="10">
        <f>I547+(B548-B547)*M$4</f>
        <v>159.20000000000002</v>
      </c>
      <c r="I548" s="10">
        <f>IF(G548&gt;0,H548-P$4,H548)</f>
        <v>159.20000000000002</v>
      </c>
      <c r="J548">
        <f>ROUNDDOWN((F548*D$4)/K$4,0)</f>
        <v>54</v>
      </c>
      <c r="K548">
        <f>O$4-J548</f>
        <v>-44</v>
      </c>
      <c r="L548">
        <f>IF(K548="怪物已死","怪物已死",(K548-1)*P$4)</f>
        <v>-45</v>
      </c>
      <c r="M548">
        <f t="shared" si="41"/>
        <v>0</v>
      </c>
    </row>
    <row r="549" spans="1:13" x14ac:dyDescent="0.25">
      <c r="A549">
        <v>535</v>
      </c>
      <c r="B549">
        <f>-S$5+S$5*A549</f>
        <v>106.8</v>
      </c>
      <c r="C549">
        <f t="shared" si="37"/>
        <v>1</v>
      </c>
      <c r="D549">
        <f>IF(AND(C549=1,E549&gt;=E$4),1,0)</f>
        <v>0</v>
      </c>
      <c r="E549">
        <f t="shared" si="38"/>
        <v>0.79999999999999716</v>
      </c>
      <c r="F549">
        <f t="shared" si="39"/>
        <v>54</v>
      </c>
      <c r="G549">
        <f t="shared" si="40"/>
        <v>0</v>
      </c>
      <c r="H549" s="10">
        <f>I548+(B549-B548)*M$4</f>
        <v>159.6</v>
      </c>
      <c r="I549" s="10">
        <f>IF(G549&gt;0,H549-P$4,H549)</f>
        <v>159.6</v>
      </c>
      <c r="J549">
        <f>ROUNDDOWN((F549*D$4)/K$4,0)</f>
        <v>54</v>
      </c>
      <c r="K549">
        <f>O$4-J549</f>
        <v>-44</v>
      </c>
      <c r="L549">
        <f>IF(K549="怪物已死","怪物已死",(K549-1)*P$4)</f>
        <v>-45</v>
      </c>
      <c r="M549">
        <f t="shared" si="41"/>
        <v>0</v>
      </c>
    </row>
    <row r="550" spans="1:13" x14ac:dyDescent="0.25">
      <c r="A550">
        <v>536</v>
      </c>
      <c r="B550">
        <f>-S$5+S$5*A550</f>
        <v>107</v>
      </c>
      <c r="C550">
        <f t="shared" si="37"/>
        <v>1</v>
      </c>
      <c r="D550">
        <f>IF(AND(C550=1,E550&gt;=E$4),1,0)</f>
        <v>0</v>
      </c>
      <c r="E550">
        <f t="shared" si="38"/>
        <v>1</v>
      </c>
      <c r="F550">
        <f t="shared" si="39"/>
        <v>54</v>
      </c>
      <c r="G550">
        <f t="shared" si="40"/>
        <v>0</v>
      </c>
      <c r="H550" s="10">
        <f>I549+(B550-B549)*M$4</f>
        <v>160</v>
      </c>
      <c r="I550" s="10">
        <f>IF(G550&gt;0,H550-P$4,H550)</f>
        <v>160</v>
      </c>
      <c r="J550">
        <f>ROUNDDOWN((F550*D$4)/K$4,0)</f>
        <v>54</v>
      </c>
      <c r="K550">
        <f>O$4-J550</f>
        <v>-44</v>
      </c>
      <c r="L550">
        <f>IF(K550="怪物已死","怪物已死",(K550-1)*P$4)</f>
        <v>-45</v>
      </c>
      <c r="M550">
        <f t="shared" si="41"/>
        <v>0</v>
      </c>
    </row>
    <row r="551" spans="1:13" x14ac:dyDescent="0.25">
      <c r="A551">
        <v>537</v>
      </c>
      <c r="B551">
        <f>-S$5+S$5*A551</f>
        <v>107.2</v>
      </c>
      <c r="C551">
        <f t="shared" ref="C551:C614" si="42">IF(H551&gt;=0,1,0)</f>
        <v>1</v>
      </c>
      <c r="D551">
        <f>IF(AND(C551=1,E551&gt;=E$4),1,0)</f>
        <v>0</v>
      </c>
      <c r="E551">
        <f t="shared" ref="E551:E614" si="43">IF(D550=1,B551-B550,E550+B551-B550)</f>
        <v>1.2000000000000028</v>
      </c>
      <c r="F551">
        <f t="shared" ref="F551:F614" si="44">IF(D551=1,F550+1,F550)</f>
        <v>54</v>
      </c>
      <c r="G551">
        <f t="shared" ref="G551:G614" si="45">IF(J551-J550&gt;0,1,0)</f>
        <v>0</v>
      </c>
      <c r="H551" s="10">
        <f>I550+(B551-B550)*M$4</f>
        <v>160.4</v>
      </c>
      <c r="I551" s="10">
        <f>IF(G551&gt;0,H551-P$4,H551)</f>
        <v>160.4</v>
      </c>
      <c r="J551">
        <f>ROUNDDOWN((F551*D$4)/K$4,0)</f>
        <v>54</v>
      </c>
      <c r="K551">
        <f>O$4-J551</f>
        <v>-44</v>
      </c>
      <c r="L551">
        <f>IF(K551="怪物已死","怪物已死",(K551-1)*P$4)</f>
        <v>-45</v>
      </c>
      <c r="M551">
        <f t="shared" si="41"/>
        <v>0</v>
      </c>
    </row>
    <row r="552" spans="1:13" x14ac:dyDescent="0.25">
      <c r="A552">
        <v>538</v>
      </c>
      <c r="B552">
        <f>-S$5+S$5*A552</f>
        <v>107.4</v>
      </c>
      <c r="C552">
        <f t="shared" si="42"/>
        <v>1</v>
      </c>
      <c r="D552">
        <f>IF(AND(C552=1,E552&gt;=E$4),1,0)</f>
        <v>0</v>
      </c>
      <c r="E552">
        <f t="shared" si="43"/>
        <v>1.4000000000000057</v>
      </c>
      <c r="F552">
        <f t="shared" si="44"/>
        <v>54</v>
      </c>
      <c r="G552">
        <f t="shared" si="45"/>
        <v>0</v>
      </c>
      <c r="H552" s="10">
        <f>I551+(B552-B551)*M$4</f>
        <v>160.80000000000001</v>
      </c>
      <c r="I552" s="10">
        <f>IF(G552&gt;0,H552-P$4,H552)</f>
        <v>160.80000000000001</v>
      </c>
      <c r="J552">
        <f>ROUNDDOWN((F552*D$4)/K$4,0)</f>
        <v>54</v>
      </c>
      <c r="K552">
        <f>O$4-J552</f>
        <v>-44</v>
      </c>
      <c r="L552">
        <f>IF(K552="怪物已死","怪物已死",(K552-1)*P$4)</f>
        <v>-45</v>
      </c>
      <c r="M552">
        <f t="shared" si="41"/>
        <v>0</v>
      </c>
    </row>
    <row r="553" spans="1:13" x14ac:dyDescent="0.25">
      <c r="A553">
        <v>539</v>
      </c>
      <c r="B553">
        <f>-S$5+S$5*A553</f>
        <v>107.60000000000001</v>
      </c>
      <c r="C553">
        <f t="shared" si="42"/>
        <v>1</v>
      </c>
      <c r="D553">
        <f>IF(AND(C553=1,E553&gt;=E$4),1,0)</f>
        <v>0</v>
      </c>
      <c r="E553">
        <f t="shared" si="43"/>
        <v>1.6000000000000085</v>
      </c>
      <c r="F553">
        <f t="shared" si="44"/>
        <v>54</v>
      </c>
      <c r="G553">
        <f t="shared" si="45"/>
        <v>0</v>
      </c>
      <c r="H553" s="10">
        <f>I552+(B553-B552)*M$4</f>
        <v>161.20000000000002</v>
      </c>
      <c r="I553" s="10">
        <f>IF(G553&gt;0,H553-P$4,H553)</f>
        <v>161.20000000000002</v>
      </c>
      <c r="J553">
        <f>ROUNDDOWN((F553*D$4)/K$4,0)</f>
        <v>54</v>
      </c>
      <c r="K553">
        <f>O$4-J553</f>
        <v>-44</v>
      </c>
      <c r="L553">
        <f>IF(K553="怪物已死","怪物已死",(K553-1)*P$4)</f>
        <v>-45</v>
      </c>
      <c r="M553">
        <f t="shared" si="41"/>
        <v>0</v>
      </c>
    </row>
    <row r="554" spans="1:13" x14ac:dyDescent="0.25">
      <c r="A554">
        <v>540</v>
      </c>
      <c r="B554">
        <f>-S$5+S$5*A554</f>
        <v>107.8</v>
      </c>
      <c r="C554">
        <f t="shared" si="42"/>
        <v>1</v>
      </c>
      <c r="D554">
        <f>IF(AND(C554=1,E554&gt;=E$4),1,0)</f>
        <v>0</v>
      </c>
      <c r="E554">
        <f t="shared" si="43"/>
        <v>1.7999999999999972</v>
      </c>
      <c r="F554">
        <f t="shared" si="44"/>
        <v>54</v>
      </c>
      <c r="G554">
        <f t="shared" si="45"/>
        <v>0</v>
      </c>
      <c r="H554" s="10">
        <f>I553+(B554-B553)*M$4</f>
        <v>161.6</v>
      </c>
      <c r="I554" s="10">
        <f>IF(G554&gt;0,H554-P$4,H554)</f>
        <v>161.6</v>
      </c>
      <c r="J554">
        <f>ROUNDDOWN((F554*D$4)/K$4,0)</f>
        <v>54</v>
      </c>
      <c r="K554">
        <f>O$4-J554</f>
        <v>-44</v>
      </c>
      <c r="L554">
        <f>IF(K554="怪物已死","怪物已死",(K554-1)*P$4)</f>
        <v>-45</v>
      </c>
      <c r="M554">
        <f t="shared" si="41"/>
        <v>0</v>
      </c>
    </row>
    <row r="555" spans="1:13" x14ac:dyDescent="0.25">
      <c r="A555">
        <v>541</v>
      </c>
      <c r="B555">
        <f>-S$5+S$5*A555</f>
        <v>108</v>
      </c>
      <c r="C555">
        <f t="shared" si="42"/>
        <v>1</v>
      </c>
      <c r="D555">
        <f>IF(AND(C555=1,E555&gt;=E$4),1,0)</f>
        <v>1</v>
      </c>
      <c r="E555">
        <f t="shared" si="43"/>
        <v>2</v>
      </c>
      <c r="F555">
        <f t="shared" si="44"/>
        <v>55</v>
      </c>
      <c r="G555">
        <f t="shared" si="45"/>
        <v>1</v>
      </c>
      <c r="H555" s="10">
        <f>I554+(B555-B554)*M$4</f>
        <v>162</v>
      </c>
      <c r="I555" s="10">
        <f>IF(G555&gt;0,H555-P$4,H555)</f>
        <v>161</v>
      </c>
      <c r="J555">
        <f>ROUNDDOWN((F555*D$4)/K$4,0)</f>
        <v>55</v>
      </c>
      <c r="K555">
        <f>O$4-J555</f>
        <v>-45</v>
      </c>
      <c r="L555">
        <f>IF(K555="怪物已死","怪物已死",(K555-1)*P$4)</f>
        <v>-46</v>
      </c>
      <c r="M555">
        <f t="shared" si="41"/>
        <v>0</v>
      </c>
    </row>
    <row r="556" spans="1:13" x14ac:dyDescent="0.25">
      <c r="A556">
        <v>542</v>
      </c>
      <c r="B556">
        <f>-S$5+S$5*A556</f>
        <v>108.2</v>
      </c>
      <c r="C556">
        <f t="shared" si="42"/>
        <v>1</v>
      </c>
      <c r="D556">
        <f>IF(AND(C556=1,E556&gt;=E$4),1,0)</f>
        <v>0</v>
      </c>
      <c r="E556">
        <f t="shared" si="43"/>
        <v>0.20000000000000284</v>
      </c>
      <c r="F556">
        <f t="shared" si="44"/>
        <v>55</v>
      </c>
      <c r="G556">
        <f t="shared" si="45"/>
        <v>0</v>
      </c>
      <c r="H556" s="10">
        <f>I555+(B556-B555)*M$4</f>
        <v>161.4</v>
      </c>
      <c r="I556" s="10">
        <f>IF(G556&gt;0,H556-P$4,H556)</f>
        <v>161.4</v>
      </c>
      <c r="J556">
        <f>ROUNDDOWN((F556*D$4)/K$4,0)</f>
        <v>55</v>
      </c>
      <c r="K556">
        <f>O$4-J556</f>
        <v>-45</v>
      </c>
      <c r="L556">
        <f>IF(K556="怪物已死","怪物已死",(K556-1)*P$4)</f>
        <v>-46</v>
      </c>
      <c r="M556">
        <f t="shared" si="41"/>
        <v>0</v>
      </c>
    </row>
    <row r="557" spans="1:13" x14ac:dyDescent="0.25">
      <c r="A557">
        <v>543</v>
      </c>
      <c r="B557">
        <f>-S$5+S$5*A557</f>
        <v>108.4</v>
      </c>
      <c r="C557">
        <f t="shared" si="42"/>
        <v>1</v>
      </c>
      <c r="D557">
        <f>IF(AND(C557=1,E557&gt;=E$4),1,0)</f>
        <v>0</v>
      </c>
      <c r="E557">
        <f t="shared" si="43"/>
        <v>0.40000000000000568</v>
      </c>
      <c r="F557">
        <f t="shared" si="44"/>
        <v>55</v>
      </c>
      <c r="G557">
        <f t="shared" si="45"/>
        <v>0</v>
      </c>
      <c r="H557" s="10">
        <f>I556+(B557-B556)*M$4</f>
        <v>161.80000000000001</v>
      </c>
      <c r="I557" s="10">
        <f>IF(G557&gt;0,H557-P$4,H557)</f>
        <v>161.80000000000001</v>
      </c>
      <c r="J557">
        <f>ROUNDDOWN((F557*D$4)/K$4,0)</f>
        <v>55</v>
      </c>
      <c r="K557">
        <f>O$4-J557</f>
        <v>-45</v>
      </c>
      <c r="L557">
        <f>IF(K557="怪物已死","怪物已死",(K557-1)*P$4)</f>
        <v>-46</v>
      </c>
      <c r="M557">
        <f t="shared" si="41"/>
        <v>0</v>
      </c>
    </row>
    <row r="558" spans="1:13" x14ac:dyDescent="0.25">
      <c r="A558">
        <v>544</v>
      </c>
      <c r="B558">
        <f>-S$5+S$5*A558</f>
        <v>108.60000000000001</v>
      </c>
      <c r="C558">
        <f t="shared" si="42"/>
        <v>1</v>
      </c>
      <c r="D558">
        <f>IF(AND(C558=1,E558&gt;=E$4),1,0)</f>
        <v>0</v>
      </c>
      <c r="E558">
        <f t="shared" si="43"/>
        <v>0.60000000000000853</v>
      </c>
      <c r="F558">
        <f t="shared" si="44"/>
        <v>55</v>
      </c>
      <c r="G558">
        <f t="shared" si="45"/>
        <v>0</v>
      </c>
      <c r="H558" s="10">
        <f>I557+(B558-B557)*M$4</f>
        <v>162.20000000000002</v>
      </c>
      <c r="I558" s="10">
        <f>IF(G558&gt;0,H558-P$4,H558)</f>
        <v>162.20000000000002</v>
      </c>
      <c r="J558">
        <f>ROUNDDOWN((F558*D$4)/K$4,0)</f>
        <v>55</v>
      </c>
      <c r="K558">
        <f>O$4-J558</f>
        <v>-45</v>
      </c>
      <c r="L558">
        <f>IF(K558="怪物已死","怪物已死",(K558-1)*P$4)</f>
        <v>-46</v>
      </c>
      <c r="M558">
        <f t="shared" si="41"/>
        <v>0</v>
      </c>
    </row>
    <row r="559" spans="1:13" x14ac:dyDescent="0.25">
      <c r="A559">
        <v>545</v>
      </c>
      <c r="B559">
        <f>-S$5+S$5*A559</f>
        <v>108.8</v>
      </c>
      <c r="C559">
        <f t="shared" si="42"/>
        <v>1</v>
      </c>
      <c r="D559">
        <f>IF(AND(C559=1,E559&gt;=E$4),1,0)</f>
        <v>0</v>
      </c>
      <c r="E559">
        <f t="shared" si="43"/>
        <v>0.79999999999999716</v>
      </c>
      <c r="F559">
        <f t="shared" si="44"/>
        <v>55</v>
      </c>
      <c r="G559">
        <f t="shared" si="45"/>
        <v>0</v>
      </c>
      <c r="H559" s="10">
        <f>I558+(B559-B558)*M$4</f>
        <v>162.6</v>
      </c>
      <c r="I559" s="10">
        <f>IF(G559&gt;0,H559-P$4,H559)</f>
        <v>162.6</v>
      </c>
      <c r="J559">
        <f>ROUNDDOWN((F559*D$4)/K$4,0)</f>
        <v>55</v>
      </c>
      <c r="K559">
        <f>O$4-J559</f>
        <v>-45</v>
      </c>
      <c r="L559">
        <f>IF(K559="怪物已死","怪物已死",(K559-1)*P$4)</f>
        <v>-46</v>
      </c>
      <c r="M559">
        <f t="shared" si="41"/>
        <v>0</v>
      </c>
    </row>
    <row r="560" spans="1:13" x14ac:dyDescent="0.25">
      <c r="A560">
        <v>546</v>
      </c>
      <c r="B560">
        <f>-S$5+S$5*A560</f>
        <v>109</v>
      </c>
      <c r="C560">
        <f t="shared" si="42"/>
        <v>1</v>
      </c>
      <c r="D560">
        <f>IF(AND(C560=1,E560&gt;=E$4),1,0)</f>
        <v>0</v>
      </c>
      <c r="E560">
        <f t="shared" si="43"/>
        <v>1</v>
      </c>
      <c r="F560">
        <f t="shared" si="44"/>
        <v>55</v>
      </c>
      <c r="G560">
        <f t="shared" si="45"/>
        <v>0</v>
      </c>
      <c r="H560" s="10">
        <f>I559+(B560-B559)*M$4</f>
        <v>163</v>
      </c>
      <c r="I560" s="10">
        <f>IF(G560&gt;0,H560-P$4,H560)</f>
        <v>163</v>
      </c>
      <c r="J560">
        <f>ROUNDDOWN((F560*D$4)/K$4,0)</f>
        <v>55</v>
      </c>
      <c r="K560">
        <f>O$4-J560</f>
        <v>-45</v>
      </c>
      <c r="L560">
        <f>IF(K560="怪物已死","怪物已死",(K560-1)*P$4)</f>
        <v>-46</v>
      </c>
      <c r="M560">
        <f t="shared" si="41"/>
        <v>0</v>
      </c>
    </row>
    <row r="561" spans="1:13" x14ac:dyDescent="0.25">
      <c r="A561">
        <v>547</v>
      </c>
      <c r="B561">
        <f>-S$5+S$5*A561</f>
        <v>109.2</v>
      </c>
      <c r="C561">
        <f t="shared" si="42"/>
        <v>1</v>
      </c>
      <c r="D561">
        <f>IF(AND(C561=1,E561&gt;=E$4),1,0)</f>
        <v>0</v>
      </c>
      <c r="E561">
        <f t="shared" si="43"/>
        <v>1.2000000000000028</v>
      </c>
      <c r="F561">
        <f t="shared" si="44"/>
        <v>55</v>
      </c>
      <c r="G561">
        <f t="shared" si="45"/>
        <v>0</v>
      </c>
      <c r="H561" s="10">
        <f>I560+(B561-B560)*M$4</f>
        <v>163.4</v>
      </c>
      <c r="I561" s="10">
        <f>IF(G561&gt;0,H561-P$4,H561)</f>
        <v>163.4</v>
      </c>
      <c r="J561">
        <f>ROUNDDOWN((F561*D$4)/K$4,0)</f>
        <v>55</v>
      </c>
      <c r="K561">
        <f>O$4-J561</f>
        <v>-45</v>
      </c>
      <c r="L561">
        <f>IF(K561="怪物已死","怪物已死",(K561-1)*P$4)</f>
        <v>-46</v>
      </c>
      <c r="M561">
        <f t="shared" si="41"/>
        <v>0</v>
      </c>
    </row>
    <row r="562" spans="1:13" x14ac:dyDescent="0.25">
      <c r="A562">
        <v>548</v>
      </c>
      <c r="B562">
        <f>-S$5+S$5*A562</f>
        <v>109.4</v>
      </c>
      <c r="C562">
        <f t="shared" si="42"/>
        <v>1</v>
      </c>
      <c r="D562">
        <f>IF(AND(C562=1,E562&gt;=E$4),1,0)</f>
        <v>0</v>
      </c>
      <c r="E562">
        <f t="shared" si="43"/>
        <v>1.4000000000000057</v>
      </c>
      <c r="F562">
        <f t="shared" si="44"/>
        <v>55</v>
      </c>
      <c r="G562">
        <f t="shared" si="45"/>
        <v>0</v>
      </c>
      <c r="H562" s="10">
        <f>I561+(B562-B561)*M$4</f>
        <v>163.80000000000001</v>
      </c>
      <c r="I562" s="10">
        <f>IF(G562&gt;0,H562-P$4,H562)</f>
        <v>163.80000000000001</v>
      </c>
      <c r="J562">
        <f>ROUNDDOWN((F562*D$4)/K$4,0)</f>
        <v>55</v>
      </c>
      <c r="K562">
        <f>O$4-J562</f>
        <v>-45</v>
      </c>
      <c r="L562">
        <f>IF(K562="怪物已死","怪物已死",(K562-1)*P$4)</f>
        <v>-46</v>
      </c>
      <c r="M562">
        <f t="shared" si="41"/>
        <v>0</v>
      </c>
    </row>
    <row r="563" spans="1:13" x14ac:dyDescent="0.25">
      <c r="A563">
        <v>549</v>
      </c>
      <c r="B563">
        <f>-S$5+S$5*A563</f>
        <v>109.60000000000001</v>
      </c>
      <c r="C563">
        <f t="shared" si="42"/>
        <v>1</v>
      </c>
      <c r="D563">
        <f>IF(AND(C563=1,E563&gt;=E$4),1,0)</f>
        <v>0</v>
      </c>
      <c r="E563">
        <f t="shared" si="43"/>
        <v>1.6000000000000085</v>
      </c>
      <c r="F563">
        <f t="shared" si="44"/>
        <v>55</v>
      </c>
      <c r="G563">
        <f t="shared" si="45"/>
        <v>0</v>
      </c>
      <c r="H563" s="10">
        <f>I562+(B563-B562)*M$4</f>
        <v>164.20000000000002</v>
      </c>
      <c r="I563" s="10">
        <f>IF(G563&gt;0,H563-P$4,H563)</f>
        <v>164.20000000000002</v>
      </c>
      <c r="J563">
        <f>ROUNDDOWN((F563*D$4)/K$4,0)</f>
        <v>55</v>
      </c>
      <c r="K563">
        <f>O$4-J563</f>
        <v>-45</v>
      </c>
      <c r="L563">
        <f>IF(K563="怪物已死","怪物已死",(K563-1)*P$4)</f>
        <v>-46</v>
      </c>
      <c r="M563">
        <f t="shared" si="41"/>
        <v>0</v>
      </c>
    </row>
    <row r="564" spans="1:13" x14ac:dyDescent="0.25">
      <c r="A564">
        <v>550</v>
      </c>
      <c r="B564">
        <f>-S$5+S$5*A564</f>
        <v>109.8</v>
      </c>
      <c r="C564">
        <f t="shared" si="42"/>
        <v>1</v>
      </c>
      <c r="D564">
        <f>IF(AND(C564=1,E564&gt;=E$4),1,0)</f>
        <v>0</v>
      </c>
      <c r="E564">
        <f t="shared" si="43"/>
        <v>1.7999999999999972</v>
      </c>
      <c r="F564">
        <f t="shared" si="44"/>
        <v>55</v>
      </c>
      <c r="G564">
        <f t="shared" si="45"/>
        <v>0</v>
      </c>
      <c r="H564" s="10">
        <f>I563+(B564-B563)*M$4</f>
        <v>164.6</v>
      </c>
      <c r="I564" s="10">
        <f>IF(G564&gt;0,H564-P$4,H564)</f>
        <v>164.6</v>
      </c>
      <c r="J564">
        <f>ROUNDDOWN((F564*D$4)/K$4,0)</f>
        <v>55</v>
      </c>
      <c r="K564">
        <f>O$4-J564</f>
        <v>-45</v>
      </c>
      <c r="L564">
        <f>IF(K564="怪物已死","怪物已死",(K564-1)*P$4)</f>
        <v>-46</v>
      </c>
      <c r="M564">
        <f t="shared" si="41"/>
        <v>0</v>
      </c>
    </row>
    <row r="565" spans="1:13" x14ac:dyDescent="0.25">
      <c r="A565">
        <v>551</v>
      </c>
      <c r="B565">
        <f>-S$5+S$5*A565</f>
        <v>110</v>
      </c>
      <c r="C565">
        <f t="shared" si="42"/>
        <v>1</v>
      </c>
      <c r="D565">
        <f>IF(AND(C565=1,E565&gt;=E$4),1,0)</f>
        <v>1</v>
      </c>
      <c r="E565">
        <f t="shared" si="43"/>
        <v>2</v>
      </c>
      <c r="F565">
        <f t="shared" si="44"/>
        <v>56</v>
      </c>
      <c r="G565">
        <f t="shared" si="45"/>
        <v>1</v>
      </c>
      <c r="H565" s="10">
        <f>I564+(B565-B564)*M$4</f>
        <v>165</v>
      </c>
      <c r="I565" s="10">
        <f>IF(G565&gt;0,H565-P$4,H565)</f>
        <v>164</v>
      </c>
      <c r="J565">
        <f>ROUNDDOWN((F565*D$4)/K$4,0)</f>
        <v>56</v>
      </c>
      <c r="K565">
        <f>O$4-J565</f>
        <v>-46</v>
      </c>
      <c r="L565">
        <f>IF(K565="怪物已死","怪物已死",(K565-1)*P$4)</f>
        <v>-47</v>
      </c>
      <c r="M565">
        <f t="shared" si="41"/>
        <v>0</v>
      </c>
    </row>
    <row r="566" spans="1:13" x14ac:dyDescent="0.25">
      <c r="A566">
        <v>552</v>
      </c>
      <c r="B566">
        <f>-S$5+S$5*A566</f>
        <v>110.2</v>
      </c>
      <c r="C566">
        <f t="shared" si="42"/>
        <v>1</v>
      </c>
      <c r="D566">
        <f>IF(AND(C566=1,E566&gt;=E$4),1,0)</f>
        <v>0</v>
      </c>
      <c r="E566">
        <f t="shared" si="43"/>
        <v>0.20000000000000284</v>
      </c>
      <c r="F566">
        <f t="shared" si="44"/>
        <v>56</v>
      </c>
      <c r="G566">
        <f t="shared" si="45"/>
        <v>0</v>
      </c>
      <c r="H566" s="10">
        <f>I565+(B566-B565)*M$4</f>
        <v>164.4</v>
      </c>
      <c r="I566" s="10">
        <f>IF(G566&gt;0,H566-P$4,H566)</f>
        <v>164.4</v>
      </c>
      <c r="J566">
        <f>ROUNDDOWN((F566*D$4)/K$4,0)</f>
        <v>56</v>
      </c>
      <c r="K566">
        <f>O$4-J566</f>
        <v>-46</v>
      </c>
      <c r="L566">
        <f>IF(K566="怪物已死","怪物已死",(K566-1)*P$4)</f>
        <v>-47</v>
      </c>
      <c r="M566">
        <f t="shared" si="41"/>
        <v>0</v>
      </c>
    </row>
    <row r="567" spans="1:13" x14ac:dyDescent="0.25">
      <c r="A567">
        <v>553</v>
      </c>
      <c r="B567">
        <f>-S$5+S$5*A567</f>
        <v>110.4</v>
      </c>
      <c r="C567">
        <f t="shared" si="42"/>
        <v>1</v>
      </c>
      <c r="D567">
        <f>IF(AND(C567=1,E567&gt;=E$4),1,0)</f>
        <v>0</v>
      </c>
      <c r="E567">
        <f t="shared" si="43"/>
        <v>0.40000000000000568</v>
      </c>
      <c r="F567">
        <f t="shared" si="44"/>
        <v>56</v>
      </c>
      <c r="G567">
        <f t="shared" si="45"/>
        <v>0</v>
      </c>
      <c r="H567" s="10">
        <f>I566+(B567-B566)*M$4</f>
        <v>164.8</v>
      </c>
      <c r="I567" s="10">
        <f>IF(G567&gt;0,H567-P$4,H567)</f>
        <v>164.8</v>
      </c>
      <c r="J567">
        <f>ROUNDDOWN((F567*D$4)/K$4,0)</f>
        <v>56</v>
      </c>
      <c r="K567">
        <f>O$4-J567</f>
        <v>-46</v>
      </c>
      <c r="L567">
        <f>IF(K567="怪物已死","怪物已死",(K567-1)*P$4)</f>
        <v>-47</v>
      </c>
      <c r="M567">
        <f t="shared" si="41"/>
        <v>0</v>
      </c>
    </row>
    <row r="568" spans="1:13" x14ac:dyDescent="0.25">
      <c r="A568">
        <v>554</v>
      </c>
      <c r="B568">
        <f>-S$5+S$5*A568</f>
        <v>110.60000000000001</v>
      </c>
      <c r="C568">
        <f t="shared" si="42"/>
        <v>1</v>
      </c>
      <c r="D568">
        <f>IF(AND(C568=1,E568&gt;=E$4),1,0)</f>
        <v>0</v>
      </c>
      <c r="E568">
        <f t="shared" si="43"/>
        <v>0.60000000000000853</v>
      </c>
      <c r="F568">
        <f t="shared" si="44"/>
        <v>56</v>
      </c>
      <c r="G568">
        <f t="shared" si="45"/>
        <v>0</v>
      </c>
      <c r="H568" s="10">
        <f>I567+(B568-B567)*M$4</f>
        <v>165.20000000000002</v>
      </c>
      <c r="I568" s="10">
        <f>IF(G568&gt;0,H568-P$4,H568)</f>
        <v>165.20000000000002</v>
      </c>
      <c r="J568">
        <f>ROUNDDOWN((F568*D$4)/K$4,0)</f>
        <v>56</v>
      </c>
      <c r="K568">
        <f>O$4-J568</f>
        <v>-46</v>
      </c>
      <c r="L568">
        <f>IF(K568="怪物已死","怪物已死",(K568-1)*P$4)</f>
        <v>-47</v>
      </c>
      <c r="M568">
        <f t="shared" si="41"/>
        <v>0</v>
      </c>
    </row>
    <row r="569" spans="1:13" x14ac:dyDescent="0.25">
      <c r="A569">
        <v>555</v>
      </c>
      <c r="B569">
        <f>-S$5+S$5*A569</f>
        <v>110.8</v>
      </c>
      <c r="C569">
        <f t="shared" si="42"/>
        <v>1</v>
      </c>
      <c r="D569">
        <f>IF(AND(C569=1,E569&gt;=E$4),1,0)</f>
        <v>0</v>
      </c>
      <c r="E569">
        <f t="shared" si="43"/>
        <v>0.79999999999999716</v>
      </c>
      <c r="F569">
        <f t="shared" si="44"/>
        <v>56</v>
      </c>
      <c r="G569">
        <f t="shared" si="45"/>
        <v>0</v>
      </c>
      <c r="H569" s="10">
        <f>I568+(B569-B568)*M$4</f>
        <v>165.6</v>
      </c>
      <c r="I569" s="10">
        <f>IF(G569&gt;0,H569-P$4,H569)</f>
        <v>165.6</v>
      </c>
      <c r="J569">
        <f>ROUNDDOWN((F569*D$4)/K$4,0)</f>
        <v>56</v>
      </c>
      <c r="K569">
        <f>O$4-J569</f>
        <v>-46</v>
      </c>
      <c r="L569">
        <f>IF(K569="怪物已死","怪物已死",(K569-1)*P$4)</f>
        <v>-47</v>
      </c>
      <c r="M569">
        <f t="shared" si="41"/>
        <v>0</v>
      </c>
    </row>
    <row r="570" spans="1:13" x14ac:dyDescent="0.25">
      <c r="A570">
        <v>556</v>
      </c>
      <c r="B570">
        <f>-S$5+S$5*A570</f>
        <v>111</v>
      </c>
      <c r="C570">
        <f t="shared" si="42"/>
        <v>1</v>
      </c>
      <c r="D570">
        <f>IF(AND(C570=1,E570&gt;=E$4),1,0)</f>
        <v>0</v>
      </c>
      <c r="E570">
        <f t="shared" si="43"/>
        <v>1</v>
      </c>
      <c r="F570">
        <f t="shared" si="44"/>
        <v>56</v>
      </c>
      <c r="G570">
        <f t="shared" si="45"/>
        <v>0</v>
      </c>
      <c r="H570" s="10">
        <f>I569+(B570-B569)*M$4</f>
        <v>166</v>
      </c>
      <c r="I570" s="10">
        <f>IF(G570&gt;0,H570-P$4,H570)</f>
        <v>166</v>
      </c>
      <c r="J570">
        <f>ROUNDDOWN((F570*D$4)/K$4,0)</f>
        <v>56</v>
      </c>
      <c r="K570">
        <f>O$4-J570</f>
        <v>-46</v>
      </c>
      <c r="L570">
        <f>IF(K570="怪物已死","怪物已死",(K570-1)*P$4)</f>
        <v>-47</v>
      </c>
      <c r="M570">
        <f t="shared" si="41"/>
        <v>0</v>
      </c>
    </row>
    <row r="571" spans="1:13" x14ac:dyDescent="0.25">
      <c r="A571">
        <v>557</v>
      </c>
      <c r="B571">
        <f>-S$5+S$5*A571</f>
        <v>111.2</v>
      </c>
      <c r="C571">
        <f t="shared" si="42"/>
        <v>1</v>
      </c>
      <c r="D571">
        <f>IF(AND(C571=1,E571&gt;=E$4),1,0)</f>
        <v>0</v>
      </c>
      <c r="E571">
        <f t="shared" si="43"/>
        <v>1.2000000000000028</v>
      </c>
      <c r="F571">
        <f t="shared" si="44"/>
        <v>56</v>
      </c>
      <c r="G571">
        <f t="shared" si="45"/>
        <v>0</v>
      </c>
      <c r="H571" s="10">
        <f>I570+(B571-B570)*M$4</f>
        <v>166.4</v>
      </c>
      <c r="I571" s="10">
        <f>IF(G571&gt;0,H571-P$4,H571)</f>
        <v>166.4</v>
      </c>
      <c r="J571">
        <f>ROUNDDOWN((F571*D$4)/K$4,0)</f>
        <v>56</v>
      </c>
      <c r="K571">
        <f>O$4-J571</f>
        <v>-46</v>
      </c>
      <c r="L571">
        <f>IF(K571="怪物已死","怪物已死",(K571-1)*P$4)</f>
        <v>-47</v>
      </c>
      <c r="M571">
        <f t="shared" si="41"/>
        <v>0</v>
      </c>
    </row>
    <row r="572" spans="1:13" x14ac:dyDescent="0.25">
      <c r="A572">
        <v>558</v>
      </c>
      <c r="B572">
        <f>-S$5+S$5*A572</f>
        <v>111.4</v>
      </c>
      <c r="C572">
        <f t="shared" si="42"/>
        <v>1</v>
      </c>
      <c r="D572">
        <f>IF(AND(C572=1,E572&gt;=E$4),1,0)</f>
        <v>0</v>
      </c>
      <c r="E572">
        <f t="shared" si="43"/>
        <v>1.4000000000000057</v>
      </c>
      <c r="F572">
        <f t="shared" si="44"/>
        <v>56</v>
      </c>
      <c r="G572">
        <f t="shared" si="45"/>
        <v>0</v>
      </c>
      <c r="H572" s="10">
        <f>I571+(B572-B571)*M$4</f>
        <v>166.8</v>
      </c>
      <c r="I572" s="10">
        <f>IF(G572&gt;0,H572-P$4,H572)</f>
        <v>166.8</v>
      </c>
      <c r="J572">
        <f>ROUNDDOWN((F572*D$4)/K$4,0)</f>
        <v>56</v>
      </c>
      <c r="K572">
        <f>O$4-J572</f>
        <v>-46</v>
      </c>
      <c r="L572">
        <f>IF(K572="怪物已死","怪物已死",(K572-1)*P$4)</f>
        <v>-47</v>
      </c>
      <c r="M572">
        <f t="shared" si="41"/>
        <v>0</v>
      </c>
    </row>
    <row r="573" spans="1:13" x14ac:dyDescent="0.25">
      <c r="A573">
        <v>559</v>
      </c>
      <c r="B573">
        <f>-S$5+S$5*A573</f>
        <v>111.60000000000001</v>
      </c>
      <c r="C573">
        <f t="shared" si="42"/>
        <v>1</v>
      </c>
      <c r="D573">
        <f>IF(AND(C573=1,E573&gt;=E$4),1,0)</f>
        <v>0</v>
      </c>
      <c r="E573">
        <f t="shared" si="43"/>
        <v>1.6000000000000085</v>
      </c>
      <c r="F573">
        <f t="shared" si="44"/>
        <v>56</v>
      </c>
      <c r="G573">
        <f t="shared" si="45"/>
        <v>0</v>
      </c>
      <c r="H573" s="10">
        <f>I572+(B573-B572)*M$4</f>
        <v>167.20000000000002</v>
      </c>
      <c r="I573" s="10">
        <f>IF(G573&gt;0,H573-P$4,H573)</f>
        <v>167.20000000000002</v>
      </c>
      <c r="J573">
        <f>ROUNDDOWN((F573*D$4)/K$4,0)</f>
        <v>56</v>
      </c>
      <c r="K573">
        <f>O$4-J573</f>
        <v>-46</v>
      </c>
      <c r="L573">
        <f>IF(K573="怪物已死","怪物已死",(K573-1)*P$4)</f>
        <v>-47</v>
      </c>
      <c r="M573">
        <f t="shared" si="41"/>
        <v>0</v>
      </c>
    </row>
    <row r="574" spans="1:13" x14ac:dyDescent="0.25">
      <c r="A574">
        <v>560</v>
      </c>
      <c r="B574">
        <f>-S$5+S$5*A574</f>
        <v>111.8</v>
      </c>
      <c r="C574">
        <f t="shared" si="42"/>
        <v>1</v>
      </c>
      <c r="D574">
        <f>IF(AND(C574=1,E574&gt;=E$4),1,0)</f>
        <v>0</v>
      </c>
      <c r="E574">
        <f t="shared" si="43"/>
        <v>1.7999999999999972</v>
      </c>
      <c r="F574">
        <f t="shared" si="44"/>
        <v>56</v>
      </c>
      <c r="G574">
        <f t="shared" si="45"/>
        <v>0</v>
      </c>
      <c r="H574" s="10">
        <f>I573+(B574-B573)*M$4</f>
        <v>167.6</v>
      </c>
      <c r="I574" s="10">
        <f>IF(G574&gt;0,H574-P$4,H574)</f>
        <v>167.6</v>
      </c>
      <c r="J574">
        <f>ROUNDDOWN((F574*D$4)/K$4,0)</f>
        <v>56</v>
      </c>
      <c r="K574">
        <f>O$4-J574</f>
        <v>-46</v>
      </c>
      <c r="L574">
        <f>IF(K574="怪物已死","怪物已死",(K574-1)*P$4)</f>
        <v>-47</v>
      </c>
      <c r="M574">
        <f t="shared" si="41"/>
        <v>0</v>
      </c>
    </row>
    <row r="575" spans="1:13" x14ac:dyDescent="0.25">
      <c r="A575">
        <v>561</v>
      </c>
      <c r="B575">
        <f>-S$5+S$5*A575</f>
        <v>112</v>
      </c>
      <c r="C575">
        <f t="shared" si="42"/>
        <v>1</v>
      </c>
      <c r="D575">
        <f>IF(AND(C575=1,E575&gt;=E$4),1,0)</f>
        <v>1</v>
      </c>
      <c r="E575">
        <f t="shared" si="43"/>
        <v>2</v>
      </c>
      <c r="F575">
        <f t="shared" si="44"/>
        <v>57</v>
      </c>
      <c r="G575">
        <f t="shared" si="45"/>
        <v>1</v>
      </c>
      <c r="H575" s="10">
        <f>I574+(B575-B574)*M$4</f>
        <v>168</v>
      </c>
      <c r="I575" s="10">
        <f>IF(G575&gt;0,H575-P$4,H575)</f>
        <v>167</v>
      </c>
      <c r="J575">
        <f>ROUNDDOWN((F575*D$4)/K$4,0)</f>
        <v>57</v>
      </c>
      <c r="K575">
        <f>O$4-J575</f>
        <v>-47</v>
      </c>
      <c r="L575">
        <f>IF(K575="怪物已死","怪物已死",(K575-1)*P$4)</f>
        <v>-48</v>
      </c>
      <c r="M575">
        <f t="shared" si="41"/>
        <v>0</v>
      </c>
    </row>
    <row r="576" spans="1:13" x14ac:dyDescent="0.25">
      <c r="A576">
        <v>562</v>
      </c>
      <c r="B576">
        <f>-S$5+S$5*A576</f>
        <v>112.2</v>
      </c>
      <c r="C576">
        <f t="shared" si="42"/>
        <v>1</v>
      </c>
      <c r="D576">
        <f>IF(AND(C576=1,E576&gt;=E$4),1,0)</f>
        <v>0</v>
      </c>
      <c r="E576">
        <f t="shared" si="43"/>
        <v>0.20000000000000284</v>
      </c>
      <c r="F576">
        <f t="shared" si="44"/>
        <v>57</v>
      </c>
      <c r="G576">
        <f t="shared" si="45"/>
        <v>0</v>
      </c>
      <c r="H576" s="10">
        <f>I575+(B576-B575)*M$4</f>
        <v>167.4</v>
      </c>
      <c r="I576" s="10">
        <f>IF(G576&gt;0,H576-P$4,H576)</f>
        <v>167.4</v>
      </c>
      <c r="J576">
        <f>ROUNDDOWN((F576*D$4)/K$4,0)</f>
        <v>57</v>
      </c>
      <c r="K576">
        <f>O$4-J576</f>
        <v>-47</v>
      </c>
      <c r="L576">
        <f>IF(K576="怪物已死","怪物已死",(K576-1)*P$4)</f>
        <v>-48</v>
      </c>
      <c r="M576">
        <f t="shared" si="41"/>
        <v>0</v>
      </c>
    </row>
    <row r="577" spans="1:13" x14ac:dyDescent="0.25">
      <c r="A577">
        <v>563</v>
      </c>
      <c r="B577">
        <f>-S$5+S$5*A577</f>
        <v>112.4</v>
      </c>
      <c r="C577">
        <f t="shared" si="42"/>
        <v>1</v>
      </c>
      <c r="D577">
        <f>IF(AND(C577=1,E577&gt;=E$4),1,0)</f>
        <v>0</v>
      </c>
      <c r="E577">
        <f t="shared" si="43"/>
        <v>0.40000000000000568</v>
      </c>
      <c r="F577">
        <f t="shared" si="44"/>
        <v>57</v>
      </c>
      <c r="G577">
        <f t="shared" si="45"/>
        <v>0</v>
      </c>
      <c r="H577" s="10">
        <f>I576+(B577-B576)*M$4</f>
        <v>167.8</v>
      </c>
      <c r="I577" s="10">
        <f>IF(G577&gt;0,H577-P$4,H577)</f>
        <v>167.8</v>
      </c>
      <c r="J577">
        <f>ROUNDDOWN((F577*D$4)/K$4,0)</f>
        <v>57</v>
      </c>
      <c r="K577">
        <f>O$4-J577</f>
        <v>-47</v>
      </c>
      <c r="L577">
        <f>IF(K577="怪物已死","怪物已死",(K577-1)*P$4)</f>
        <v>-48</v>
      </c>
      <c r="M577">
        <f t="shared" si="41"/>
        <v>0</v>
      </c>
    </row>
    <row r="578" spans="1:13" x14ac:dyDescent="0.25">
      <c r="A578">
        <v>564</v>
      </c>
      <c r="B578">
        <f>-S$5+S$5*A578</f>
        <v>112.60000000000001</v>
      </c>
      <c r="C578">
        <f t="shared" si="42"/>
        <v>1</v>
      </c>
      <c r="D578">
        <f>IF(AND(C578=1,E578&gt;=E$4),1,0)</f>
        <v>0</v>
      </c>
      <c r="E578">
        <f t="shared" si="43"/>
        <v>0.60000000000000853</v>
      </c>
      <c r="F578">
        <f t="shared" si="44"/>
        <v>57</v>
      </c>
      <c r="G578">
        <f t="shared" si="45"/>
        <v>0</v>
      </c>
      <c r="H578" s="10">
        <f>I577+(B578-B577)*M$4</f>
        <v>168.20000000000002</v>
      </c>
      <c r="I578" s="10">
        <f>IF(G578&gt;0,H578-P$4,H578)</f>
        <v>168.20000000000002</v>
      </c>
      <c r="J578">
        <f>ROUNDDOWN((F578*D$4)/K$4,0)</f>
        <v>57</v>
      </c>
      <c r="K578">
        <f>O$4-J578</f>
        <v>-47</v>
      </c>
      <c r="L578">
        <f>IF(K578="怪物已死","怪物已死",(K578-1)*P$4)</f>
        <v>-48</v>
      </c>
      <c r="M578">
        <f t="shared" si="41"/>
        <v>0</v>
      </c>
    </row>
    <row r="579" spans="1:13" x14ac:dyDescent="0.25">
      <c r="A579">
        <v>565</v>
      </c>
      <c r="B579">
        <f>-S$5+S$5*A579</f>
        <v>112.8</v>
      </c>
      <c r="C579">
        <f t="shared" si="42"/>
        <v>1</v>
      </c>
      <c r="D579">
        <f>IF(AND(C579=1,E579&gt;=E$4),1,0)</f>
        <v>0</v>
      </c>
      <c r="E579">
        <f t="shared" si="43"/>
        <v>0.79999999999999716</v>
      </c>
      <c r="F579">
        <f t="shared" si="44"/>
        <v>57</v>
      </c>
      <c r="G579">
        <f t="shared" si="45"/>
        <v>0</v>
      </c>
      <c r="H579" s="10">
        <f>I578+(B579-B578)*M$4</f>
        <v>168.6</v>
      </c>
      <c r="I579" s="10">
        <f>IF(G579&gt;0,H579-P$4,H579)</f>
        <v>168.6</v>
      </c>
      <c r="J579">
        <f>ROUNDDOWN((F579*D$4)/K$4,0)</f>
        <v>57</v>
      </c>
      <c r="K579">
        <f>O$4-J579</f>
        <v>-47</v>
      </c>
      <c r="L579">
        <f>IF(K579="怪物已死","怪物已死",(K579-1)*P$4)</f>
        <v>-48</v>
      </c>
      <c r="M579">
        <f t="shared" si="41"/>
        <v>0</v>
      </c>
    </row>
    <row r="580" spans="1:13" x14ac:dyDescent="0.25">
      <c r="A580">
        <v>566</v>
      </c>
      <c r="B580">
        <f>-S$5+S$5*A580</f>
        <v>113</v>
      </c>
      <c r="C580">
        <f t="shared" si="42"/>
        <v>1</v>
      </c>
      <c r="D580">
        <f>IF(AND(C580=1,E580&gt;=E$4),1,0)</f>
        <v>0</v>
      </c>
      <c r="E580">
        <f t="shared" si="43"/>
        <v>1</v>
      </c>
      <c r="F580">
        <f t="shared" si="44"/>
        <v>57</v>
      </c>
      <c r="G580">
        <f t="shared" si="45"/>
        <v>0</v>
      </c>
      <c r="H580" s="10">
        <f>I579+(B580-B579)*M$4</f>
        <v>169</v>
      </c>
      <c r="I580" s="10">
        <f>IF(G580&gt;0,H580-P$4,H580)</f>
        <v>169</v>
      </c>
      <c r="J580">
        <f>ROUNDDOWN((F580*D$4)/K$4,0)</f>
        <v>57</v>
      </c>
      <c r="K580">
        <f>O$4-J580</f>
        <v>-47</v>
      </c>
      <c r="L580">
        <f>IF(K580="怪物已死","怪物已死",(K580-1)*P$4)</f>
        <v>-48</v>
      </c>
      <c r="M580">
        <f t="shared" si="41"/>
        <v>0</v>
      </c>
    </row>
    <row r="581" spans="1:13" x14ac:dyDescent="0.25">
      <c r="A581">
        <v>567</v>
      </c>
      <c r="B581">
        <f>-S$5+S$5*A581</f>
        <v>113.2</v>
      </c>
      <c r="C581">
        <f t="shared" si="42"/>
        <v>1</v>
      </c>
      <c r="D581">
        <f>IF(AND(C581=1,E581&gt;=E$4),1,0)</f>
        <v>0</v>
      </c>
      <c r="E581">
        <f t="shared" si="43"/>
        <v>1.2000000000000028</v>
      </c>
      <c r="F581">
        <f t="shared" si="44"/>
        <v>57</v>
      </c>
      <c r="G581">
        <f t="shared" si="45"/>
        <v>0</v>
      </c>
      <c r="H581" s="10">
        <f>I580+(B581-B580)*M$4</f>
        <v>169.4</v>
      </c>
      <c r="I581" s="10">
        <f>IF(G581&gt;0,H581-P$4,H581)</f>
        <v>169.4</v>
      </c>
      <c r="J581">
        <f>ROUNDDOWN((F581*D$4)/K$4,0)</f>
        <v>57</v>
      </c>
      <c r="K581">
        <f>O$4-J581</f>
        <v>-47</v>
      </c>
      <c r="L581">
        <f>IF(K581="怪物已死","怪物已死",(K581-1)*P$4)</f>
        <v>-48</v>
      </c>
      <c r="M581">
        <f t="shared" si="41"/>
        <v>0</v>
      </c>
    </row>
    <row r="582" spans="1:13" x14ac:dyDescent="0.25">
      <c r="A582">
        <v>568</v>
      </c>
      <c r="B582">
        <f>-S$5+S$5*A582</f>
        <v>113.4</v>
      </c>
      <c r="C582">
        <f t="shared" si="42"/>
        <v>1</v>
      </c>
      <c r="D582">
        <f>IF(AND(C582=1,E582&gt;=E$4),1,0)</f>
        <v>0</v>
      </c>
      <c r="E582">
        <f t="shared" si="43"/>
        <v>1.4000000000000057</v>
      </c>
      <c r="F582">
        <f t="shared" si="44"/>
        <v>57</v>
      </c>
      <c r="G582">
        <f t="shared" si="45"/>
        <v>0</v>
      </c>
      <c r="H582" s="10">
        <f>I581+(B582-B581)*M$4</f>
        <v>169.8</v>
      </c>
      <c r="I582" s="10">
        <f>IF(G582&gt;0,H582-P$4,H582)</f>
        <v>169.8</v>
      </c>
      <c r="J582">
        <f>ROUNDDOWN((F582*D$4)/K$4,0)</f>
        <v>57</v>
      </c>
      <c r="K582">
        <f>O$4-J582</f>
        <v>-47</v>
      </c>
      <c r="L582">
        <f>IF(K582="怪物已死","怪物已死",(K582-1)*P$4)</f>
        <v>-48</v>
      </c>
      <c r="M582">
        <f t="shared" si="41"/>
        <v>0</v>
      </c>
    </row>
    <row r="583" spans="1:13" x14ac:dyDescent="0.25">
      <c r="A583">
        <v>569</v>
      </c>
      <c r="B583">
        <f>-S$5+S$5*A583</f>
        <v>113.60000000000001</v>
      </c>
      <c r="C583">
        <f t="shared" si="42"/>
        <v>1</v>
      </c>
      <c r="D583">
        <f>IF(AND(C583=1,E583&gt;=E$4),1,0)</f>
        <v>0</v>
      </c>
      <c r="E583">
        <f t="shared" si="43"/>
        <v>1.6000000000000085</v>
      </c>
      <c r="F583">
        <f t="shared" si="44"/>
        <v>57</v>
      </c>
      <c r="G583">
        <f t="shared" si="45"/>
        <v>0</v>
      </c>
      <c r="H583" s="10">
        <f>I582+(B583-B582)*M$4</f>
        <v>170.20000000000002</v>
      </c>
      <c r="I583" s="10">
        <f>IF(G583&gt;0,H583-P$4,H583)</f>
        <v>170.20000000000002</v>
      </c>
      <c r="J583">
        <f>ROUNDDOWN((F583*D$4)/K$4,0)</f>
        <v>57</v>
      </c>
      <c r="K583">
        <f>O$4-J583</f>
        <v>-47</v>
      </c>
      <c r="L583">
        <f>IF(K583="怪物已死","怪物已死",(K583-1)*P$4)</f>
        <v>-48</v>
      </c>
      <c r="M583">
        <f t="shared" si="41"/>
        <v>0</v>
      </c>
    </row>
    <row r="584" spans="1:13" x14ac:dyDescent="0.25">
      <c r="A584">
        <v>570</v>
      </c>
      <c r="B584">
        <f>-S$5+S$5*A584</f>
        <v>113.8</v>
      </c>
      <c r="C584">
        <f t="shared" si="42"/>
        <v>1</v>
      </c>
      <c r="D584">
        <f>IF(AND(C584=1,E584&gt;=E$4),1,0)</f>
        <v>0</v>
      </c>
      <c r="E584">
        <f t="shared" si="43"/>
        <v>1.7999999999999972</v>
      </c>
      <c r="F584">
        <f t="shared" si="44"/>
        <v>57</v>
      </c>
      <c r="G584">
        <f t="shared" si="45"/>
        <v>0</v>
      </c>
      <c r="H584" s="10">
        <f>I583+(B584-B583)*M$4</f>
        <v>170.6</v>
      </c>
      <c r="I584" s="10">
        <f>IF(G584&gt;0,H584-P$4,H584)</f>
        <v>170.6</v>
      </c>
      <c r="J584">
        <f>ROUNDDOWN((F584*D$4)/K$4,0)</f>
        <v>57</v>
      </c>
      <c r="K584">
        <f>O$4-J584</f>
        <v>-47</v>
      </c>
      <c r="L584">
        <f>IF(K584="怪物已死","怪物已死",(K584-1)*P$4)</f>
        <v>-48</v>
      </c>
      <c r="M584">
        <f t="shared" si="41"/>
        <v>0</v>
      </c>
    </row>
    <row r="585" spans="1:13" x14ac:dyDescent="0.25">
      <c r="A585">
        <v>571</v>
      </c>
      <c r="B585">
        <f>-S$5+S$5*A585</f>
        <v>114</v>
      </c>
      <c r="C585">
        <f t="shared" si="42"/>
        <v>1</v>
      </c>
      <c r="D585">
        <f>IF(AND(C585=1,E585&gt;=E$4),1,0)</f>
        <v>1</v>
      </c>
      <c r="E585">
        <f t="shared" si="43"/>
        <v>2</v>
      </c>
      <c r="F585">
        <f t="shared" si="44"/>
        <v>58</v>
      </c>
      <c r="G585">
        <f t="shared" si="45"/>
        <v>1</v>
      </c>
      <c r="H585" s="10">
        <f>I584+(B585-B584)*M$4</f>
        <v>171</v>
      </c>
      <c r="I585" s="10">
        <f>IF(G585&gt;0,H585-P$4,H585)</f>
        <v>170</v>
      </c>
      <c r="J585">
        <f>ROUNDDOWN((F585*D$4)/K$4,0)</f>
        <v>58</v>
      </c>
      <c r="K585">
        <f>O$4-J585</f>
        <v>-48</v>
      </c>
      <c r="L585">
        <f>IF(K585="怪物已死","怪物已死",(K585-1)*P$4)</f>
        <v>-49</v>
      </c>
      <c r="M585">
        <f t="shared" si="41"/>
        <v>0</v>
      </c>
    </row>
    <row r="586" spans="1:13" x14ac:dyDescent="0.25">
      <c r="A586">
        <v>572</v>
      </c>
      <c r="B586">
        <f>-S$5+S$5*A586</f>
        <v>114.2</v>
      </c>
      <c r="C586">
        <f t="shared" si="42"/>
        <v>1</v>
      </c>
      <c r="D586">
        <f>IF(AND(C586=1,E586&gt;=E$4),1,0)</f>
        <v>0</v>
      </c>
      <c r="E586">
        <f t="shared" si="43"/>
        <v>0.20000000000000284</v>
      </c>
      <c r="F586">
        <f t="shared" si="44"/>
        <v>58</v>
      </c>
      <c r="G586">
        <f t="shared" si="45"/>
        <v>0</v>
      </c>
      <c r="H586" s="10">
        <f>I585+(B586-B585)*M$4</f>
        <v>170.4</v>
      </c>
      <c r="I586" s="10">
        <f>IF(G586&gt;0,H586-P$4,H586)</f>
        <v>170.4</v>
      </c>
      <c r="J586">
        <f>ROUNDDOWN((F586*D$4)/K$4,0)</f>
        <v>58</v>
      </c>
      <c r="K586">
        <f>O$4-J586</f>
        <v>-48</v>
      </c>
      <c r="L586">
        <f>IF(K586="怪物已死","怪物已死",(K586-1)*P$4)</f>
        <v>-49</v>
      </c>
      <c r="M586">
        <f t="shared" si="41"/>
        <v>0</v>
      </c>
    </row>
    <row r="587" spans="1:13" x14ac:dyDescent="0.25">
      <c r="A587">
        <v>573</v>
      </c>
      <c r="B587">
        <f>-S$5+S$5*A587</f>
        <v>114.4</v>
      </c>
      <c r="C587">
        <f t="shared" si="42"/>
        <v>1</v>
      </c>
      <c r="D587">
        <f>IF(AND(C587=1,E587&gt;=E$4),1,0)</f>
        <v>0</v>
      </c>
      <c r="E587">
        <f t="shared" si="43"/>
        <v>0.40000000000000568</v>
      </c>
      <c r="F587">
        <f t="shared" si="44"/>
        <v>58</v>
      </c>
      <c r="G587">
        <f t="shared" si="45"/>
        <v>0</v>
      </c>
      <c r="H587" s="10">
        <f>I586+(B587-B586)*M$4</f>
        <v>170.8</v>
      </c>
      <c r="I587" s="10">
        <f>IF(G587&gt;0,H587-P$4,H587)</f>
        <v>170.8</v>
      </c>
      <c r="J587">
        <f>ROUNDDOWN((F587*D$4)/K$4,0)</f>
        <v>58</v>
      </c>
      <c r="K587">
        <f>O$4-J587</f>
        <v>-48</v>
      </c>
      <c r="L587">
        <f>IF(K587="怪物已死","怪物已死",(K587-1)*P$4)</f>
        <v>-49</v>
      </c>
      <c r="M587">
        <f t="shared" si="41"/>
        <v>0</v>
      </c>
    </row>
    <row r="588" spans="1:13" x14ac:dyDescent="0.25">
      <c r="A588">
        <v>574</v>
      </c>
      <c r="B588">
        <f>-S$5+S$5*A588</f>
        <v>114.60000000000001</v>
      </c>
      <c r="C588">
        <f t="shared" si="42"/>
        <v>1</v>
      </c>
      <c r="D588">
        <f>IF(AND(C588=1,E588&gt;=E$4),1,0)</f>
        <v>0</v>
      </c>
      <c r="E588">
        <f t="shared" si="43"/>
        <v>0.60000000000000853</v>
      </c>
      <c r="F588">
        <f t="shared" si="44"/>
        <v>58</v>
      </c>
      <c r="G588">
        <f t="shared" si="45"/>
        <v>0</v>
      </c>
      <c r="H588" s="10">
        <f>I587+(B588-B587)*M$4</f>
        <v>171.20000000000002</v>
      </c>
      <c r="I588" s="10">
        <f>IF(G588&gt;0,H588-P$4,H588)</f>
        <v>171.20000000000002</v>
      </c>
      <c r="J588">
        <f>ROUNDDOWN((F588*D$4)/K$4,0)</f>
        <v>58</v>
      </c>
      <c r="K588">
        <f>O$4-J588</f>
        <v>-48</v>
      </c>
      <c r="L588">
        <f>IF(K588="怪物已死","怪物已死",(K588-1)*P$4)</f>
        <v>-49</v>
      </c>
      <c r="M588">
        <f t="shared" si="41"/>
        <v>0</v>
      </c>
    </row>
    <row r="589" spans="1:13" x14ac:dyDescent="0.25">
      <c r="A589">
        <v>575</v>
      </c>
      <c r="B589">
        <f>-S$5+S$5*A589</f>
        <v>114.8</v>
      </c>
      <c r="C589">
        <f t="shared" si="42"/>
        <v>1</v>
      </c>
      <c r="D589">
        <f>IF(AND(C589=1,E589&gt;=E$4),1,0)</f>
        <v>0</v>
      </c>
      <c r="E589">
        <f t="shared" si="43"/>
        <v>0.79999999999999716</v>
      </c>
      <c r="F589">
        <f t="shared" si="44"/>
        <v>58</v>
      </c>
      <c r="G589">
        <f t="shared" si="45"/>
        <v>0</v>
      </c>
      <c r="H589" s="10">
        <f>I588+(B589-B588)*M$4</f>
        <v>171.6</v>
      </c>
      <c r="I589" s="10">
        <f>IF(G589&gt;0,H589-P$4,H589)</f>
        <v>171.6</v>
      </c>
      <c r="J589">
        <f>ROUNDDOWN((F589*D$4)/K$4,0)</f>
        <v>58</v>
      </c>
      <c r="K589">
        <f>O$4-J589</f>
        <v>-48</v>
      </c>
      <c r="L589">
        <f>IF(K589="怪物已死","怪物已死",(K589-1)*P$4)</f>
        <v>-49</v>
      </c>
      <c r="M589">
        <f t="shared" si="41"/>
        <v>0</v>
      </c>
    </row>
    <row r="590" spans="1:13" x14ac:dyDescent="0.25">
      <c r="A590">
        <v>576</v>
      </c>
      <c r="B590">
        <f>-S$5+S$5*A590</f>
        <v>115</v>
      </c>
      <c r="C590">
        <f t="shared" si="42"/>
        <v>1</v>
      </c>
      <c r="D590">
        <f>IF(AND(C590=1,E590&gt;=E$4),1,0)</f>
        <v>0</v>
      </c>
      <c r="E590">
        <f t="shared" si="43"/>
        <v>1</v>
      </c>
      <c r="F590">
        <f t="shared" si="44"/>
        <v>58</v>
      </c>
      <c r="G590">
        <f t="shared" si="45"/>
        <v>0</v>
      </c>
      <c r="H590" s="10">
        <f>I589+(B590-B589)*M$4</f>
        <v>172</v>
      </c>
      <c r="I590" s="10">
        <f>IF(G590&gt;0,H590-P$4,H590)</f>
        <v>172</v>
      </c>
      <c r="J590">
        <f>ROUNDDOWN((F590*D$4)/K$4,0)</f>
        <v>58</v>
      </c>
      <c r="K590">
        <f>O$4-J590</f>
        <v>-48</v>
      </c>
      <c r="L590">
        <f>IF(K590="怪物已死","怪物已死",(K590-1)*P$4)</f>
        <v>-49</v>
      </c>
      <c r="M590">
        <f t="shared" si="41"/>
        <v>0</v>
      </c>
    </row>
    <row r="591" spans="1:13" x14ac:dyDescent="0.25">
      <c r="A591">
        <v>577</v>
      </c>
      <c r="B591">
        <f>-S$5+S$5*A591</f>
        <v>115.2</v>
      </c>
      <c r="C591">
        <f t="shared" si="42"/>
        <v>1</v>
      </c>
      <c r="D591">
        <f>IF(AND(C591=1,E591&gt;=E$4),1,0)</f>
        <v>0</v>
      </c>
      <c r="E591">
        <f t="shared" si="43"/>
        <v>1.2000000000000028</v>
      </c>
      <c r="F591">
        <f t="shared" si="44"/>
        <v>58</v>
      </c>
      <c r="G591">
        <f t="shared" si="45"/>
        <v>0</v>
      </c>
      <c r="H591" s="10">
        <f>I590+(B591-B590)*M$4</f>
        <v>172.4</v>
      </c>
      <c r="I591" s="10">
        <f>IF(G591&gt;0,H591-P$4,H591)</f>
        <v>172.4</v>
      </c>
      <c r="J591">
        <f>ROUNDDOWN((F591*D$4)/K$4,0)</f>
        <v>58</v>
      </c>
      <c r="K591">
        <f>O$4-J591</f>
        <v>-48</v>
      </c>
      <c r="L591">
        <f>IF(K591="怪物已死","怪物已死",(K591-1)*P$4)</f>
        <v>-49</v>
      </c>
      <c r="M591">
        <f t="shared" si="41"/>
        <v>0</v>
      </c>
    </row>
    <row r="592" spans="1:13" x14ac:dyDescent="0.25">
      <c r="A592">
        <v>578</v>
      </c>
      <c r="B592">
        <f>-S$5+S$5*A592</f>
        <v>115.4</v>
      </c>
      <c r="C592">
        <f t="shared" si="42"/>
        <v>1</v>
      </c>
      <c r="D592">
        <f>IF(AND(C592=1,E592&gt;=E$4),1,0)</f>
        <v>0</v>
      </c>
      <c r="E592">
        <f t="shared" si="43"/>
        <v>1.4000000000000057</v>
      </c>
      <c r="F592">
        <f t="shared" si="44"/>
        <v>58</v>
      </c>
      <c r="G592">
        <f t="shared" si="45"/>
        <v>0</v>
      </c>
      <c r="H592" s="10">
        <f>I591+(B592-B591)*M$4</f>
        <v>172.8</v>
      </c>
      <c r="I592" s="10">
        <f>IF(G592&gt;0,H592-P$4,H592)</f>
        <v>172.8</v>
      </c>
      <c r="J592">
        <f>ROUNDDOWN((F592*D$4)/K$4,0)</f>
        <v>58</v>
      </c>
      <c r="K592">
        <f>O$4-J592</f>
        <v>-48</v>
      </c>
      <c r="L592">
        <f>IF(K592="怪物已死","怪物已死",(K592-1)*P$4)</f>
        <v>-49</v>
      </c>
      <c r="M592">
        <f t="shared" ref="M592:M655" si="46">IF(K592&lt;=0,0,IF(ROUNDUP(I592/B$4,0)*A$4&lt;0,"怪无法穿越火线",ROUNDUP(I592/B$4,0)*A$4))</f>
        <v>0</v>
      </c>
    </row>
    <row r="593" spans="1:13" x14ac:dyDescent="0.25">
      <c r="A593">
        <v>579</v>
      </c>
      <c r="B593">
        <f>-S$5+S$5*A593</f>
        <v>115.60000000000001</v>
      </c>
      <c r="C593">
        <f t="shared" si="42"/>
        <v>1</v>
      </c>
      <c r="D593">
        <f>IF(AND(C593=1,E593&gt;=E$4),1,0)</f>
        <v>0</v>
      </c>
      <c r="E593">
        <f t="shared" si="43"/>
        <v>1.6000000000000085</v>
      </c>
      <c r="F593">
        <f t="shared" si="44"/>
        <v>58</v>
      </c>
      <c r="G593">
        <f t="shared" si="45"/>
        <v>0</v>
      </c>
      <c r="H593" s="10">
        <f>I592+(B593-B592)*M$4</f>
        <v>173.20000000000002</v>
      </c>
      <c r="I593" s="10">
        <f>IF(G593&gt;0,H593-P$4,H593)</f>
        <v>173.20000000000002</v>
      </c>
      <c r="J593">
        <f>ROUNDDOWN((F593*D$4)/K$4,0)</f>
        <v>58</v>
      </c>
      <c r="K593">
        <f>O$4-J593</f>
        <v>-48</v>
      </c>
      <c r="L593">
        <f>IF(K593="怪物已死","怪物已死",(K593-1)*P$4)</f>
        <v>-49</v>
      </c>
      <c r="M593">
        <f t="shared" si="46"/>
        <v>0</v>
      </c>
    </row>
    <row r="594" spans="1:13" x14ac:dyDescent="0.25">
      <c r="A594">
        <v>580</v>
      </c>
      <c r="B594">
        <f>-S$5+S$5*A594</f>
        <v>115.8</v>
      </c>
      <c r="C594">
        <f t="shared" si="42"/>
        <v>1</v>
      </c>
      <c r="D594">
        <f>IF(AND(C594=1,E594&gt;=E$4),1,0)</f>
        <v>0</v>
      </c>
      <c r="E594">
        <f t="shared" si="43"/>
        <v>1.7999999999999972</v>
      </c>
      <c r="F594">
        <f t="shared" si="44"/>
        <v>58</v>
      </c>
      <c r="G594">
        <f t="shared" si="45"/>
        <v>0</v>
      </c>
      <c r="H594" s="10">
        <f>I593+(B594-B593)*M$4</f>
        <v>173.6</v>
      </c>
      <c r="I594" s="10">
        <f>IF(G594&gt;0,H594-P$4,H594)</f>
        <v>173.6</v>
      </c>
      <c r="J594">
        <f>ROUNDDOWN((F594*D$4)/K$4,0)</f>
        <v>58</v>
      </c>
      <c r="K594">
        <f>O$4-J594</f>
        <v>-48</v>
      </c>
      <c r="L594">
        <f>IF(K594="怪物已死","怪物已死",(K594-1)*P$4)</f>
        <v>-49</v>
      </c>
      <c r="M594">
        <f t="shared" si="46"/>
        <v>0</v>
      </c>
    </row>
    <row r="595" spans="1:13" x14ac:dyDescent="0.25">
      <c r="A595">
        <v>581</v>
      </c>
      <c r="B595">
        <f>-S$5+S$5*A595</f>
        <v>116</v>
      </c>
      <c r="C595">
        <f t="shared" si="42"/>
        <v>1</v>
      </c>
      <c r="D595">
        <f>IF(AND(C595=1,E595&gt;=E$4),1,0)</f>
        <v>1</v>
      </c>
      <c r="E595">
        <f t="shared" si="43"/>
        <v>2</v>
      </c>
      <c r="F595">
        <f t="shared" si="44"/>
        <v>59</v>
      </c>
      <c r="G595">
        <f t="shared" si="45"/>
        <v>1</v>
      </c>
      <c r="H595" s="10">
        <f>I594+(B595-B594)*M$4</f>
        <v>174</v>
      </c>
      <c r="I595" s="10">
        <f>IF(G595&gt;0,H595-P$4,H595)</f>
        <v>173</v>
      </c>
      <c r="J595">
        <f>ROUNDDOWN((F595*D$4)/K$4,0)</f>
        <v>59</v>
      </c>
      <c r="K595">
        <f>O$4-J595</f>
        <v>-49</v>
      </c>
      <c r="L595">
        <f>IF(K595="怪物已死","怪物已死",(K595-1)*P$4)</f>
        <v>-50</v>
      </c>
      <c r="M595">
        <f t="shared" si="46"/>
        <v>0</v>
      </c>
    </row>
    <row r="596" spans="1:13" x14ac:dyDescent="0.25">
      <c r="A596">
        <v>582</v>
      </c>
      <c r="B596">
        <f>-S$5+S$5*A596</f>
        <v>116.2</v>
      </c>
      <c r="C596">
        <f t="shared" si="42"/>
        <v>1</v>
      </c>
      <c r="D596">
        <f>IF(AND(C596=1,E596&gt;=E$4),1,0)</f>
        <v>0</v>
      </c>
      <c r="E596">
        <f t="shared" si="43"/>
        <v>0.20000000000000284</v>
      </c>
      <c r="F596">
        <f t="shared" si="44"/>
        <v>59</v>
      </c>
      <c r="G596">
        <f t="shared" si="45"/>
        <v>0</v>
      </c>
      <c r="H596" s="10">
        <f>I595+(B596-B595)*M$4</f>
        <v>173.4</v>
      </c>
      <c r="I596" s="10">
        <f>IF(G596&gt;0,H596-P$4,H596)</f>
        <v>173.4</v>
      </c>
      <c r="J596">
        <f>ROUNDDOWN((F596*D$4)/K$4,0)</f>
        <v>59</v>
      </c>
      <c r="K596">
        <f>O$4-J596</f>
        <v>-49</v>
      </c>
      <c r="L596">
        <f>IF(K596="怪物已死","怪物已死",(K596-1)*P$4)</f>
        <v>-50</v>
      </c>
      <c r="M596">
        <f t="shared" si="46"/>
        <v>0</v>
      </c>
    </row>
    <row r="597" spans="1:13" x14ac:dyDescent="0.25">
      <c r="A597">
        <v>583</v>
      </c>
      <c r="B597">
        <f>-S$5+S$5*A597</f>
        <v>116.4</v>
      </c>
      <c r="C597">
        <f t="shared" si="42"/>
        <v>1</v>
      </c>
      <c r="D597">
        <f>IF(AND(C597=1,E597&gt;=E$4),1,0)</f>
        <v>0</v>
      </c>
      <c r="E597">
        <f t="shared" si="43"/>
        <v>0.40000000000000568</v>
      </c>
      <c r="F597">
        <f t="shared" si="44"/>
        <v>59</v>
      </c>
      <c r="G597">
        <f t="shared" si="45"/>
        <v>0</v>
      </c>
      <c r="H597" s="10">
        <f>I596+(B597-B596)*M$4</f>
        <v>173.8</v>
      </c>
      <c r="I597" s="10">
        <f>IF(G597&gt;0,H597-P$4,H597)</f>
        <v>173.8</v>
      </c>
      <c r="J597">
        <f>ROUNDDOWN((F597*D$4)/K$4,0)</f>
        <v>59</v>
      </c>
      <c r="K597">
        <f>O$4-J597</f>
        <v>-49</v>
      </c>
      <c r="L597">
        <f>IF(K597="怪物已死","怪物已死",(K597-1)*P$4)</f>
        <v>-50</v>
      </c>
      <c r="M597">
        <f t="shared" si="46"/>
        <v>0</v>
      </c>
    </row>
    <row r="598" spans="1:13" x14ac:dyDescent="0.25">
      <c r="A598">
        <v>584</v>
      </c>
      <c r="B598">
        <f>-S$5+S$5*A598</f>
        <v>116.60000000000001</v>
      </c>
      <c r="C598">
        <f t="shared" si="42"/>
        <v>1</v>
      </c>
      <c r="D598">
        <f>IF(AND(C598=1,E598&gt;=E$4),1,0)</f>
        <v>0</v>
      </c>
      <c r="E598">
        <f t="shared" si="43"/>
        <v>0.60000000000000853</v>
      </c>
      <c r="F598">
        <f t="shared" si="44"/>
        <v>59</v>
      </c>
      <c r="G598">
        <f t="shared" si="45"/>
        <v>0</v>
      </c>
      <c r="H598" s="10">
        <f>I597+(B598-B597)*M$4</f>
        <v>174.20000000000002</v>
      </c>
      <c r="I598" s="10">
        <f>IF(G598&gt;0,H598-P$4,H598)</f>
        <v>174.20000000000002</v>
      </c>
      <c r="J598">
        <f>ROUNDDOWN((F598*D$4)/K$4,0)</f>
        <v>59</v>
      </c>
      <c r="K598">
        <f>O$4-J598</f>
        <v>-49</v>
      </c>
      <c r="L598">
        <f>IF(K598="怪物已死","怪物已死",(K598-1)*P$4)</f>
        <v>-50</v>
      </c>
      <c r="M598">
        <f t="shared" si="46"/>
        <v>0</v>
      </c>
    </row>
    <row r="599" spans="1:13" x14ac:dyDescent="0.25">
      <c r="A599">
        <v>585</v>
      </c>
      <c r="B599">
        <f>-S$5+S$5*A599</f>
        <v>116.8</v>
      </c>
      <c r="C599">
        <f t="shared" si="42"/>
        <v>1</v>
      </c>
      <c r="D599">
        <f>IF(AND(C599=1,E599&gt;=E$4),1,0)</f>
        <v>0</v>
      </c>
      <c r="E599">
        <f t="shared" si="43"/>
        <v>0.79999999999999716</v>
      </c>
      <c r="F599">
        <f t="shared" si="44"/>
        <v>59</v>
      </c>
      <c r="G599">
        <f t="shared" si="45"/>
        <v>0</v>
      </c>
      <c r="H599" s="10">
        <f>I598+(B599-B598)*M$4</f>
        <v>174.6</v>
      </c>
      <c r="I599" s="10">
        <f>IF(G599&gt;0,H599-P$4,H599)</f>
        <v>174.6</v>
      </c>
      <c r="J599">
        <f>ROUNDDOWN((F599*D$4)/K$4,0)</f>
        <v>59</v>
      </c>
      <c r="K599">
        <f>O$4-J599</f>
        <v>-49</v>
      </c>
      <c r="L599">
        <f>IF(K599="怪物已死","怪物已死",(K599-1)*P$4)</f>
        <v>-50</v>
      </c>
      <c r="M599">
        <f t="shared" si="46"/>
        <v>0</v>
      </c>
    </row>
    <row r="600" spans="1:13" x14ac:dyDescent="0.25">
      <c r="A600">
        <v>586</v>
      </c>
      <c r="B600">
        <f>-S$5+S$5*A600</f>
        <v>117</v>
      </c>
      <c r="C600">
        <f t="shared" si="42"/>
        <v>1</v>
      </c>
      <c r="D600">
        <f>IF(AND(C600=1,E600&gt;=E$4),1,0)</f>
        <v>0</v>
      </c>
      <c r="E600">
        <f t="shared" si="43"/>
        <v>1</v>
      </c>
      <c r="F600">
        <f t="shared" si="44"/>
        <v>59</v>
      </c>
      <c r="G600">
        <f t="shared" si="45"/>
        <v>0</v>
      </c>
      <c r="H600" s="10">
        <f>I599+(B600-B599)*M$4</f>
        <v>175</v>
      </c>
      <c r="I600" s="10">
        <f>IF(G600&gt;0,H600-P$4,H600)</f>
        <v>175</v>
      </c>
      <c r="J600">
        <f>ROUNDDOWN((F600*D$4)/K$4,0)</f>
        <v>59</v>
      </c>
      <c r="K600">
        <f>O$4-J600</f>
        <v>-49</v>
      </c>
      <c r="L600">
        <f>IF(K600="怪物已死","怪物已死",(K600-1)*P$4)</f>
        <v>-50</v>
      </c>
      <c r="M600">
        <f t="shared" si="46"/>
        <v>0</v>
      </c>
    </row>
    <row r="601" spans="1:13" x14ac:dyDescent="0.25">
      <c r="A601">
        <v>587</v>
      </c>
      <c r="B601">
        <f>-S$5+S$5*A601</f>
        <v>117.2</v>
      </c>
      <c r="C601">
        <f t="shared" si="42"/>
        <v>1</v>
      </c>
      <c r="D601">
        <f>IF(AND(C601=1,E601&gt;=E$4),1,0)</f>
        <v>0</v>
      </c>
      <c r="E601">
        <f t="shared" si="43"/>
        <v>1.2000000000000028</v>
      </c>
      <c r="F601">
        <f t="shared" si="44"/>
        <v>59</v>
      </c>
      <c r="G601">
        <f t="shared" si="45"/>
        <v>0</v>
      </c>
      <c r="H601" s="10">
        <f>I600+(B601-B600)*M$4</f>
        <v>175.4</v>
      </c>
      <c r="I601" s="10">
        <f>IF(G601&gt;0,H601-P$4,H601)</f>
        <v>175.4</v>
      </c>
      <c r="J601">
        <f>ROUNDDOWN((F601*D$4)/K$4,0)</f>
        <v>59</v>
      </c>
      <c r="K601">
        <f>O$4-J601</f>
        <v>-49</v>
      </c>
      <c r="L601">
        <f>IF(K601="怪物已死","怪物已死",(K601-1)*P$4)</f>
        <v>-50</v>
      </c>
      <c r="M601">
        <f t="shared" si="46"/>
        <v>0</v>
      </c>
    </row>
    <row r="602" spans="1:13" x14ac:dyDescent="0.25">
      <c r="A602">
        <v>588</v>
      </c>
      <c r="B602">
        <f>-S$5+S$5*A602</f>
        <v>117.4</v>
      </c>
      <c r="C602">
        <f t="shared" si="42"/>
        <v>1</v>
      </c>
      <c r="D602">
        <f>IF(AND(C602=1,E602&gt;=E$4),1,0)</f>
        <v>0</v>
      </c>
      <c r="E602">
        <f t="shared" si="43"/>
        <v>1.4000000000000057</v>
      </c>
      <c r="F602">
        <f t="shared" si="44"/>
        <v>59</v>
      </c>
      <c r="G602">
        <f t="shared" si="45"/>
        <v>0</v>
      </c>
      <c r="H602" s="10">
        <f>I601+(B602-B601)*M$4</f>
        <v>175.8</v>
      </c>
      <c r="I602" s="10">
        <f>IF(G602&gt;0,H602-P$4,H602)</f>
        <v>175.8</v>
      </c>
      <c r="J602">
        <f>ROUNDDOWN((F602*D$4)/K$4,0)</f>
        <v>59</v>
      </c>
      <c r="K602">
        <f>O$4-J602</f>
        <v>-49</v>
      </c>
      <c r="L602">
        <f>IF(K602="怪物已死","怪物已死",(K602-1)*P$4)</f>
        <v>-50</v>
      </c>
      <c r="M602">
        <f t="shared" si="46"/>
        <v>0</v>
      </c>
    </row>
    <row r="603" spans="1:13" x14ac:dyDescent="0.25">
      <c r="A603">
        <v>589</v>
      </c>
      <c r="B603">
        <f>-S$5+S$5*A603</f>
        <v>117.60000000000001</v>
      </c>
      <c r="C603">
        <f t="shared" si="42"/>
        <v>1</v>
      </c>
      <c r="D603">
        <f>IF(AND(C603=1,E603&gt;=E$4),1,0)</f>
        <v>0</v>
      </c>
      <c r="E603">
        <f t="shared" si="43"/>
        <v>1.6000000000000085</v>
      </c>
      <c r="F603">
        <f t="shared" si="44"/>
        <v>59</v>
      </c>
      <c r="G603">
        <f t="shared" si="45"/>
        <v>0</v>
      </c>
      <c r="H603" s="10">
        <f>I602+(B603-B602)*M$4</f>
        <v>176.20000000000002</v>
      </c>
      <c r="I603" s="10">
        <f>IF(G603&gt;0,H603-P$4,H603)</f>
        <v>176.20000000000002</v>
      </c>
      <c r="J603">
        <f>ROUNDDOWN((F603*D$4)/K$4,0)</f>
        <v>59</v>
      </c>
      <c r="K603">
        <f>O$4-J603</f>
        <v>-49</v>
      </c>
      <c r="L603">
        <f>IF(K603="怪物已死","怪物已死",(K603-1)*P$4)</f>
        <v>-50</v>
      </c>
      <c r="M603">
        <f t="shared" si="46"/>
        <v>0</v>
      </c>
    </row>
    <row r="604" spans="1:13" x14ac:dyDescent="0.25">
      <c r="A604">
        <v>590</v>
      </c>
      <c r="B604">
        <f>-S$5+S$5*A604</f>
        <v>117.8</v>
      </c>
      <c r="C604">
        <f t="shared" si="42"/>
        <v>1</v>
      </c>
      <c r="D604">
        <f>IF(AND(C604=1,E604&gt;=E$4),1,0)</f>
        <v>0</v>
      </c>
      <c r="E604">
        <f t="shared" si="43"/>
        <v>1.7999999999999972</v>
      </c>
      <c r="F604">
        <f t="shared" si="44"/>
        <v>59</v>
      </c>
      <c r="G604">
        <f t="shared" si="45"/>
        <v>0</v>
      </c>
      <c r="H604" s="10">
        <f>I603+(B604-B603)*M$4</f>
        <v>176.6</v>
      </c>
      <c r="I604" s="10">
        <f>IF(G604&gt;0,H604-P$4,H604)</f>
        <v>176.6</v>
      </c>
      <c r="J604">
        <f>ROUNDDOWN((F604*D$4)/K$4,0)</f>
        <v>59</v>
      </c>
      <c r="K604">
        <f>O$4-J604</f>
        <v>-49</v>
      </c>
      <c r="L604">
        <f>IF(K604="怪物已死","怪物已死",(K604-1)*P$4)</f>
        <v>-50</v>
      </c>
      <c r="M604">
        <f t="shared" si="46"/>
        <v>0</v>
      </c>
    </row>
    <row r="605" spans="1:13" x14ac:dyDescent="0.25">
      <c r="A605">
        <v>591</v>
      </c>
      <c r="B605">
        <f>-S$5+S$5*A605</f>
        <v>118</v>
      </c>
      <c r="C605">
        <f t="shared" si="42"/>
        <v>1</v>
      </c>
      <c r="D605">
        <f>IF(AND(C605=1,E605&gt;=E$4),1,0)</f>
        <v>1</v>
      </c>
      <c r="E605">
        <f t="shared" si="43"/>
        <v>2</v>
      </c>
      <c r="F605">
        <f t="shared" si="44"/>
        <v>60</v>
      </c>
      <c r="G605">
        <f t="shared" si="45"/>
        <v>1</v>
      </c>
      <c r="H605" s="10">
        <f>I604+(B605-B604)*M$4</f>
        <v>177</v>
      </c>
      <c r="I605" s="10">
        <f>IF(G605&gt;0,H605-P$4,H605)</f>
        <v>176</v>
      </c>
      <c r="J605">
        <f>ROUNDDOWN((F605*D$4)/K$4,0)</f>
        <v>60</v>
      </c>
      <c r="K605">
        <f>O$4-J605</f>
        <v>-50</v>
      </c>
      <c r="L605">
        <f>IF(K605="怪物已死","怪物已死",(K605-1)*P$4)</f>
        <v>-51</v>
      </c>
      <c r="M605">
        <f t="shared" si="46"/>
        <v>0</v>
      </c>
    </row>
    <row r="606" spans="1:13" x14ac:dyDescent="0.25">
      <c r="A606">
        <v>592</v>
      </c>
      <c r="B606">
        <f>-S$5+S$5*A606</f>
        <v>118.2</v>
      </c>
      <c r="C606">
        <f t="shared" si="42"/>
        <v>1</v>
      </c>
      <c r="D606">
        <f>IF(AND(C606=1,E606&gt;=E$4),1,0)</f>
        <v>0</v>
      </c>
      <c r="E606">
        <f t="shared" si="43"/>
        <v>0.20000000000000284</v>
      </c>
      <c r="F606">
        <f t="shared" si="44"/>
        <v>60</v>
      </c>
      <c r="G606">
        <f t="shared" si="45"/>
        <v>0</v>
      </c>
      <c r="H606" s="10">
        <f>I605+(B606-B605)*M$4</f>
        <v>176.4</v>
      </c>
      <c r="I606" s="10">
        <f>IF(G606&gt;0,H606-P$4,H606)</f>
        <v>176.4</v>
      </c>
      <c r="J606">
        <f>ROUNDDOWN((F606*D$4)/K$4,0)</f>
        <v>60</v>
      </c>
      <c r="K606">
        <f>O$4-J606</f>
        <v>-50</v>
      </c>
      <c r="L606">
        <f>IF(K606="怪物已死","怪物已死",(K606-1)*P$4)</f>
        <v>-51</v>
      </c>
      <c r="M606">
        <f t="shared" si="46"/>
        <v>0</v>
      </c>
    </row>
    <row r="607" spans="1:13" x14ac:dyDescent="0.25">
      <c r="A607">
        <v>593</v>
      </c>
      <c r="B607">
        <f>-S$5+S$5*A607</f>
        <v>118.4</v>
      </c>
      <c r="C607">
        <f t="shared" si="42"/>
        <v>1</v>
      </c>
      <c r="D607">
        <f>IF(AND(C607=1,E607&gt;=E$4),1,0)</f>
        <v>0</v>
      </c>
      <c r="E607">
        <f t="shared" si="43"/>
        <v>0.40000000000000568</v>
      </c>
      <c r="F607">
        <f t="shared" si="44"/>
        <v>60</v>
      </c>
      <c r="G607">
        <f t="shared" si="45"/>
        <v>0</v>
      </c>
      <c r="H607" s="10">
        <f>I606+(B607-B606)*M$4</f>
        <v>176.8</v>
      </c>
      <c r="I607" s="10">
        <f>IF(G607&gt;0,H607-P$4,H607)</f>
        <v>176.8</v>
      </c>
      <c r="J607">
        <f>ROUNDDOWN((F607*D$4)/K$4,0)</f>
        <v>60</v>
      </c>
      <c r="K607">
        <f>O$4-J607</f>
        <v>-50</v>
      </c>
      <c r="L607">
        <f>IF(K607="怪物已死","怪物已死",(K607-1)*P$4)</f>
        <v>-51</v>
      </c>
      <c r="M607">
        <f t="shared" si="46"/>
        <v>0</v>
      </c>
    </row>
    <row r="608" spans="1:13" x14ac:dyDescent="0.25">
      <c r="A608">
        <v>594</v>
      </c>
      <c r="B608">
        <f>-S$5+S$5*A608</f>
        <v>118.60000000000001</v>
      </c>
      <c r="C608">
        <f t="shared" si="42"/>
        <v>1</v>
      </c>
      <c r="D608">
        <f>IF(AND(C608=1,E608&gt;=E$4),1,0)</f>
        <v>0</v>
      </c>
      <c r="E608">
        <f t="shared" si="43"/>
        <v>0.60000000000000853</v>
      </c>
      <c r="F608">
        <f t="shared" si="44"/>
        <v>60</v>
      </c>
      <c r="G608">
        <f t="shared" si="45"/>
        <v>0</v>
      </c>
      <c r="H608" s="10">
        <f>I607+(B608-B607)*M$4</f>
        <v>177.20000000000002</v>
      </c>
      <c r="I608" s="10">
        <f>IF(G608&gt;0,H608-P$4,H608)</f>
        <v>177.20000000000002</v>
      </c>
      <c r="J608">
        <f>ROUNDDOWN((F608*D$4)/K$4,0)</f>
        <v>60</v>
      </c>
      <c r="K608">
        <f>O$4-J608</f>
        <v>-50</v>
      </c>
      <c r="L608">
        <f>IF(K608="怪物已死","怪物已死",(K608-1)*P$4)</f>
        <v>-51</v>
      </c>
      <c r="M608">
        <f t="shared" si="46"/>
        <v>0</v>
      </c>
    </row>
    <row r="609" spans="1:13" x14ac:dyDescent="0.25">
      <c r="A609">
        <v>595</v>
      </c>
      <c r="B609">
        <f>-S$5+S$5*A609</f>
        <v>118.8</v>
      </c>
      <c r="C609">
        <f t="shared" si="42"/>
        <v>1</v>
      </c>
      <c r="D609">
        <f>IF(AND(C609=1,E609&gt;=E$4),1,0)</f>
        <v>0</v>
      </c>
      <c r="E609">
        <f t="shared" si="43"/>
        <v>0.79999999999999716</v>
      </c>
      <c r="F609">
        <f t="shared" si="44"/>
        <v>60</v>
      </c>
      <c r="G609">
        <f t="shared" si="45"/>
        <v>0</v>
      </c>
      <c r="H609" s="10">
        <f>I608+(B609-B608)*M$4</f>
        <v>177.6</v>
      </c>
      <c r="I609" s="10">
        <f>IF(G609&gt;0,H609-P$4,H609)</f>
        <v>177.6</v>
      </c>
      <c r="J609">
        <f>ROUNDDOWN((F609*D$4)/K$4,0)</f>
        <v>60</v>
      </c>
      <c r="K609">
        <f>O$4-J609</f>
        <v>-50</v>
      </c>
      <c r="L609">
        <f>IF(K609="怪物已死","怪物已死",(K609-1)*P$4)</f>
        <v>-51</v>
      </c>
      <c r="M609">
        <f t="shared" si="46"/>
        <v>0</v>
      </c>
    </row>
    <row r="610" spans="1:13" x14ac:dyDescent="0.25">
      <c r="A610">
        <v>596</v>
      </c>
      <c r="B610">
        <f>-S$5+S$5*A610</f>
        <v>119</v>
      </c>
      <c r="C610">
        <f t="shared" si="42"/>
        <v>1</v>
      </c>
      <c r="D610">
        <f>IF(AND(C610=1,E610&gt;=E$4),1,0)</f>
        <v>0</v>
      </c>
      <c r="E610">
        <f t="shared" si="43"/>
        <v>1</v>
      </c>
      <c r="F610">
        <f t="shared" si="44"/>
        <v>60</v>
      </c>
      <c r="G610">
        <f t="shared" si="45"/>
        <v>0</v>
      </c>
      <c r="H610" s="10">
        <f>I609+(B610-B609)*M$4</f>
        <v>178</v>
      </c>
      <c r="I610" s="10">
        <f>IF(G610&gt;0,H610-P$4,H610)</f>
        <v>178</v>
      </c>
      <c r="J610">
        <f>ROUNDDOWN((F610*D$4)/K$4,0)</f>
        <v>60</v>
      </c>
      <c r="K610">
        <f>O$4-J610</f>
        <v>-50</v>
      </c>
      <c r="L610">
        <f>IF(K610="怪物已死","怪物已死",(K610-1)*P$4)</f>
        <v>-51</v>
      </c>
      <c r="M610">
        <f t="shared" si="46"/>
        <v>0</v>
      </c>
    </row>
    <row r="611" spans="1:13" x14ac:dyDescent="0.25">
      <c r="A611">
        <v>597</v>
      </c>
      <c r="B611">
        <f>-S$5+S$5*A611</f>
        <v>119.2</v>
      </c>
      <c r="C611">
        <f t="shared" si="42"/>
        <v>1</v>
      </c>
      <c r="D611">
        <f>IF(AND(C611=1,E611&gt;=E$4),1,0)</f>
        <v>0</v>
      </c>
      <c r="E611">
        <f t="shared" si="43"/>
        <v>1.2000000000000028</v>
      </c>
      <c r="F611">
        <f t="shared" si="44"/>
        <v>60</v>
      </c>
      <c r="G611">
        <f t="shared" si="45"/>
        <v>0</v>
      </c>
      <c r="H611" s="10">
        <f>I610+(B611-B610)*M$4</f>
        <v>178.4</v>
      </c>
      <c r="I611" s="10">
        <f>IF(G611&gt;0,H611-P$4,H611)</f>
        <v>178.4</v>
      </c>
      <c r="J611">
        <f>ROUNDDOWN((F611*D$4)/K$4,0)</f>
        <v>60</v>
      </c>
      <c r="K611">
        <f>O$4-J611</f>
        <v>-50</v>
      </c>
      <c r="L611">
        <f>IF(K611="怪物已死","怪物已死",(K611-1)*P$4)</f>
        <v>-51</v>
      </c>
      <c r="M611">
        <f t="shared" si="46"/>
        <v>0</v>
      </c>
    </row>
    <row r="612" spans="1:13" x14ac:dyDescent="0.25">
      <c r="A612">
        <v>598</v>
      </c>
      <c r="B612">
        <f>-S$5+S$5*A612</f>
        <v>119.4</v>
      </c>
      <c r="C612">
        <f t="shared" si="42"/>
        <v>1</v>
      </c>
      <c r="D612">
        <f>IF(AND(C612=1,E612&gt;=E$4),1,0)</f>
        <v>0</v>
      </c>
      <c r="E612">
        <f t="shared" si="43"/>
        <v>1.4000000000000057</v>
      </c>
      <c r="F612">
        <f t="shared" si="44"/>
        <v>60</v>
      </c>
      <c r="G612">
        <f t="shared" si="45"/>
        <v>0</v>
      </c>
      <c r="H612" s="10">
        <f>I611+(B612-B611)*M$4</f>
        <v>178.8</v>
      </c>
      <c r="I612" s="10">
        <f>IF(G612&gt;0,H612-P$4,H612)</f>
        <v>178.8</v>
      </c>
      <c r="J612">
        <f>ROUNDDOWN((F612*D$4)/K$4,0)</f>
        <v>60</v>
      </c>
      <c r="K612">
        <f>O$4-J612</f>
        <v>-50</v>
      </c>
      <c r="L612">
        <f>IF(K612="怪物已死","怪物已死",(K612-1)*P$4)</f>
        <v>-51</v>
      </c>
      <c r="M612">
        <f t="shared" si="46"/>
        <v>0</v>
      </c>
    </row>
    <row r="613" spans="1:13" x14ac:dyDescent="0.25">
      <c r="A613">
        <v>599</v>
      </c>
      <c r="B613">
        <f>-S$5+S$5*A613</f>
        <v>119.60000000000001</v>
      </c>
      <c r="C613">
        <f t="shared" si="42"/>
        <v>1</v>
      </c>
      <c r="D613">
        <f>IF(AND(C613=1,E613&gt;=E$4),1,0)</f>
        <v>0</v>
      </c>
      <c r="E613">
        <f t="shared" si="43"/>
        <v>1.6000000000000085</v>
      </c>
      <c r="F613">
        <f t="shared" si="44"/>
        <v>60</v>
      </c>
      <c r="G613">
        <f t="shared" si="45"/>
        <v>0</v>
      </c>
      <c r="H613" s="10">
        <f>I612+(B613-B612)*M$4</f>
        <v>179.20000000000002</v>
      </c>
      <c r="I613" s="10">
        <f>IF(G613&gt;0,H613-P$4,H613)</f>
        <v>179.20000000000002</v>
      </c>
      <c r="J613">
        <f>ROUNDDOWN((F613*D$4)/K$4,0)</f>
        <v>60</v>
      </c>
      <c r="K613">
        <f>O$4-J613</f>
        <v>-50</v>
      </c>
      <c r="L613">
        <f>IF(K613="怪物已死","怪物已死",(K613-1)*P$4)</f>
        <v>-51</v>
      </c>
      <c r="M613">
        <f t="shared" si="46"/>
        <v>0</v>
      </c>
    </row>
    <row r="614" spans="1:13" x14ac:dyDescent="0.25">
      <c r="A614">
        <v>600</v>
      </c>
      <c r="B614">
        <f>-S$5+S$5*A614</f>
        <v>119.8</v>
      </c>
      <c r="C614">
        <f t="shared" si="42"/>
        <v>1</v>
      </c>
      <c r="D614">
        <f>IF(AND(C614=1,E614&gt;=E$4),1,0)</f>
        <v>0</v>
      </c>
      <c r="E614">
        <f t="shared" si="43"/>
        <v>1.7999999999999972</v>
      </c>
      <c r="F614">
        <f t="shared" si="44"/>
        <v>60</v>
      </c>
      <c r="G614">
        <f t="shared" si="45"/>
        <v>0</v>
      </c>
      <c r="H614" s="10">
        <f>I613+(B614-B613)*M$4</f>
        <v>179.6</v>
      </c>
      <c r="I614" s="10">
        <f>IF(G614&gt;0,H614-P$4,H614)</f>
        <v>179.6</v>
      </c>
      <c r="J614">
        <f>ROUNDDOWN((F614*D$4)/K$4,0)</f>
        <v>60</v>
      </c>
      <c r="K614">
        <f>O$4-J614</f>
        <v>-50</v>
      </c>
      <c r="L614">
        <f>IF(K614="怪物已死","怪物已死",(K614-1)*P$4)</f>
        <v>-51</v>
      </c>
      <c r="M614">
        <f t="shared" si="46"/>
        <v>0</v>
      </c>
    </row>
    <row r="615" spans="1:13" x14ac:dyDescent="0.25">
      <c r="A615">
        <v>601</v>
      </c>
      <c r="B615">
        <f>-S$5+S$5*A615</f>
        <v>120</v>
      </c>
      <c r="C615">
        <f t="shared" ref="C615:C678" si="47">IF(H615&gt;=0,1,0)</f>
        <v>1</v>
      </c>
      <c r="D615">
        <f>IF(AND(C615=1,E615&gt;=E$4),1,0)</f>
        <v>1</v>
      </c>
      <c r="E615">
        <f t="shared" ref="E615:E678" si="48">IF(D614=1,B615-B614,E614+B615-B614)</f>
        <v>2</v>
      </c>
      <c r="F615">
        <f t="shared" ref="F615:F678" si="49">IF(D615=1,F614+1,F614)</f>
        <v>61</v>
      </c>
      <c r="G615">
        <f t="shared" ref="G615:G678" si="50">IF(J615-J614&gt;0,1,0)</f>
        <v>1</v>
      </c>
      <c r="H615" s="10">
        <f>I614+(B615-B614)*M$4</f>
        <v>180</v>
      </c>
      <c r="I615" s="10">
        <f>IF(G615&gt;0,H615-P$4,H615)</f>
        <v>179</v>
      </c>
      <c r="J615">
        <f>ROUNDDOWN((F615*D$4)/K$4,0)</f>
        <v>61</v>
      </c>
      <c r="K615">
        <f>O$4-J615</f>
        <v>-51</v>
      </c>
      <c r="L615">
        <f>IF(K615="怪物已死","怪物已死",(K615-1)*P$4)</f>
        <v>-52</v>
      </c>
      <c r="M615">
        <f t="shared" si="46"/>
        <v>0</v>
      </c>
    </row>
    <row r="616" spans="1:13" x14ac:dyDescent="0.25">
      <c r="A616">
        <v>602</v>
      </c>
      <c r="B616">
        <f>-S$5+S$5*A616</f>
        <v>120.2</v>
      </c>
      <c r="C616">
        <f t="shared" si="47"/>
        <v>1</v>
      </c>
      <c r="D616">
        <f>IF(AND(C616=1,E616&gt;=E$4),1,0)</f>
        <v>0</v>
      </c>
      <c r="E616">
        <f t="shared" si="48"/>
        <v>0.20000000000000284</v>
      </c>
      <c r="F616">
        <f t="shared" si="49"/>
        <v>61</v>
      </c>
      <c r="G616">
        <f t="shared" si="50"/>
        <v>0</v>
      </c>
      <c r="H616" s="10">
        <f>I615+(B616-B615)*M$4</f>
        <v>179.4</v>
      </c>
      <c r="I616" s="10">
        <f>IF(G616&gt;0,H616-P$4,H616)</f>
        <v>179.4</v>
      </c>
      <c r="J616">
        <f>ROUNDDOWN((F616*D$4)/K$4,0)</f>
        <v>61</v>
      </c>
      <c r="K616">
        <f>O$4-J616</f>
        <v>-51</v>
      </c>
      <c r="L616">
        <f>IF(K616="怪物已死","怪物已死",(K616-1)*P$4)</f>
        <v>-52</v>
      </c>
      <c r="M616">
        <f t="shared" si="46"/>
        <v>0</v>
      </c>
    </row>
    <row r="617" spans="1:13" x14ac:dyDescent="0.25">
      <c r="A617">
        <v>603</v>
      </c>
      <c r="B617">
        <f>-S$5+S$5*A617</f>
        <v>120.4</v>
      </c>
      <c r="C617">
        <f t="shared" si="47"/>
        <v>1</v>
      </c>
      <c r="D617">
        <f>IF(AND(C617=1,E617&gt;=E$4),1,0)</f>
        <v>0</v>
      </c>
      <c r="E617">
        <f t="shared" si="48"/>
        <v>0.40000000000000568</v>
      </c>
      <c r="F617">
        <f t="shared" si="49"/>
        <v>61</v>
      </c>
      <c r="G617">
        <f t="shared" si="50"/>
        <v>0</v>
      </c>
      <c r="H617" s="10">
        <f>I616+(B617-B616)*M$4</f>
        <v>179.8</v>
      </c>
      <c r="I617" s="10">
        <f>IF(G617&gt;0,H617-P$4,H617)</f>
        <v>179.8</v>
      </c>
      <c r="J617">
        <f>ROUNDDOWN((F617*D$4)/K$4,0)</f>
        <v>61</v>
      </c>
      <c r="K617">
        <f>O$4-J617</f>
        <v>-51</v>
      </c>
      <c r="L617">
        <f>IF(K617="怪物已死","怪物已死",(K617-1)*P$4)</f>
        <v>-52</v>
      </c>
      <c r="M617">
        <f t="shared" si="46"/>
        <v>0</v>
      </c>
    </row>
    <row r="618" spans="1:13" x14ac:dyDescent="0.25">
      <c r="A618">
        <v>604</v>
      </c>
      <c r="B618">
        <f>-S$5+S$5*A618</f>
        <v>120.60000000000001</v>
      </c>
      <c r="C618">
        <f t="shared" si="47"/>
        <v>1</v>
      </c>
      <c r="D618">
        <f>IF(AND(C618=1,E618&gt;=E$4),1,0)</f>
        <v>0</v>
      </c>
      <c r="E618">
        <f t="shared" si="48"/>
        <v>0.60000000000000853</v>
      </c>
      <c r="F618">
        <f t="shared" si="49"/>
        <v>61</v>
      </c>
      <c r="G618">
        <f t="shared" si="50"/>
        <v>0</v>
      </c>
      <c r="H618" s="10">
        <f>I617+(B618-B617)*M$4</f>
        <v>180.20000000000002</v>
      </c>
      <c r="I618" s="10">
        <f>IF(G618&gt;0,H618-P$4,H618)</f>
        <v>180.20000000000002</v>
      </c>
      <c r="J618">
        <f>ROUNDDOWN((F618*D$4)/K$4,0)</f>
        <v>61</v>
      </c>
      <c r="K618">
        <f>O$4-J618</f>
        <v>-51</v>
      </c>
      <c r="L618">
        <f>IF(K618="怪物已死","怪物已死",(K618-1)*P$4)</f>
        <v>-52</v>
      </c>
      <c r="M618">
        <f t="shared" si="46"/>
        <v>0</v>
      </c>
    </row>
    <row r="619" spans="1:13" x14ac:dyDescent="0.25">
      <c r="A619">
        <v>605</v>
      </c>
      <c r="B619">
        <f>-S$5+S$5*A619</f>
        <v>120.8</v>
      </c>
      <c r="C619">
        <f t="shared" si="47"/>
        <v>1</v>
      </c>
      <c r="D619">
        <f>IF(AND(C619=1,E619&gt;=E$4),1,0)</f>
        <v>0</v>
      </c>
      <c r="E619">
        <f t="shared" si="48"/>
        <v>0.79999999999999716</v>
      </c>
      <c r="F619">
        <f t="shared" si="49"/>
        <v>61</v>
      </c>
      <c r="G619">
        <f t="shared" si="50"/>
        <v>0</v>
      </c>
      <c r="H619" s="10">
        <f>I618+(B619-B618)*M$4</f>
        <v>180.6</v>
      </c>
      <c r="I619" s="10">
        <f>IF(G619&gt;0,H619-P$4,H619)</f>
        <v>180.6</v>
      </c>
      <c r="J619">
        <f>ROUNDDOWN((F619*D$4)/K$4,0)</f>
        <v>61</v>
      </c>
      <c r="K619">
        <f>O$4-J619</f>
        <v>-51</v>
      </c>
      <c r="L619">
        <f>IF(K619="怪物已死","怪物已死",(K619-1)*P$4)</f>
        <v>-52</v>
      </c>
      <c r="M619">
        <f t="shared" si="46"/>
        <v>0</v>
      </c>
    </row>
    <row r="620" spans="1:13" x14ac:dyDescent="0.25">
      <c r="A620">
        <v>606</v>
      </c>
      <c r="B620">
        <f>-S$5+S$5*A620</f>
        <v>121</v>
      </c>
      <c r="C620">
        <f t="shared" si="47"/>
        <v>1</v>
      </c>
      <c r="D620">
        <f>IF(AND(C620=1,E620&gt;=E$4),1,0)</f>
        <v>0</v>
      </c>
      <c r="E620">
        <f t="shared" si="48"/>
        <v>1</v>
      </c>
      <c r="F620">
        <f t="shared" si="49"/>
        <v>61</v>
      </c>
      <c r="G620">
        <f t="shared" si="50"/>
        <v>0</v>
      </c>
      <c r="H620" s="10">
        <f>I619+(B620-B619)*M$4</f>
        <v>181</v>
      </c>
      <c r="I620" s="10">
        <f>IF(G620&gt;0,H620-P$4,H620)</f>
        <v>181</v>
      </c>
      <c r="J620">
        <f>ROUNDDOWN((F620*D$4)/K$4,0)</f>
        <v>61</v>
      </c>
      <c r="K620">
        <f>O$4-J620</f>
        <v>-51</v>
      </c>
      <c r="L620">
        <f>IF(K620="怪物已死","怪物已死",(K620-1)*P$4)</f>
        <v>-52</v>
      </c>
      <c r="M620">
        <f t="shared" si="46"/>
        <v>0</v>
      </c>
    </row>
    <row r="621" spans="1:13" x14ac:dyDescent="0.25">
      <c r="A621">
        <v>607</v>
      </c>
      <c r="B621">
        <f>-S$5+S$5*A621</f>
        <v>121.2</v>
      </c>
      <c r="C621">
        <f t="shared" si="47"/>
        <v>1</v>
      </c>
      <c r="D621">
        <f>IF(AND(C621=1,E621&gt;=E$4),1,0)</f>
        <v>0</v>
      </c>
      <c r="E621">
        <f t="shared" si="48"/>
        <v>1.2000000000000028</v>
      </c>
      <c r="F621">
        <f t="shared" si="49"/>
        <v>61</v>
      </c>
      <c r="G621">
        <f t="shared" si="50"/>
        <v>0</v>
      </c>
      <c r="H621" s="10">
        <f>I620+(B621-B620)*M$4</f>
        <v>181.4</v>
      </c>
      <c r="I621" s="10">
        <f>IF(G621&gt;0,H621-P$4,H621)</f>
        <v>181.4</v>
      </c>
      <c r="J621">
        <f>ROUNDDOWN((F621*D$4)/K$4,0)</f>
        <v>61</v>
      </c>
      <c r="K621">
        <f>O$4-J621</f>
        <v>-51</v>
      </c>
      <c r="L621">
        <f>IF(K621="怪物已死","怪物已死",(K621-1)*P$4)</f>
        <v>-52</v>
      </c>
      <c r="M621">
        <f t="shared" si="46"/>
        <v>0</v>
      </c>
    </row>
    <row r="622" spans="1:13" x14ac:dyDescent="0.25">
      <c r="A622">
        <v>608</v>
      </c>
      <c r="B622">
        <f>-S$5+S$5*A622</f>
        <v>121.4</v>
      </c>
      <c r="C622">
        <f t="shared" si="47"/>
        <v>1</v>
      </c>
      <c r="D622">
        <f>IF(AND(C622=1,E622&gt;=E$4),1,0)</f>
        <v>0</v>
      </c>
      <c r="E622">
        <f t="shared" si="48"/>
        <v>1.4000000000000057</v>
      </c>
      <c r="F622">
        <f t="shared" si="49"/>
        <v>61</v>
      </c>
      <c r="G622">
        <f t="shared" si="50"/>
        <v>0</v>
      </c>
      <c r="H622" s="10">
        <f>I621+(B622-B621)*M$4</f>
        <v>181.8</v>
      </c>
      <c r="I622" s="10">
        <f>IF(G622&gt;0,H622-P$4,H622)</f>
        <v>181.8</v>
      </c>
      <c r="J622">
        <f>ROUNDDOWN((F622*D$4)/K$4,0)</f>
        <v>61</v>
      </c>
      <c r="K622">
        <f>O$4-J622</f>
        <v>-51</v>
      </c>
      <c r="L622">
        <f>IF(K622="怪物已死","怪物已死",(K622-1)*P$4)</f>
        <v>-52</v>
      </c>
      <c r="M622">
        <f t="shared" si="46"/>
        <v>0</v>
      </c>
    </row>
    <row r="623" spans="1:13" x14ac:dyDescent="0.25">
      <c r="A623">
        <v>609</v>
      </c>
      <c r="B623">
        <f>-S$5+S$5*A623</f>
        <v>121.60000000000001</v>
      </c>
      <c r="C623">
        <f t="shared" si="47"/>
        <v>1</v>
      </c>
      <c r="D623">
        <f>IF(AND(C623=1,E623&gt;=E$4),1,0)</f>
        <v>0</v>
      </c>
      <c r="E623">
        <f t="shared" si="48"/>
        <v>1.6000000000000085</v>
      </c>
      <c r="F623">
        <f t="shared" si="49"/>
        <v>61</v>
      </c>
      <c r="G623">
        <f t="shared" si="50"/>
        <v>0</v>
      </c>
      <c r="H623" s="10">
        <f>I622+(B623-B622)*M$4</f>
        <v>182.20000000000002</v>
      </c>
      <c r="I623" s="10">
        <f>IF(G623&gt;0,H623-P$4,H623)</f>
        <v>182.20000000000002</v>
      </c>
      <c r="J623">
        <f>ROUNDDOWN((F623*D$4)/K$4,0)</f>
        <v>61</v>
      </c>
      <c r="K623">
        <f>O$4-J623</f>
        <v>-51</v>
      </c>
      <c r="L623">
        <f>IF(K623="怪物已死","怪物已死",(K623-1)*P$4)</f>
        <v>-52</v>
      </c>
      <c r="M623">
        <f t="shared" si="46"/>
        <v>0</v>
      </c>
    </row>
    <row r="624" spans="1:13" x14ac:dyDescent="0.25">
      <c r="A624">
        <v>610</v>
      </c>
      <c r="B624">
        <f>-S$5+S$5*A624</f>
        <v>121.8</v>
      </c>
      <c r="C624">
        <f t="shared" si="47"/>
        <v>1</v>
      </c>
      <c r="D624">
        <f>IF(AND(C624=1,E624&gt;=E$4),1,0)</f>
        <v>0</v>
      </c>
      <c r="E624">
        <f t="shared" si="48"/>
        <v>1.7999999999999972</v>
      </c>
      <c r="F624">
        <f t="shared" si="49"/>
        <v>61</v>
      </c>
      <c r="G624">
        <f t="shared" si="50"/>
        <v>0</v>
      </c>
      <c r="H624" s="10">
        <f>I623+(B624-B623)*M$4</f>
        <v>182.6</v>
      </c>
      <c r="I624" s="10">
        <f>IF(G624&gt;0,H624-P$4,H624)</f>
        <v>182.6</v>
      </c>
      <c r="J624">
        <f>ROUNDDOWN((F624*D$4)/K$4,0)</f>
        <v>61</v>
      </c>
      <c r="K624">
        <f>O$4-J624</f>
        <v>-51</v>
      </c>
      <c r="L624">
        <f>IF(K624="怪物已死","怪物已死",(K624-1)*P$4)</f>
        <v>-52</v>
      </c>
      <c r="M624">
        <f t="shared" si="46"/>
        <v>0</v>
      </c>
    </row>
    <row r="625" spans="1:13" x14ac:dyDescent="0.25">
      <c r="A625">
        <v>611</v>
      </c>
      <c r="B625">
        <f>-S$5+S$5*A625</f>
        <v>122</v>
      </c>
      <c r="C625">
        <f t="shared" si="47"/>
        <v>1</v>
      </c>
      <c r="D625">
        <f>IF(AND(C625=1,E625&gt;=E$4),1,0)</f>
        <v>1</v>
      </c>
      <c r="E625">
        <f t="shared" si="48"/>
        <v>2</v>
      </c>
      <c r="F625">
        <f t="shared" si="49"/>
        <v>62</v>
      </c>
      <c r="G625">
        <f t="shared" si="50"/>
        <v>1</v>
      </c>
      <c r="H625" s="10">
        <f>I624+(B625-B624)*M$4</f>
        <v>183</v>
      </c>
      <c r="I625" s="10">
        <f>IF(G625&gt;0,H625-P$4,H625)</f>
        <v>182</v>
      </c>
      <c r="J625">
        <f>ROUNDDOWN((F625*D$4)/K$4,0)</f>
        <v>62</v>
      </c>
      <c r="K625">
        <f>O$4-J625</f>
        <v>-52</v>
      </c>
      <c r="L625">
        <f>IF(K625="怪物已死","怪物已死",(K625-1)*P$4)</f>
        <v>-53</v>
      </c>
      <c r="M625">
        <f t="shared" si="46"/>
        <v>0</v>
      </c>
    </row>
    <row r="626" spans="1:13" x14ac:dyDescent="0.25">
      <c r="A626">
        <v>612</v>
      </c>
      <c r="B626">
        <f>-S$5+S$5*A626</f>
        <v>122.2</v>
      </c>
      <c r="C626">
        <f t="shared" si="47"/>
        <v>1</v>
      </c>
      <c r="D626">
        <f>IF(AND(C626=1,E626&gt;=E$4),1,0)</f>
        <v>0</v>
      </c>
      <c r="E626">
        <f t="shared" si="48"/>
        <v>0.20000000000000284</v>
      </c>
      <c r="F626">
        <f t="shared" si="49"/>
        <v>62</v>
      </c>
      <c r="G626">
        <f t="shared" si="50"/>
        <v>0</v>
      </c>
      <c r="H626" s="10">
        <f>I625+(B626-B625)*M$4</f>
        <v>182.4</v>
      </c>
      <c r="I626" s="10">
        <f>IF(G626&gt;0,H626-P$4,H626)</f>
        <v>182.4</v>
      </c>
      <c r="J626">
        <f>ROUNDDOWN((F626*D$4)/K$4,0)</f>
        <v>62</v>
      </c>
      <c r="K626">
        <f>O$4-J626</f>
        <v>-52</v>
      </c>
      <c r="L626">
        <f>IF(K626="怪物已死","怪物已死",(K626-1)*P$4)</f>
        <v>-53</v>
      </c>
      <c r="M626">
        <f t="shared" si="46"/>
        <v>0</v>
      </c>
    </row>
    <row r="627" spans="1:13" x14ac:dyDescent="0.25">
      <c r="A627">
        <v>613</v>
      </c>
      <c r="B627">
        <f>-S$5+S$5*A627</f>
        <v>122.4</v>
      </c>
      <c r="C627">
        <f t="shared" si="47"/>
        <v>1</v>
      </c>
      <c r="D627">
        <f>IF(AND(C627=1,E627&gt;=E$4),1,0)</f>
        <v>0</v>
      </c>
      <c r="E627">
        <f t="shared" si="48"/>
        <v>0.40000000000000568</v>
      </c>
      <c r="F627">
        <f t="shared" si="49"/>
        <v>62</v>
      </c>
      <c r="G627">
        <f t="shared" si="50"/>
        <v>0</v>
      </c>
      <c r="H627" s="10">
        <f>I626+(B627-B626)*M$4</f>
        <v>182.8</v>
      </c>
      <c r="I627" s="10">
        <f>IF(G627&gt;0,H627-P$4,H627)</f>
        <v>182.8</v>
      </c>
      <c r="J627">
        <f>ROUNDDOWN((F627*D$4)/K$4,0)</f>
        <v>62</v>
      </c>
      <c r="K627">
        <f>O$4-J627</f>
        <v>-52</v>
      </c>
      <c r="L627">
        <f>IF(K627="怪物已死","怪物已死",(K627-1)*P$4)</f>
        <v>-53</v>
      </c>
      <c r="M627">
        <f t="shared" si="46"/>
        <v>0</v>
      </c>
    </row>
    <row r="628" spans="1:13" x14ac:dyDescent="0.25">
      <c r="A628">
        <v>614</v>
      </c>
      <c r="B628">
        <f>-S$5+S$5*A628</f>
        <v>122.60000000000001</v>
      </c>
      <c r="C628">
        <f t="shared" si="47"/>
        <v>1</v>
      </c>
      <c r="D628">
        <f>IF(AND(C628=1,E628&gt;=E$4),1,0)</f>
        <v>0</v>
      </c>
      <c r="E628">
        <f t="shared" si="48"/>
        <v>0.60000000000000853</v>
      </c>
      <c r="F628">
        <f t="shared" si="49"/>
        <v>62</v>
      </c>
      <c r="G628">
        <f t="shared" si="50"/>
        <v>0</v>
      </c>
      <c r="H628" s="10">
        <f>I627+(B628-B627)*M$4</f>
        <v>183.20000000000002</v>
      </c>
      <c r="I628" s="10">
        <f>IF(G628&gt;0,H628-P$4,H628)</f>
        <v>183.20000000000002</v>
      </c>
      <c r="J628">
        <f>ROUNDDOWN((F628*D$4)/K$4,0)</f>
        <v>62</v>
      </c>
      <c r="K628">
        <f>O$4-J628</f>
        <v>-52</v>
      </c>
      <c r="L628">
        <f>IF(K628="怪物已死","怪物已死",(K628-1)*P$4)</f>
        <v>-53</v>
      </c>
      <c r="M628">
        <f t="shared" si="46"/>
        <v>0</v>
      </c>
    </row>
    <row r="629" spans="1:13" x14ac:dyDescent="0.25">
      <c r="A629">
        <v>615</v>
      </c>
      <c r="B629">
        <f>-S$5+S$5*A629</f>
        <v>122.8</v>
      </c>
      <c r="C629">
        <f t="shared" si="47"/>
        <v>1</v>
      </c>
      <c r="D629">
        <f>IF(AND(C629=1,E629&gt;=E$4),1,0)</f>
        <v>0</v>
      </c>
      <c r="E629">
        <f t="shared" si="48"/>
        <v>0.79999999999999716</v>
      </c>
      <c r="F629">
        <f t="shared" si="49"/>
        <v>62</v>
      </c>
      <c r="G629">
        <f t="shared" si="50"/>
        <v>0</v>
      </c>
      <c r="H629" s="10">
        <f>I628+(B629-B628)*M$4</f>
        <v>183.6</v>
      </c>
      <c r="I629" s="10">
        <f>IF(G629&gt;0,H629-P$4,H629)</f>
        <v>183.6</v>
      </c>
      <c r="J629">
        <f>ROUNDDOWN((F629*D$4)/K$4,0)</f>
        <v>62</v>
      </c>
      <c r="K629">
        <f>O$4-J629</f>
        <v>-52</v>
      </c>
      <c r="L629">
        <f>IF(K629="怪物已死","怪物已死",(K629-1)*P$4)</f>
        <v>-53</v>
      </c>
      <c r="M629">
        <f t="shared" si="46"/>
        <v>0</v>
      </c>
    </row>
    <row r="630" spans="1:13" x14ac:dyDescent="0.25">
      <c r="A630">
        <v>616</v>
      </c>
      <c r="B630">
        <f>-S$5+S$5*A630</f>
        <v>123</v>
      </c>
      <c r="C630">
        <f t="shared" si="47"/>
        <v>1</v>
      </c>
      <c r="D630">
        <f>IF(AND(C630=1,E630&gt;=E$4),1,0)</f>
        <v>0</v>
      </c>
      <c r="E630">
        <f t="shared" si="48"/>
        <v>1</v>
      </c>
      <c r="F630">
        <f t="shared" si="49"/>
        <v>62</v>
      </c>
      <c r="G630">
        <f t="shared" si="50"/>
        <v>0</v>
      </c>
      <c r="H630" s="10">
        <f>I629+(B630-B629)*M$4</f>
        <v>184</v>
      </c>
      <c r="I630" s="10">
        <f>IF(G630&gt;0,H630-P$4,H630)</f>
        <v>184</v>
      </c>
      <c r="J630">
        <f>ROUNDDOWN((F630*D$4)/K$4,0)</f>
        <v>62</v>
      </c>
      <c r="K630">
        <f>O$4-J630</f>
        <v>-52</v>
      </c>
      <c r="L630">
        <f>IF(K630="怪物已死","怪物已死",(K630-1)*P$4)</f>
        <v>-53</v>
      </c>
      <c r="M630">
        <f t="shared" si="46"/>
        <v>0</v>
      </c>
    </row>
    <row r="631" spans="1:13" x14ac:dyDescent="0.25">
      <c r="A631">
        <v>617</v>
      </c>
      <c r="B631">
        <f>-S$5+S$5*A631</f>
        <v>123.2</v>
      </c>
      <c r="C631">
        <f t="shared" si="47"/>
        <v>1</v>
      </c>
      <c r="D631">
        <f>IF(AND(C631=1,E631&gt;=E$4),1,0)</f>
        <v>0</v>
      </c>
      <c r="E631">
        <f t="shared" si="48"/>
        <v>1.2000000000000028</v>
      </c>
      <c r="F631">
        <f t="shared" si="49"/>
        <v>62</v>
      </c>
      <c r="G631">
        <f t="shared" si="50"/>
        <v>0</v>
      </c>
      <c r="H631" s="10">
        <f>I630+(B631-B630)*M$4</f>
        <v>184.4</v>
      </c>
      <c r="I631" s="10">
        <f>IF(G631&gt;0,H631-P$4,H631)</f>
        <v>184.4</v>
      </c>
      <c r="J631">
        <f>ROUNDDOWN((F631*D$4)/K$4,0)</f>
        <v>62</v>
      </c>
      <c r="K631">
        <f>O$4-J631</f>
        <v>-52</v>
      </c>
      <c r="L631">
        <f>IF(K631="怪物已死","怪物已死",(K631-1)*P$4)</f>
        <v>-53</v>
      </c>
      <c r="M631">
        <f t="shared" si="46"/>
        <v>0</v>
      </c>
    </row>
    <row r="632" spans="1:13" x14ac:dyDescent="0.25">
      <c r="A632">
        <v>618</v>
      </c>
      <c r="B632">
        <f>-S$5+S$5*A632</f>
        <v>123.4</v>
      </c>
      <c r="C632">
        <f t="shared" si="47"/>
        <v>1</v>
      </c>
      <c r="D632">
        <f>IF(AND(C632=1,E632&gt;=E$4),1,0)</f>
        <v>0</v>
      </c>
      <c r="E632">
        <f t="shared" si="48"/>
        <v>1.4000000000000057</v>
      </c>
      <c r="F632">
        <f t="shared" si="49"/>
        <v>62</v>
      </c>
      <c r="G632">
        <f t="shared" si="50"/>
        <v>0</v>
      </c>
      <c r="H632" s="10">
        <f>I631+(B632-B631)*M$4</f>
        <v>184.8</v>
      </c>
      <c r="I632" s="10">
        <f>IF(G632&gt;0,H632-P$4,H632)</f>
        <v>184.8</v>
      </c>
      <c r="J632">
        <f>ROUNDDOWN((F632*D$4)/K$4,0)</f>
        <v>62</v>
      </c>
      <c r="K632">
        <f>O$4-J632</f>
        <v>-52</v>
      </c>
      <c r="L632">
        <f>IF(K632="怪物已死","怪物已死",(K632-1)*P$4)</f>
        <v>-53</v>
      </c>
      <c r="M632">
        <f t="shared" si="46"/>
        <v>0</v>
      </c>
    </row>
    <row r="633" spans="1:13" x14ac:dyDescent="0.25">
      <c r="A633">
        <v>619</v>
      </c>
      <c r="B633">
        <f>-S$5+S$5*A633</f>
        <v>123.60000000000001</v>
      </c>
      <c r="C633">
        <f t="shared" si="47"/>
        <v>1</v>
      </c>
      <c r="D633">
        <f>IF(AND(C633=1,E633&gt;=E$4),1,0)</f>
        <v>0</v>
      </c>
      <c r="E633">
        <f t="shared" si="48"/>
        <v>1.6000000000000085</v>
      </c>
      <c r="F633">
        <f t="shared" si="49"/>
        <v>62</v>
      </c>
      <c r="G633">
        <f t="shared" si="50"/>
        <v>0</v>
      </c>
      <c r="H633" s="10">
        <f>I632+(B633-B632)*M$4</f>
        <v>185.20000000000002</v>
      </c>
      <c r="I633" s="10">
        <f>IF(G633&gt;0,H633-P$4,H633)</f>
        <v>185.20000000000002</v>
      </c>
      <c r="J633">
        <f>ROUNDDOWN((F633*D$4)/K$4,0)</f>
        <v>62</v>
      </c>
      <c r="K633">
        <f>O$4-J633</f>
        <v>-52</v>
      </c>
      <c r="L633">
        <f>IF(K633="怪物已死","怪物已死",(K633-1)*P$4)</f>
        <v>-53</v>
      </c>
      <c r="M633">
        <f t="shared" si="46"/>
        <v>0</v>
      </c>
    </row>
    <row r="634" spans="1:13" x14ac:dyDescent="0.25">
      <c r="A634">
        <v>620</v>
      </c>
      <c r="B634">
        <f>-S$5+S$5*A634</f>
        <v>123.8</v>
      </c>
      <c r="C634">
        <f t="shared" si="47"/>
        <v>1</v>
      </c>
      <c r="D634">
        <f>IF(AND(C634=1,E634&gt;=E$4),1,0)</f>
        <v>0</v>
      </c>
      <c r="E634">
        <f t="shared" si="48"/>
        <v>1.7999999999999972</v>
      </c>
      <c r="F634">
        <f t="shared" si="49"/>
        <v>62</v>
      </c>
      <c r="G634">
        <f t="shared" si="50"/>
        <v>0</v>
      </c>
      <c r="H634" s="10">
        <f>I633+(B634-B633)*M$4</f>
        <v>185.6</v>
      </c>
      <c r="I634" s="10">
        <f>IF(G634&gt;0,H634-P$4,H634)</f>
        <v>185.6</v>
      </c>
      <c r="J634">
        <f>ROUNDDOWN((F634*D$4)/K$4,0)</f>
        <v>62</v>
      </c>
      <c r="K634">
        <f>O$4-J634</f>
        <v>-52</v>
      </c>
      <c r="L634">
        <f>IF(K634="怪物已死","怪物已死",(K634-1)*P$4)</f>
        <v>-53</v>
      </c>
      <c r="M634">
        <f t="shared" si="46"/>
        <v>0</v>
      </c>
    </row>
    <row r="635" spans="1:13" x14ac:dyDescent="0.25">
      <c r="A635">
        <v>621</v>
      </c>
      <c r="B635">
        <f>-S$5+S$5*A635</f>
        <v>124</v>
      </c>
      <c r="C635">
        <f t="shared" si="47"/>
        <v>1</v>
      </c>
      <c r="D635">
        <f>IF(AND(C635=1,E635&gt;=E$4),1,0)</f>
        <v>1</v>
      </c>
      <c r="E635">
        <f t="shared" si="48"/>
        <v>2</v>
      </c>
      <c r="F635">
        <f t="shared" si="49"/>
        <v>63</v>
      </c>
      <c r="G635">
        <f t="shared" si="50"/>
        <v>1</v>
      </c>
      <c r="H635" s="10">
        <f>I634+(B635-B634)*M$4</f>
        <v>186</v>
      </c>
      <c r="I635" s="10">
        <f>IF(G635&gt;0,H635-P$4,H635)</f>
        <v>185</v>
      </c>
      <c r="J635">
        <f>ROUNDDOWN((F635*D$4)/K$4,0)</f>
        <v>63</v>
      </c>
      <c r="K635">
        <f>O$4-J635</f>
        <v>-53</v>
      </c>
      <c r="L635">
        <f>IF(K635="怪物已死","怪物已死",(K635-1)*P$4)</f>
        <v>-54</v>
      </c>
      <c r="M635">
        <f t="shared" si="46"/>
        <v>0</v>
      </c>
    </row>
    <row r="636" spans="1:13" x14ac:dyDescent="0.25">
      <c r="A636">
        <v>622</v>
      </c>
      <c r="B636">
        <f>-S$5+S$5*A636</f>
        <v>124.2</v>
      </c>
      <c r="C636">
        <f t="shared" si="47"/>
        <v>1</v>
      </c>
      <c r="D636">
        <f>IF(AND(C636=1,E636&gt;=E$4),1,0)</f>
        <v>0</v>
      </c>
      <c r="E636">
        <f t="shared" si="48"/>
        <v>0.20000000000000284</v>
      </c>
      <c r="F636">
        <f t="shared" si="49"/>
        <v>63</v>
      </c>
      <c r="G636">
        <f t="shared" si="50"/>
        <v>0</v>
      </c>
      <c r="H636" s="10">
        <f>I635+(B636-B635)*M$4</f>
        <v>185.4</v>
      </c>
      <c r="I636" s="10">
        <f>IF(G636&gt;0,H636-P$4,H636)</f>
        <v>185.4</v>
      </c>
      <c r="J636">
        <f>ROUNDDOWN((F636*D$4)/K$4,0)</f>
        <v>63</v>
      </c>
      <c r="K636">
        <f>O$4-J636</f>
        <v>-53</v>
      </c>
      <c r="L636">
        <f>IF(K636="怪物已死","怪物已死",(K636-1)*P$4)</f>
        <v>-54</v>
      </c>
      <c r="M636">
        <f t="shared" si="46"/>
        <v>0</v>
      </c>
    </row>
    <row r="637" spans="1:13" x14ac:dyDescent="0.25">
      <c r="A637">
        <v>623</v>
      </c>
      <c r="B637">
        <f>-S$5+S$5*A637</f>
        <v>124.4</v>
      </c>
      <c r="C637">
        <f t="shared" si="47"/>
        <v>1</v>
      </c>
      <c r="D637">
        <f>IF(AND(C637=1,E637&gt;=E$4),1,0)</f>
        <v>0</v>
      </c>
      <c r="E637">
        <f t="shared" si="48"/>
        <v>0.40000000000000568</v>
      </c>
      <c r="F637">
        <f t="shared" si="49"/>
        <v>63</v>
      </c>
      <c r="G637">
        <f t="shared" si="50"/>
        <v>0</v>
      </c>
      <c r="H637" s="10">
        <f>I636+(B637-B636)*M$4</f>
        <v>185.8</v>
      </c>
      <c r="I637" s="10">
        <f>IF(G637&gt;0,H637-P$4,H637)</f>
        <v>185.8</v>
      </c>
      <c r="J637">
        <f>ROUNDDOWN((F637*D$4)/K$4,0)</f>
        <v>63</v>
      </c>
      <c r="K637">
        <f>O$4-J637</f>
        <v>-53</v>
      </c>
      <c r="L637">
        <f>IF(K637="怪物已死","怪物已死",(K637-1)*P$4)</f>
        <v>-54</v>
      </c>
      <c r="M637">
        <f t="shared" si="46"/>
        <v>0</v>
      </c>
    </row>
    <row r="638" spans="1:13" x14ac:dyDescent="0.25">
      <c r="A638">
        <v>624</v>
      </c>
      <c r="B638">
        <f>-S$5+S$5*A638</f>
        <v>124.60000000000001</v>
      </c>
      <c r="C638">
        <f t="shared" si="47"/>
        <v>1</v>
      </c>
      <c r="D638">
        <f>IF(AND(C638=1,E638&gt;=E$4),1,0)</f>
        <v>0</v>
      </c>
      <c r="E638">
        <f t="shared" si="48"/>
        <v>0.60000000000000853</v>
      </c>
      <c r="F638">
        <f t="shared" si="49"/>
        <v>63</v>
      </c>
      <c r="G638">
        <f t="shared" si="50"/>
        <v>0</v>
      </c>
      <c r="H638" s="10">
        <f>I637+(B638-B637)*M$4</f>
        <v>186.20000000000002</v>
      </c>
      <c r="I638" s="10">
        <f>IF(G638&gt;0,H638-P$4,H638)</f>
        <v>186.20000000000002</v>
      </c>
      <c r="J638">
        <f>ROUNDDOWN((F638*D$4)/K$4,0)</f>
        <v>63</v>
      </c>
      <c r="K638">
        <f>O$4-J638</f>
        <v>-53</v>
      </c>
      <c r="L638">
        <f>IF(K638="怪物已死","怪物已死",(K638-1)*P$4)</f>
        <v>-54</v>
      </c>
      <c r="M638">
        <f t="shared" si="46"/>
        <v>0</v>
      </c>
    </row>
    <row r="639" spans="1:13" x14ac:dyDescent="0.25">
      <c r="A639">
        <v>625</v>
      </c>
      <c r="B639">
        <f>-S$5+S$5*A639</f>
        <v>124.8</v>
      </c>
      <c r="C639">
        <f t="shared" si="47"/>
        <v>1</v>
      </c>
      <c r="D639">
        <f>IF(AND(C639=1,E639&gt;=E$4),1,0)</f>
        <v>0</v>
      </c>
      <c r="E639">
        <f t="shared" si="48"/>
        <v>0.79999999999999716</v>
      </c>
      <c r="F639">
        <f t="shared" si="49"/>
        <v>63</v>
      </c>
      <c r="G639">
        <f t="shared" si="50"/>
        <v>0</v>
      </c>
      <c r="H639" s="10">
        <f>I638+(B639-B638)*M$4</f>
        <v>186.6</v>
      </c>
      <c r="I639" s="10">
        <f>IF(G639&gt;0,H639-P$4,H639)</f>
        <v>186.6</v>
      </c>
      <c r="J639">
        <f>ROUNDDOWN((F639*D$4)/K$4,0)</f>
        <v>63</v>
      </c>
      <c r="K639">
        <f>O$4-J639</f>
        <v>-53</v>
      </c>
      <c r="L639">
        <f>IF(K639="怪物已死","怪物已死",(K639-1)*P$4)</f>
        <v>-54</v>
      </c>
      <c r="M639">
        <f t="shared" si="46"/>
        <v>0</v>
      </c>
    </row>
    <row r="640" spans="1:13" x14ac:dyDescent="0.25">
      <c r="A640">
        <v>626</v>
      </c>
      <c r="B640">
        <f>-S$5+S$5*A640</f>
        <v>125</v>
      </c>
      <c r="C640">
        <f t="shared" si="47"/>
        <v>1</v>
      </c>
      <c r="D640">
        <f>IF(AND(C640=1,E640&gt;=E$4),1,0)</f>
        <v>0</v>
      </c>
      <c r="E640">
        <f t="shared" si="48"/>
        <v>1</v>
      </c>
      <c r="F640">
        <f t="shared" si="49"/>
        <v>63</v>
      </c>
      <c r="G640">
        <f t="shared" si="50"/>
        <v>0</v>
      </c>
      <c r="H640" s="10">
        <f>I639+(B640-B639)*M$4</f>
        <v>187</v>
      </c>
      <c r="I640" s="10">
        <f>IF(G640&gt;0,H640-P$4,H640)</f>
        <v>187</v>
      </c>
      <c r="J640">
        <f>ROUNDDOWN((F640*D$4)/K$4,0)</f>
        <v>63</v>
      </c>
      <c r="K640">
        <f>O$4-J640</f>
        <v>-53</v>
      </c>
      <c r="L640">
        <f>IF(K640="怪物已死","怪物已死",(K640-1)*P$4)</f>
        <v>-54</v>
      </c>
      <c r="M640">
        <f t="shared" si="46"/>
        <v>0</v>
      </c>
    </row>
    <row r="641" spans="1:13" x14ac:dyDescent="0.25">
      <c r="A641">
        <v>627</v>
      </c>
      <c r="B641">
        <f>-S$5+S$5*A641</f>
        <v>125.2</v>
      </c>
      <c r="C641">
        <f t="shared" si="47"/>
        <v>1</v>
      </c>
      <c r="D641">
        <f>IF(AND(C641=1,E641&gt;=E$4),1,0)</f>
        <v>0</v>
      </c>
      <c r="E641">
        <f t="shared" si="48"/>
        <v>1.2000000000000028</v>
      </c>
      <c r="F641">
        <f t="shared" si="49"/>
        <v>63</v>
      </c>
      <c r="G641">
        <f t="shared" si="50"/>
        <v>0</v>
      </c>
      <c r="H641" s="10">
        <f>I640+(B641-B640)*M$4</f>
        <v>187.4</v>
      </c>
      <c r="I641" s="10">
        <f>IF(G641&gt;0,H641-P$4,H641)</f>
        <v>187.4</v>
      </c>
      <c r="J641">
        <f>ROUNDDOWN((F641*D$4)/K$4,0)</f>
        <v>63</v>
      </c>
      <c r="K641">
        <f>O$4-J641</f>
        <v>-53</v>
      </c>
      <c r="L641">
        <f>IF(K641="怪物已死","怪物已死",(K641-1)*P$4)</f>
        <v>-54</v>
      </c>
      <c r="M641">
        <f t="shared" si="46"/>
        <v>0</v>
      </c>
    </row>
    <row r="642" spans="1:13" x14ac:dyDescent="0.25">
      <c r="A642">
        <v>628</v>
      </c>
      <c r="B642">
        <f>-S$5+S$5*A642</f>
        <v>125.4</v>
      </c>
      <c r="C642">
        <f t="shared" si="47"/>
        <v>1</v>
      </c>
      <c r="D642">
        <f>IF(AND(C642=1,E642&gt;=E$4),1,0)</f>
        <v>0</v>
      </c>
      <c r="E642">
        <f t="shared" si="48"/>
        <v>1.4000000000000057</v>
      </c>
      <c r="F642">
        <f t="shared" si="49"/>
        <v>63</v>
      </c>
      <c r="G642">
        <f t="shared" si="50"/>
        <v>0</v>
      </c>
      <c r="H642" s="10">
        <f>I641+(B642-B641)*M$4</f>
        <v>187.8</v>
      </c>
      <c r="I642" s="10">
        <f>IF(G642&gt;0,H642-P$4,H642)</f>
        <v>187.8</v>
      </c>
      <c r="J642">
        <f>ROUNDDOWN((F642*D$4)/K$4,0)</f>
        <v>63</v>
      </c>
      <c r="K642">
        <f>O$4-J642</f>
        <v>-53</v>
      </c>
      <c r="L642">
        <f>IF(K642="怪物已死","怪物已死",(K642-1)*P$4)</f>
        <v>-54</v>
      </c>
      <c r="M642">
        <f t="shared" si="46"/>
        <v>0</v>
      </c>
    </row>
    <row r="643" spans="1:13" x14ac:dyDescent="0.25">
      <c r="A643">
        <v>629</v>
      </c>
      <c r="B643">
        <f>-S$5+S$5*A643</f>
        <v>125.60000000000001</v>
      </c>
      <c r="C643">
        <f t="shared" si="47"/>
        <v>1</v>
      </c>
      <c r="D643">
        <f>IF(AND(C643=1,E643&gt;=E$4),1,0)</f>
        <v>0</v>
      </c>
      <c r="E643">
        <f t="shared" si="48"/>
        <v>1.6000000000000085</v>
      </c>
      <c r="F643">
        <f t="shared" si="49"/>
        <v>63</v>
      </c>
      <c r="G643">
        <f t="shared" si="50"/>
        <v>0</v>
      </c>
      <c r="H643" s="10">
        <f>I642+(B643-B642)*M$4</f>
        <v>188.20000000000002</v>
      </c>
      <c r="I643" s="10">
        <f>IF(G643&gt;0,H643-P$4,H643)</f>
        <v>188.20000000000002</v>
      </c>
      <c r="J643">
        <f>ROUNDDOWN((F643*D$4)/K$4,0)</f>
        <v>63</v>
      </c>
      <c r="K643">
        <f>O$4-J643</f>
        <v>-53</v>
      </c>
      <c r="L643">
        <f>IF(K643="怪物已死","怪物已死",(K643-1)*P$4)</f>
        <v>-54</v>
      </c>
      <c r="M643">
        <f t="shared" si="46"/>
        <v>0</v>
      </c>
    </row>
    <row r="644" spans="1:13" x14ac:dyDescent="0.25">
      <c r="A644">
        <v>630</v>
      </c>
      <c r="B644">
        <f>-S$5+S$5*A644</f>
        <v>125.8</v>
      </c>
      <c r="C644">
        <f t="shared" si="47"/>
        <v>1</v>
      </c>
      <c r="D644">
        <f>IF(AND(C644=1,E644&gt;=E$4),1,0)</f>
        <v>0</v>
      </c>
      <c r="E644">
        <f t="shared" si="48"/>
        <v>1.7999999999999972</v>
      </c>
      <c r="F644">
        <f t="shared" si="49"/>
        <v>63</v>
      </c>
      <c r="G644">
        <f t="shared" si="50"/>
        <v>0</v>
      </c>
      <c r="H644" s="10">
        <f>I643+(B644-B643)*M$4</f>
        <v>188.6</v>
      </c>
      <c r="I644" s="10">
        <f>IF(G644&gt;0,H644-P$4,H644)</f>
        <v>188.6</v>
      </c>
      <c r="J644">
        <f>ROUNDDOWN((F644*D$4)/K$4,0)</f>
        <v>63</v>
      </c>
      <c r="K644">
        <f>O$4-J644</f>
        <v>-53</v>
      </c>
      <c r="L644">
        <f>IF(K644="怪物已死","怪物已死",(K644-1)*P$4)</f>
        <v>-54</v>
      </c>
      <c r="M644">
        <f t="shared" si="46"/>
        <v>0</v>
      </c>
    </row>
    <row r="645" spans="1:13" x14ac:dyDescent="0.25">
      <c r="A645">
        <v>631</v>
      </c>
      <c r="B645">
        <f>-S$5+S$5*A645</f>
        <v>126</v>
      </c>
      <c r="C645">
        <f t="shared" si="47"/>
        <v>1</v>
      </c>
      <c r="D645">
        <f>IF(AND(C645=1,E645&gt;=E$4),1,0)</f>
        <v>1</v>
      </c>
      <c r="E645">
        <f t="shared" si="48"/>
        <v>2</v>
      </c>
      <c r="F645">
        <f t="shared" si="49"/>
        <v>64</v>
      </c>
      <c r="G645">
        <f t="shared" si="50"/>
        <v>1</v>
      </c>
      <c r="H645" s="10">
        <f>I644+(B645-B644)*M$4</f>
        <v>189</v>
      </c>
      <c r="I645" s="10">
        <f>IF(G645&gt;0,H645-P$4,H645)</f>
        <v>188</v>
      </c>
      <c r="J645">
        <f>ROUNDDOWN((F645*D$4)/K$4,0)</f>
        <v>64</v>
      </c>
      <c r="K645">
        <f>O$4-J645</f>
        <v>-54</v>
      </c>
      <c r="L645">
        <f>IF(K645="怪物已死","怪物已死",(K645-1)*P$4)</f>
        <v>-55</v>
      </c>
      <c r="M645">
        <f t="shared" si="46"/>
        <v>0</v>
      </c>
    </row>
    <row r="646" spans="1:13" x14ac:dyDescent="0.25">
      <c r="A646">
        <v>632</v>
      </c>
      <c r="B646">
        <f>-S$5+S$5*A646</f>
        <v>126.2</v>
      </c>
      <c r="C646">
        <f t="shared" si="47"/>
        <v>1</v>
      </c>
      <c r="D646">
        <f>IF(AND(C646=1,E646&gt;=E$4),1,0)</f>
        <v>0</v>
      </c>
      <c r="E646">
        <f t="shared" si="48"/>
        <v>0.20000000000000284</v>
      </c>
      <c r="F646">
        <f t="shared" si="49"/>
        <v>64</v>
      </c>
      <c r="G646">
        <f t="shared" si="50"/>
        <v>0</v>
      </c>
      <c r="H646" s="10">
        <f>I645+(B646-B645)*M$4</f>
        <v>188.4</v>
      </c>
      <c r="I646" s="10">
        <f>IF(G646&gt;0,H646-P$4,H646)</f>
        <v>188.4</v>
      </c>
      <c r="J646">
        <f>ROUNDDOWN((F646*D$4)/K$4,0)</f>
        <v>64</v>
      </c>
      <c r="K646">
        <f>O$4-J646</f>
        <v>-54</v>
      </c>
      <c r="L646">
        <f>IF(K646="怪物已死","怪物已死",(K646-1)*P$4)</f>
        <v>-55</v>
      </c>
      <c r="M646">
        <f t="shared" si="46"/>
        <v>0</v>
      </c>
    </row>
    <row r="647" spans="1:13" x14ac:dyDescent="0.25">
      <c r="A647">
        <v>633</v>
      </c>
      <c r="B647">
        <f>-S$5+S$5*A647</f>
        <v>126.4</v>
      </c>
      <c r="C647">
        <f t="shared" si="47"/>
        <v>1</v>
      </c>
      <c r="D647">
        <f>IF(AND(C647=1,E647&gt;=E$4),1,0)</f>
        <v>0</v>
      </c>
      <c r="E647">
        <f t="shared" si="48"/>
        <v>0.40000000000000568</v>
      </c>
      <c r="F647">
        <f t="shared" si="49"/>
        <v>64</v>
      </c>
      <c r="G647">
        <f t="shared" si="50"/>
        <v>0</v>
      </c>
      <c r="H647" s="10">
        <f>I646+(B647-B646)*M$4</f>
        <v>188.8</v>
      </c>
      <c r="I647" s="10">
        <f>IF(G647&gt;0,H647-P$4,H647)</f>
        <v>188.8</v>
      </c>
      <c r="J647">
        <f>ROUNDDOWN((F647*D$4)/K$4,0)</f>
        <v>64</v>
      </c>
      <c r="K647">
        <f>O$4-J647</f>
        <v>-54</v>
      </c>
      <c r="L647">
        <f>IF(K647="怪物已死","怪物已死",(K647-1)*P$4)</f>
        <v>-55</v>
      </c>
      <c r="M647">
        <f t="shared" si="46"/>
        <v>0</v>
      </c>
    </row>
    <row r="648" spans="1:13" x14ac:dyDescent="0.25">
      <c r="A648">
        <v>634</v>
      </c>
      <c r="B648">
        <f>-S$5+S$5*A648</f>
        <v>126.60000000000001</v>
      </c>
      <c r="C648">
        <f t="shared" si="47"/>
        <v>1</v>
      </c>
      <c r="D648">
        <f>IF(AND(C648=1,E648&gt;=E$4),1,0)</f>
        <v>0</v>
      </c>
      <c r="E648">
        <f t="shared" si="48"/>
        <v>0.60000000000000853</v>
      </c>
      <c r="F648">
        <f t="shared" si="49"/>
        <v>64</v>
      </c>
      <c r="G648">
        <f t="shared" si="50"/>
        <v>0</v>
      </c>
      <c r="H648" s="10">
        <f>I647+(B648-B647)*M$4</f>
        <v>189.20000000000002</v>
      </c>
      <c r="I648" s="10">
        <f>IF(G648&gt;0,H648-P$4,H648)</f>
        <v>189.20000000000002</v>
      </c>
      <c r="J648">
        <f>ROUNDDOWN((F648*D$4)/K$4,0)</f>
        <v>64</v>
      </c>
      <c r="K648">
        <f>O$4-J648</f>
        <v>-54</v>
      </c>
      <c r="L648">
        <f>IF(K648="怪物已死","怪物已死",(K648-1)*P$4)</f>
        <v>-55</v>
      </c>
      <c r="M648">
        <f t="shared" si="46"/>
        <v>0</v>
      </c>
    </row>
    <row r="649" spans="1:13" x14ac:dyDescent="0.25">
      <c r="A649">
        <v>635</v>
      </c>
      <c r="B649">
        <f>-S$5+S$5*A649</f>
        <v>126.8</v>
      </c>
      <c r="C649">
        <f t="shared" si="47"/>
        <v>1</v>
      </c>
      <c r="D649">
        <f>IF(AND(C649=1,E649&gt;=E$4),1,0)</f>
        <v>0</v>
      </c>
      <c r="E649">
        <f t="shared" si="48"/>
        <v>0.79999999999999716</v>
      </c>
      <c r="F649">
        <f t="shared" si="49"/>
        <v>64</v>
      </c>
      <c r="G649">
        <f t="shared" si="50"/>
        <v>0</v>
      </c>
      <c r="H649" s="10">
        <f>I648+(B649-B648)*M$4</f>
        <v>189.6</v>
      </c>
      <c r="I649" s="10">
        <f>IF(G649&gt;0,H649-P$4,H649)</f>
        <v>189.6</v>
      </c>
      <c r="J649">
        <f>ROUNDDOWN((F649*D$4)/K$4,0)</f>
        <v>64</v>
      </c>
      <c r="K649">
        <f>O$4-J649</f>
        <v>-54</v>
      </c>
      <c r="L649">
        <f>IF(K649="怪物已死","怪物已死",(K649-1)*P$4)</f>
        <v>-55</v>
      </c>
      <c r="M649">
        <f t="shared" si="46"/>
        <v>0</v>
      </c>
    </row>
    <row r="650" spans="1:13" x14ac:dyDescent="0.25">
      <c r="A650">
        <v>636</v>
      </c>
      <c r="B650">
        <f>-S$5+S$5*A650</f>
        <v>127</v>
      </c>
      <c r="C650">
        <f t="shared" si="47"/>
        <v>1</v>
      </c>
      <c r="D650">
        <f>IF(AND(C650=1,E650&gt;=E$4),1,0)</f>
        <v>0</v>
      </c>
      <c r="E650">
        <f t="shared" si="48"/>
        <v>1</v>
      </c>
      <c r="F650">
        <f t="shared" si="49"/>
        <v>64</v>
      </c>
      <c r="G650">
        <f t="shared" si="50"/>
        <v>0</v>
      </c>
      <c r="H650" s="10">
        <f>I649+(B650-B649)*M$4</f>
        <v>190</v>
      </c>
      <c r="I650" s="10">
        <f>IF(G650&gt;0,H650-P$4,H650)</f>
        <v>190</v>
      </c>
      <c r="J650">
        <f>ROUNDDOWN((F650*D$4)/K$4,0)</f>
        <v>64</v>
      </c>
      <c r="K650">
        <f>O$4-J650</f>
        <v>-54</v>
      </c>
      <c r="L650">
        <f>IF(K650="怪物已死","怪物已死",(K650-1)*P$4)</f>
        <v>-55</v>
      </c>
      <c r="M650">
        <f t="shared" si="46"/>
        <v>0</v>
      </c>
    </row>
    <row r="651" spans="1:13" x14ac:dyDescent="0.25">
      <c r="A651">
        <v>637</v>
      </c>
      <c r="B651">
        <f>-S$5+S$5*A651</f>
        <v>127.2</v>
      </c>
      <c r="C651">
        <f t="shared" si="47"/>
        <v>1</v>
      </c>
      <c r="D651">
        <f>IF(AND(C651=1,E651&gt;=E$4),1,0)</f>
        <v>0</v>
      </c>
      <c r="E651">
        <f t="shared" si="48"/>
        <v>1.1999999999999886</v>
      </c>
      <c r="F651">
        <f t="shared" si="49"/>
        <v>64</v>
      </c>
      <c r="G651">
        <f t="shared" si="50"/>
        <v>0</v>
      </c>
      <c r="H651" s="10">
        <f>I650+(B651-B650)*M$4</f>
        <v>190.4</v>
      </c>
      <c r="I651" s="10">
        <f>IF(G651&gt;0,H651-P$4,H651)</f>
        <v>190.4</v>
      </c>
      <c r="J651">
        <f>ROUNDDOWN((F651*D$4)/K$4,0)</f>
        <v>64</v>
      </c>
      <c r="K651">
        <f>O$4-J651</f>
        <v>-54</v>
      </c>
      <c r="L651">
        <f>IF(K651="怪物已死","怪物已死",(K651-1)*P$4)</f>
        <v>-55</v>
      </c>
      <c r="M651">
        <f t="shared" si="46"/>
        <v>0</v>
      </c>
    </row>
    <row r="652" spans="1:13" x14ac:dyDescent="0.25">
      <c r="A652">
        <v>638</v>
      </c>
      <c r="B652">
        <f>-S$5+S$5*A652</f>
        <v>127.4</v>
      </c>
      <c r="C652">
        <f t="shared" si="47"/>
        <v>1</v>
      </c>
      <c r="D652">
        <f>IF(AND(C652=1,E652&gt;=E$4),1,0)</f>
        <v>0</v>
      </c>
      <c r="E652">
        <f t="shared" si="48"/>
        <v>1.3999999999999915</v>
      </c>
      <c r="F652">
        <f t="shared" si="49"/>
        <v>64</v>
      </c>
      <c r="G652">
        <f t="shared" si="50"/>
        <v>0</v>
      </c>
      <c r="H652" s="10">
        <f>I651+(B652-B651)*M$4</f>
        <v>190.8</v>
      </c>
      <c r="I652" s="10">
        <f>IF(G652&gt;0,H652-P$4,H652)</f>
        <v>190.8</v>
      </c>
      <c r="J652">
        <f>ROUNDDOWN((F652*D$4)/K$4,0)</f>
        <v>64</v>
      </c>
      <c r="K652">
        <f>O$4-J652</f>
        <v>-54</v>
      </c>
      <c r="L652">
        <f>IF(K652="怪物已死","怪物已死",(K652-1)*P$4)</f>
        <v>-55</v>
      </c>
      <c r="M652">
        <f t="shared" si="46"/>
        <v>0</v>
      </c>
    </row>
    <row r="653" spans="1:13" x14ac:dyDescent="0.25">
      <c r="A653">
        <v>639</v>
      </c>
      <c r="B653">
        <f>-S$5+S$5*A653</f>
        <v>127.60000000000001</v>
      </c>
      <c r="C653">
        <f t="shared" si="47"/>
        <v>1</v>
      </c>
      <c r="D653">
        <f>IF(AND(C653=1,E653&gt;=E$4),1,0)</f>
        <v>0</v>
      </c>
      <c r="E653">
        <f t="shared" si="48"/>
        <v>1.5999999999999943</v>
      </c>
      <c r="F653">
        <f t="shared" si="49"/>
        <v>64</v>
      </c>
      <c r="G653">
        <f t="shared" si="50"/>
        <v>0</v>
      </c>
      <c r="H653" s="10">
        <f>I652+(B653-B652)*M$4</f>
        <v>191.20000000000002</v>
      </c>
      <c r="I653" s="10">
        <f>IF(G653&gt;0,H653-P$4,H653)</f>
        <v>191.20000000000002</v>
      </c>
      <c r="J653">
        <f>ROUNDDOWN((F653*D$4)/K$4,0)</f>
        <v>64</v>
      </c>
      <c r="K653">
        <f>O$4-J653</f>
        <v>-54</v>
      </c>
      <c r="L653">
        <f>IF(K653="怪物已死","怪物已死",(K653-1)*P$4)</f>
        <v>-55</v>
      </c>
      <c r="M653">
        <f t="shared" si="46"/>
        <v>0</v>
      </c>
    </row>
    <row r="654" spans="1:13" x14ac:dyDescent="0.25">
      <c r="A654">
        <v>640</v>
      </c>
      <c r="B654">
        <f>-S$5+S$5*A654</f>
        <v>127.8</v>
      </c>
      <c r="C654">
        <f t="shared" si="47"/>
        <v>1</v>
      </c>
      <c r="D654">
        <f>IF(AND(C654=1,E654&gt;=E$4),1,0)</f>
        <v>0</v>
      </c>
      <c r="E654">
        <f t="shared" si="48"/>
        <v>1.7999999999999687</v>
      </c>
      <c r="F654">
        <f t="shared" si="49"/>
        <v>64</v>
      </c>
      <c r="G654">
        <f t="shared" si="50"/>
        <v>0</v>
      </c>
      <c r="H654" s="10">
        <f>I653+(B654-B653)*M$4</f>
        <v>191.6</v>
      </c>
      <c r="I654" s="10">
        <f>IF(G654&gt;0,H654-P$4,H654)</f>
        <v>191.6</v>
      </c>
      <c r="J654">
        <f>ROUNDDOWN((F654*D$4)/K$4,0)</f>
        <v>64</v>
      </c>
      <c r="K654">
        <f>O$4-J654</f>
        <v>-54</v>
      </c>
      <c r="L654">
        <f>IF(K654="怪物已死","怪物已死",(K654-1)*P$4)</f>
        <v>-55</v>
      </c>
      <c r="M654">
        <f t="shared" si="46"/>
        <v>0</v>
      </c>
    </row>
    <row r="655" spans="1:13" x14ac:dyDescent="0.25">
      <c r="A655">
        <v>641</v>
      </c>
      <c r="B655">
        <f>-S$5+S$5*A655</f>
        <v>128.00000000000003</v>
      </c>
      <c r="C655">
        <f t="shared" si="47"/>
        <v>1</v>
      </c>
      <c r="D655">
        <f>IF(AND(C655=1,E655&gt;=E$4),1,0)</f>
        <v>1</v>
      </c>
      <c r="E655">
        <f t="shared" si="48"/>
        <v>2.0000000000000142</v>
      </c>
      <c r="F655">
        <f t="shared" si="49"/>
        <v>65</v>
      </c>
      <c r="G655">
        <f t="shared" si="50"/>
        <v>1</v>
      </c>
      <c r="H655" s="10">
        <f>I654+(B655-B654)*M$4</f>
        <v>192.00000000000006</v>
      </c>
      <c r="I655" s="10">
        <f>IF(G655&gt;0,H655-P$4,H655)</f>
        <v>191.00000000000006</v>
      </c>
      <c r="J655">
        <f>ROUNDDOWN((F655*D$4)/K$4,0)</f>
        <v>65</v>
      </c>
      <c r="K655">
        <f>O$4-J655</f>
        <v>-55</v>
      </c>
      <c r="L655">
        <f>IF(K655="怪物已死","怪物已死",(K655-1)*P$4)</f>
        <v>-56</v>
      </c>
      <c r="M655">
        <f t="shared" si="46"/>
        <v>0</v>
      </c>
    </row>
    <row r="656" spans="1:13" x14ac:dyDescent="0.25">
      <c r="A656">
        <v>642</v>
      </c>
      <c r="B656">
        <f>-S$5+S$5*A656</f>
        <v>128.20000000000002</v>
      </c>
      <c r="C656">
        <f t="shared" si="47"/>
        <v>1</v>
      </c>
      <c r="D656">
        <f>IF(AND(C656=1,E656&gt;=E$4),1,0)</f>
        <v>0</v>
      </c>
      <c r="E656">
        <f t="shared" si="48"/>
        <v>0.19999999999998863</v>
      </c>
      <c r="F656">
        <f t="shared" si="49"/>
        <v>65</v>
      </c>
      <c r="G656">
        <f t="shared" si="50"/>
        <v>0</v>
      </c>
      <c r="H656" s="10">
        <f>I655+(B656-B655)*M$4</f>
        <v>191.40000000000003</v>
      </c>
      <c r="I656" s="10">
        <f>IF(G656&gt;0,H656-P$4,H656)</f>
        <v>191.40000000000003</v>
      </c>
      <c r="J656">
        <f>ROUNDDOWN((F656*D$4)/K$4,0)</f>
        <v>65</v>
      </c>
      <c r="K656">
        <f>O$4-J656</f>
        <v>-55</v>
      </c>
      <c r="L656">
        <f>IF(K656="怪物已死","怪物已死",(K656-1)*P$4)</f>
        <v>-56</v>
      </c>
      <c r="M656">
        <f t="shared" ref="M656:M719" si="51">IF(K656&lt;=0,0,IF(ROUNDUP(I656/B$4,0)*A$4&lt;0,"怪无法穿越火线",ROUNDUP(I656/B$4,0)*A$4))</f>
        <v>0</v>
      </c>
    </row>
    <row r="657" spans="1:13" x14ac:dyDescent="0.25">
      <c r="A657">
        <v>643</v>
      </c>
      <c r="B657">
        <f>-S$5+S$5*A657</f>
        <v>128.4</v>
      </c>
      <c r="C657">
        <f t="shared" si="47"/>
        <v>1</v>
      </c>
      <c r="D657">
        <f>IF(AND(C657=1,E657&gt;=E$4),1,0)</f>
        <v>0</v>
      </c>
      <c r="E657">
        <f t="shared" si="48"/>
        <v>0.39999999999997726</v>
      </c>
      <c r="F657">
        <f t="shared" si="49"/>
        <v>65</v>
      </c>
      <c r="G657">
        <f t="shared" si="50"/>
        <v>0</v>
      </c>
      <c r="H657" s="10">
        <f>I656+(B657-B656)*M$4</f>
        <v>191.8</v>
      </c>
      <c r="I657" s="10">
        <f>IF(G657&gt;0,H657-P$4,H657)</f>
        <v>191.8</v>
      </c>
      <c r="J657">
        <f>ROUNDDOWN((F657*D$4)/K$4,0)</f>
        <v>65</v>
      </c>
      <c r="K657">
        <f>O$4-J657</f>
        <v>-55</v>
      </c>
      <c r="L657">
        <f>IF(K657="怪物已死","怪物已死",(K657-1)*P$4)</f>
        <v>-56</v>
      </c>
      <c r="M657">
        <f t="shared" si="51"/>
        <v>0</v>
      </c>
    </row>
    <row r="658" spans="1:13" x14ac:dyDescent="0.25">
      <c r="A658">
        <v>644</v>
      </c>
      <c r="B658">
        <f>-S$5+S$5*A658</f>
        <v>128.60000000000002</v>
      </c>
      <c r="C658">
        <f t="shared" si="47"/>
        <v>1</v>
      </c>
      <c r="D658">
        <f>IF(AND(C658=1,E658&gt;=E$4),1,0)</f>
        <v>0</v>
      </c>
      <c r="E658">
        <f t="shared" si="48"/>
        <v>0.59999999999999432</v>
      </c>
      <c r="F658">
        <f t="shared" si="49"/>
        <v>65</v>
      </c>
      <c r="G658">
        <f t="shared" si="50"/>
        <v>0</v>
      </c>
      <c r="H658" s="10">
        <f>I657+(B658-B657)*M$4</f>
        <v>192.20000000000005</v>
      </c>
      <c r="I658" s="10">
        <f>IF(G658&gt;0,H658-P$4,H658)</f>
        <v>192.20000000000005</v>
      </c>
      <c r="J658">
        <f>ROUNDDOWN((F658*D$4)/K$4,0)</f>
        <v>65</v>
      </c>
      <c r="K658">
        <f>O$4-J658</f>
        <v>-55</v>
      </c>
      <c r="L658">
        <f>IF(K658="怪物已死","怪物已死",(K658-1)*P$4)</f>
        <v>-56</v>
      </c>
      <c r="M658">
        <f t="shared" si="51"/>
        <v>0</v>
      </c>
    </row>
    <row r="659" spans="1:13" x14ac:dyDescent="0.25">
      <c r="A659">
        <v>645</v>
      </c>
      <c r="B659">
        <f>-S$5+S$5*A659</f>
        <v>128.80000000000001</v>
      </c>
      <c r="C659">
        <f t="shared" si="47"/>
        <v>1</v>
      </c>
      <c r="D659">
        <f>IF(AND(C659=1,E659&gt;=E$4),1,0)</f>
        <v>0</v>
      </c>
      <c r="E659">
        <f t="shared" si="48"/>
        <v>0.79999999999998295</v>
      </c>
      <c r="F659">
        <f t="shared" si="49"/>
        <v>65</v>
      </c>
      <c r="G659">
        <f t="shared" si="50"/>
        <v>0</v>
      </c>
      <c r="H659" s="10">
        <f>I658+(B659-B658)*M$4</f>
        <v>192.60000000000002</v>
      </c>
      <c r="I659" s="10">
        <f>IF(G659&gt;0,H659-P$4,H659)</f>
        <v>192.60000000000002</v>
      </c>
      <c r="J659">
        <f>ROUNDDOWN((F659*D$4)/K$4,0)</f>
        <v>65</v>
      </c>
      <c r="K659">
        <f>O$4-J659</f>
        <v>-55</v>
      </c>
      <c r="L659">
        <f>IF(K659="怪物已死","怪物已死",(K659-1)*P$4)</f>
        <v>-56</v>
      </c>
      <c r="M659">
        <f t="shared" si="51"/>
        <v>0</v>
      </c>
    </row>
    <row r="660" spans="1:13" x14ac:dyDescent="0.25">
      <c r="A660">
        <v>646</v>
      </c>
      <c r="B660">
        <f>-S$5+S$5*A660</f>
        <v>129.00000000000003</v>
      </c>
      <c r="C660">
        <f t="shared" si="47"/>
        <v>1</v>
      </c>
      <c r="D660">
        <f>IF(AND(C660=1,E660&gt;=E$4),1,0)</f>
        <v>0</v>
      </c>
      <c r="E660">
        <f t="shared" si="48"/>
        <v>1</v>
      </c>
      <c r="F660">
        <f t="shared" si="49"/>
        <v>65</v>
      </c>
      <c r="G660">
        <f t="shared" si="50"/>
        <v>0</v>
      </c>
      <c r="H660" s="10">
        <f>I659+(B660-B659)*M$4</f>
        <v>193.00000000000006</v>
      </c>
      <c r="I660" s="10">
        <f>IF(G660&gt;0,H660-P$4,H660)</f>
        <v>193.00000000000006</v>
      </c>
      <c r="J660">
        <f>ROUNDDOWN((F660*D$4)/K$4,0)</f>
        <v>65</v>
      </c>
      <c r="K660">
        <f>O$4-J660</f>
        <v>-55</v>
      </c>
      <c r="L660">
        <f>IF(K660="怪物已死","怪物已死",(K660-1)*P$4)</f>
        <v>-56</v>
      </c>
      <c r="M660">
        <f t="shared" si="51"/>
        <v>0</v>
      </c>
    </row>
    <row r="661" spans="1:13" x14ac:dyDescent="0.25">
      <c r="A661">
        <v>647</v>
      </c>
      <c r="B661">
        <f>-S$5+S$5*A661</f>
        <v>129.20000000000002</v>
      </c>
      <c r="C661">
        <f t="shared" si="47"/>
        <v>1</v>
      </c>
      <c r="D661">
        <f>IF(AND(C661=1,E661&gt;=E$4),1,0)</f>
        <v>0</v>
      </c>
      <c r="E661">
        <f t="shared" si="48"/>
        <v>1.1999999999999886</v>
      </c>
      <c r="F661">
        <f t="shared" si="49"/>
        <v>65</v>
      </c>
      <c r="G661">
        <f t="shared" si="50"/>
        <v>0</v>
      </c>
      <c r="H661" s="10">
        <f>I660+(B661-B660)*M$4</f>
        <v>193.40000000000003</v>
      </c>
      <c r="I661" s="10">
        <f>IF(G661&gt;0,H661-P$4,H661)</f>
        <v>193.40000000000003</v>
      </c>
      <c r="J661">
        <f>ROUNDDOWN((F661*D$4)/K$4,0)</f>
        <v>65</v>
      </c>
      <c r="K661">
        <f>O$4-J661</f>
        <v>-55</v>
      </c>
      <c r="L661">
        <f>IF(K661="怪物已死","怪物已死",(K661-1)*P$4)</f>
        <v>-56</v>
      </c>
      <c r="M661">
        <f t="shared" si="51"/>
        <v>0</v>
      </c>
    </row>
    <row r="662" spans="1:13" x14ac:dyDescent="0.25">
      <c r="A662">
        <v>648</v>
      </c>
      <c r="B662">
        <f>-S$5+S$5*A662</f>
        <v>129.4</v>
      </c>
      <c r="C662">
        <f t="shared" si="47"/>
        <v>1</v>
      </c>
      <c r="D662">
        <f>IF(AND(C662=1,E662&gt;=E$4),1,0)</f>
        <v>0</v>
      </c>
      <c r="E662">
        <f t="shared" si="48"/>
        <v>1.3999999999999773</v>
      </c>
      <c r="F662">
        <f t="shared" si="49"/>
        <v>65</v>
      </c>
      <c r="G662">
        <f t="shared" si="50"/>
        <v>0</v>
      </c>
      <c r="H662" s="10">
        <f>I661+(B662-B661)*M$4</f>
        <v>193.8</v>
      </c>
      <c r="I662" s="10">
        <f>IF(G662&gt;0,H662-P$4,H662)</f>
        <v>193.8</v>
      </c>
      <c r="J662">
        <f>ROUNDDOWN((F662*D$4)/K$4,0)</f>
        <v>65</v>
      </c>
      <c r="K662">
        <f>O$4-J662</f>
        <v>-55</v>
      </c>
      <c r="L662">
        <f>IF(K662="怪物已死","怪物已死",(K662-1)*P$4)</f>
        <v>-56</v>
      </c>
      <c r="M662">
        <f t="shared" si="51"/>
        <v>0</v>
      </c>
    </row>
    <row r="663" spans="1:13" x14ac:dyDescent="0.25">
      <c r="A663">
        <v>649</v>
      </c>
      <c r="B663">
        <f>-S$5+S$5*A663</f>
        <v>129.60000000000002</v>
      </c>
      <c r="C663">
        <f t="shared" si="47"/>
        <v>1</v>
      </c>
      <c r="D663">
        <f>IF(AND(C663=1,E663&gt;=E$4),1,0)</f>
        <v>0</v>
      </c>
      <c r="E663">
        <f t="shared" si="48"/>
        <v>1.5999999999999943</v>
      </c>
      <c r="F663">
        <f t="shared" si="49"/>
        <v>65</v>
      </c>
      <c r="G663">
        <f t="shared" si="50"/>
        <v>0</v>
      </c>
      <c r="H663" s="10">
        <f>I662+(B663-B662)*M$4</f>
        <v>194.20000000000005</v>
      </c>
      <c r="I663" s="10">
        <f>IF(G663&gt;0,H663-P$4,H663)</f>
        <v>194.20000000000005</v>
      </c>
      <c r="J663">
        <f>ROUNDDOWN((F663*D$4)/K$4,0)</f>
        <v>65</v>
      </c>
      <c r="K663">
        <f>O$4-J663</f>
        <v>-55</v>
      </c>
      <c r="L663">
        <f>IF(K663="怪物已死","怪物已死",(K663-1)*P$4)</f>
        <v>-56</v>
      </c>
      <c r="M663">
        <f t="shared" si="51"/>
        <v>0</v>
      </c>
    </row>
    <row r="664" spans="1:13" x14ac:dyDescent="0.25">
      <c r="A664">
        <v>650</v>
      </c>
      <c r="B664">
        <f>-S$5+S$5*A664</f>
        <v>129.80000000000001</v>
      </c>
      <c r="C664">
        <f t="shared" si="47"/>
        <v>1</v>
      </c>
      <c r="D664">
        <f>IF(AND(C664=1,E664&gt;=E$4),1,0)</f>
        <v>0</v>
      </c>
      <c r="E664">
        <f t="shared" si="48"/>
        <v>1.7999999999999829</v>
      </c>
      <c r="F664">
        <f t="shared" si="49"/>
        <v>65</v>
      </c>
      <c r="G664">
        <f t="shared" si="50"/>
        <v>0</v>
      </c>
      <c r="H664" s="10">
        <f>I663+(B664-B663)*M$4</f>
        <v>194.60000000000002</v>
      </c>
      <c r="I664" s="10">
        <f>IF(G664&gt;0,H664-P$4,H664)</f>
        <v>194.60000000000002</v>
      </c>
      <c r="J664">
        <f>ROUNDDOWN((F664*D$4)/K$4,0)</f>
        <v>65</v>
      </c>
      <c r="K664">
        <f>O$4-J664</f>
        <v>-55</v>
      </c>
      <c r="L664">
        <f>IF(K664="怪物已死","怪物已死",(K664-1)*P$4)</f>
        <v>-56</v>
      </c>
      <c r="M664">
        <f t="shared" si="51"/>
        <v>0</v>
      </c>
    </row>
    <row r="665" spans="1:13" x14ac:dyDescent="0.25">
      <c r="A665">
        <v>651</v>
      </c>
      <c r="B665">
        <f>-S$5+S$5*A665</f>
        <v>130.00000000000003</v>
      </c>
      <c r="C665">
        <f t="shared" si="47"/>
        <v>1</v>
      </c>
      <c r="D665">
        <f>IF(AND(C665=1,E665&gt;=E$4),1,0)</f>
        <v>1</v>
      </c>
      <c r="E665">
        <f t="shared" si="48"/>
        <v>2</v>
      </c>
      <c r="F665">
        <f t="shared" si="49"/>
        <v>66</v>
      </c>
      <c r="G665">
        <f t="shared" si="50"/>
        <v>1</v>
      </c>
      <c r="H665" s="10">
        <f>I664+(B665-B664)*M$4</f>
        <v>195.00000000000006</v>
      </c>
      <c r="I665" s="10">
        <f>IF(G665&gt;0,H665-P$4,H665)</f>
        <v>194.00000000000006</v>
      </c>
      <c r="J665">
        <f>ROUNDDOWN((F665*D$4)/K$4,0)</f>
        <v>66</v>
      </c>
      <c r="K665">
        <f>O$4-J665</f>
        <v>-56</v>
      </c>
      <c r="L665">
        <f>IF(K665="怪物已死","怪物已死",(K665-1)*P$4)</f>
        <v>-57</v>
      </c>
      <c r="M665">
        <f t="shared" si="51"/>
        <v>0</v>
      </c>
    </row>
    <row r="666" spans="1:13" x14ac:dyDescent="0.25">
      <c r="A666">
        <v>652</v>
      </c>
      <c r="B666">
        <f>-S$5+S$5*A666</f>
        <v>130.20000000000002</v>
      </c>
      <c r="C666">
        <f t="shared" si="47"/>
        <v>1</v>
      </c>
      <c r="D666">
        <f>IF(AND(C666=1,E666&gt;=E$4),1,0)</f>
        <v>0</v>
      </c>
      <c r="E666">
        <f t="shared" si="48"/>
        <v>0.19999999999998863</v>
      </c>
      <c r="F666">
        <f t="shared" si="49"/>
        <v>66</v>
      </c>
      <c r="G666">
        <f t="shared" si="50"/>
        <v>0</v>
      </c>
      <c r="H666" s="10">
        <f>I665+(B666-B665)*M$4</f>
        <v>194.40000000000003</v>
      </c>
      <c r="I666" s="10">
        <f>IF(G666&gt;0,H666-P$4,H666)</f>
        <v>194.40000000000003</v>
      </c>
      <c r="J666">
        <f>ROUNDDOWN((F666*D$4)/K$4,0)</f>
        <v>66</v>
      </c>
      <c r="K666">
        <f>O$4-J666</f>
        <v>-56</v>
      </c>
      <c r="L666">
        <f>IF(K666="怪物已死","怪物已死",(K666-1)*P$4)</f>
        <v>-57</v>
      </c>
      <c r="M666">
        <f t="shared" si="51"/>
        <v>0</v>
      </c>
    </row>
    <row r="667" spans="1:13" x14ac:dyDescent="0.25">
      <c r="A667">
        <v>653</v>
      </c>
      <c r="B667">
        <f>-S$5+S$5*A667</f>
        <v>130.4</v>
      </c>
      <c r="C667">
        <f t="shared" si="47"/>
        <v>1</v>
      </c>
      <c r="D667">
        <f>IF(AND(C667=1,E667&gt;=E$4),1,0)</f>
        <v>0</v>
      </c>
      <c r="E667">
        <f t="shared" si="48"/>
        <v>0.39999999999997726</v>
      </c>
      <c r="F667">
        <f t="shared" si="49"/>
        <v>66</v>
      </c>
      <c r="G667">
        <f t="shared" si="50"/>
        <v>0</v>
      </c>
      <c r="H667" s="10">
        <f>I666+(B667-B666)*M$4</f>
        <v>194.8</v>
      </c>
      <c r="I667" s="10">
        <f>IF(G667&gt;0,H667-P$4,H667)</f>
        <v>194.8</v>
      </c>
      <c r="J667">
        <f>ROUNDDOWN((F667*D$4)/K$4,0)</f>
        <v>66</v>
      </c>
      <c r="K667">
        <f>O$4-J667</f>
        <v>-56</v>
      </c>
      <c r="L667">
        <f>IF(K667="怪物已死","怪物已死",(K667-1)*P$4)</f>
        <v>-57</v>
      </c>
      <c r="M667">
        <f t="shared" si="51"/>
        <v>0</v>
      </c>
    </row>
    <row r="668" spans="1:13" x14ac:dyDescent="0.25">
      <c r="A668">
        <v>654</v>
      </c>
      <c r="B668">
        <f>-S$5+S$5*A668</f>
        <v>130.60000000000002</v>
      </c>
      <c r="C668">
        <f t="shared" si="47"/>
        <v>1</v>
      </c>
      <c r="D668">
        <f>IF(AND(C668=1,E668&gt;=E$4),1,0)</f>
        <v>0</v>
      </c>
      <c r="E668">
        <f t="shared" si="48"/>
        <v>0.59999999999999432</v>
      </c>
      <c r="F668">
        <f t="shared" si="49"/>
        <v>66</v>
      </c>
      <c r="G668">
        <f t="shared" si="50"/>
        <v>0</v>
      </c>
      <c r="H668" s="10">
        <f>I667+(B668-B667)*M$4</f>
        <v>195.20000000000005</v>
      </c>
      <c r="I668" s="10">
        <f>IF(G668&gt;0,H668-P$4,H668)</f>
        <v>195.20000000000005</v>
      </c>
      <c r="J668">
        <f>ROUNDDOWN((F668*D$4)/K$4,0)</f>
        <v>66</v>
      </c>
      <c r="K668">
        <f>O$4-J668</f>
        <v>-56</v>
      </c>
      <c r="L668">
        <f>IF(K668="怪物已死","怪物已死",(K668-1)*P$4)</f>
        <v>-57</v>
      </c>
      <c r="M668">
        <f t="shared" si="51"/>
        <v>0</v>
      </c>
    </row>
    <row r="669" spans="1:13" x14ac:dyDescent="0.25">
      <c r="A669">
        <v>655</v>
      </c>
      <c r="B669">
        <f>-S$5+S$5*A669</f>
        <v>130.80000000000001</v>
      </c>
      <c r="C669">
        <f t="shared" si="47"/>
        <v>1</v>
      </c>
      <c r="D669">
        <f>IF(AND(C669=1,E669&gt;=E$4),1,0)</f>
        <v>0</v>
      </c>
      <c r="E669">
        <f t="shared" si="48"/>
        <v>0.79999999999998295</v>
      </c>
      <c r="F669">
        <f t="shared" si="49"/>
        <v>66</v>
      </c>
      <c r="G669">
        <f t="shared" si="50"/>
        <v>0</v>
      </c>
      <c r="H669" s="10">
        <f>I668+(B669-B668)*M$4</f>
        <v>195.60000000000002</v>
      </c>
      <c r="I669" s="10">
        <f>IF(G669&gt;0,H669-P$4,H669)</f>
        <v>195.60000000000002</v>
      </c>
      <c r="J669">
        <f>ROUNDDOWN((F669*D$4)/K$4,0)</f>
        <v>66</v>
      </c>
      <c r="K669">
        <f>O$4-J669</f>
        <v>-56</v>
      </c>
      <c r="L669">
        <f>IF(K669="怪物已死","怪物已死",(K669-1)*P$4)</f>
        <v>-57</v>
      </c>
      <c r="M669">
        <f t="shared" si="51"/>
        <v>0</v>
      </c>
    </row>
    <row r="670" spans="1:13" x14ac:dyDescent="0.25">
      <c r="A670">
        <v>656</v>
      </c>
      <c r="B670">
        <f>-S$5+S$5*A670</f>
        <v>131.00000000000003</v>
      </c>
      <c r="C670">
        <f t="shared" si="47"/>
        <v>1</v>
      </c>
      <c r="D670">
        <f>IF(AND(C670=1,E670&gt;=E$4),1,0)</f>
        <v>0</v>
      </c>
      <c r="E670">
        <f t="shared" si="48"/>
        <v>1</v>
      </c>
      <c r="F670">
        <f t="shared" si="49"/>
        <v>66</v>
      </c>
      <c r="G670">
        <f t="shared" si="50"/>
        <v>0</v>
      </c>
      <c r="H670" s="10">
        <f>I669+(B670-B669)*M$4</f>
        <v>196.00000000000006</v>
      </c>
      <c r="I670" s="10">
        <f>IF(G670&gt;0,H670-P$4,H670)</f>
        <v>196.00000000000006</v>
      </c>
      <c r="J670">
        <f>ROUNDDOWN((F670*D$4)/K$4,0)</f>
        <v>66</v>
      </c>
      <c r="K670">
        <f>O$4-J670</f>
        <v>-56</v>
      </c>
      <c r="L670">
        <f>IF(K670="怪物已死","怪物已死",(K670-1)*P$4)</f>
        <v>-57</v>
      </c>
      <c r="M670">
        <f t="shared" si="51"/>
        <v>0</v>
      </c>
    </row>
    <row r="671" spans="1:13" x14ac:dyDescent="0.25">
      <c r="A671">
        <v>657</v>
      </c>
      <c r="B671">
        <f>-S$5+S$5*A671</f>
        <v>131.20000000000002</v>
      </c>
      <c r="C671">
        <f t="shared" si="47"/>
        <v>1</v>
      </c>
      <c r="D671">
        <f>IF(AND(C671=1,E671&gt;=E$4),1,0)</f>
        <v>0</v>
      </c>
      <c r="E671">
        <f t="shared" si="48"/>
        <v>1.1999999999999886</v>
      </c>
      <c r="F671">
        <f t="shared" si="49"/>
        <v>66</v>
      </c>
      <c r="G671">
        <f t="shared" si="50"/>
        <v>0</v>
      </c>
      <c r="H671" s="10">
        <f>I670+(B671-B670)*M$4</f>
        <v>196.40000000000003</v>
      </c>
      <c r="I671" s="10">
        <f>IF(G671&gt;0,H671-P$4,H671)</f>
        <v>196.40000000000003</v>
      </c>
      <c r="J671">
        <f>ROUNDDOWN((F671*D$4)/K$4,0)</f>
        <v>66</v>
      </c>
      <c r="K671">
        <f>O$4-J671</f>
        <v>-56</v>
      </c>
      <c r="L671">
        <f>IF(K671="怪物已死","怪物已死",(K671-1)*P$4)</f>
        <v>-57</v>
      </c>
      <c r="M671">
        <f t="shared" si="51"/>
        <v>0</v>
      </c>
    </row>
    <row r="672" spans="1:13" x14ac:dyDescent="0.25">
      <c r="A672">
        <v>658</v>
      </c>
      <c r="B672">
        <f>-S$5+S$5*A672</f>
        <v>131.4</v>
      </c>
      <c r="C672">
        <f t="shared" si="47"/>
        <v>1</v>
      </c>
      <c r="D672">
        <f>IF(AND(C672=1,E672&gt;=E$4),1,0)</f>
        <v>0</v>
      </c>
      <c r="E672">
        <f t="shared" si="48"/>
        <v>1.3999999999999773</v>
      </c>
      <c r="F672">
        <f t="shared" si="49"/>
        <v>66</v>
      </c>
      <c r="G672">
        <f t="shared" si="50"/>
        <v>0</v>
      </c>
      <c r="H672" s="10">
        <f>I671+(B672-B671)*M$4</f>
        <v>196.8</v>
      </c>
      <c r="I672" s="10">
        <f>IF(G672&gt;0,H672-P$4,H672)</f>
        <v>196.8</v>
      </c>
      <c r="J672">
        <f>ROUNDDOWN((F672*D$4)/K$4,0)</f>
        <v>66</v>
      </c>
      <c r="K672">
        <f>O$4-J672</f>
        <v>-56</v>
      </c>
      <c r="L672">
        <f>IF(K672="怪物已死","怪物已死",(K672-1)*P$4)</f>
        <v>-57</v>
      </c>
      <c r="M672">
        <f t="shared" si="51"/>
        <v>0</v>
      </c>
    </row>
    <row r="673" spans="1:13" x14ac:dyDescent="0.25">
      <c r="A673">
        <v>659</v>
      </c>
      <c r="B673">
        <f>-S$5+S$5*A673</f>
        <v>131.60000000000002</v>
      </c>
      <c r="C673">
        <f t="shared" si="47"/>
        <v>1</v>
      </c>
      <c r="D673">
        <f>IF(AND(C673=1,E673&gt;=E$4),1,0)</f>
        <v>0</v>
      </c>
      <c r="E673">
        <f t="shared" si="48"/>
        <v>1.5999999999999943</v>
      </c>
      <c r="F673">
        <f t="shared" si="49"/>
        <v>66</v>
      </c>
      <c r="G673">
        <f t="shared" si="50"/>
        <v>0</v>
      </c>
      <c r="H673" s="10">
        <f>I672+(B673-B672)*M$4</f>
        <v>197.20000000000005</v>
      </c>
      <c r="I673" s="10">
        <f>IF(G673&gt;0,H673-P$4,H673)</f>
        <v>197.20000000000005</v>
      </c>
      <c r="J673">
        <f>ROUNDDOWN((F673*D$4)/K$4,0)</f>
        <v>66</v>
      </c>
      <c r="K673">
        <f>O$4-J673</f>
        <v>-56</v>
      </c>
      <c r="L673">
        <f>IF(K673="怪物已死","怪物已死",(K673-1)*P$4)</f>
        <v>-57</v>
      </c>
      <c r="M673">
        <f t="shared" si="51"/>
        <v>0</v>
      </c>
    </row>
    <row r="674" spans="1:13" x14ac:dyDescent="0.25">
      <c r="A674">
        <v>660</v>
      </c>
      <c r="B674">
        <f>-S$5+S$5*A674</f>
        <v>131.80000000000001</v>
      </c>
      <c r="C674">
        <f t="shared" si="47"/>
        <v>1</v>
      </c>
      <c r="D674">
        <f>IF(AND(C674=1,E674&gt;=E$4),1,0)</f>
        <v>0</v>
      </c>
      <c r="E674">
        <f t="shared" si="48"/>
        <v>1.7999999999999829</v>
      </c>
      <c r="F674">
        <f t="shared" si="49"/>
        <v>66</v>
      </c>
      <c r="G674">
        <f t="shared" si="50"/>
        <v>0</v>
      </c>
      <c r="H674" s="10">
        <f>I673+(B674-B673)*M$4</f>
        <v>197.60000000000002</v>
      </c>
      <c r="I674" s="10">
        <f>IF(G674&gt;0,H674-P$4,H674)</f>
        <v>197.60000000000002</v>
      </c>
      <c r="J674">
        <f>ROUNDDOWN((F674*D$4)/K$4,0)</f>
        <v>66</v>
      </c>
      <c r="K674">
        <f>O$4-J674</f>
        <v>-56</v>
      </c>
      <c r="L674">
        <f>IF(K674="怪物已死","怪物已死",(K674-1)*P$4)</f>
        <v>-57</v>
      </c>
      <c r="M674">
        <f t="shared" si="51"/>
        <v>0</v>
      </c>
    </row>
    <row r="675" spans="1:13" x14ac:dyDescent="0.25">
      <c r="A675">
        <v>661</v>
      </c>
      <c r="B675">
        <f>-S$5+S$5*A675</f>
        <v>132.00000000000003</v>
      </c>
      <c r="C675">
        <f t="shared" si="47"/>
        <v>1</v>
      </c>
      <c r="D675">
        <f>IF(AND(C675=1,E675&gt;=E$4),1,0)</f>
        <v>1</v>
      </c>
      <c r="E675">
        <f t="shared" si="48"/>
        <v>2</v>
      </c>
      <c r="F675">
        <f t="shared" si="49"/>
        <v>67</v>
      </c>
      <c r="G675">
        <f t="shared" si="50"/>
        <v>1</v>
      </c>
      <c r="H675" s="10">
        <f>I674+(B675-B674)*M$4</f>
        <v>198.00000000000006</v>
      </c>
      <c r="I675" s="10">
        <f>IF(G675&gt;0,H675-P$4,H675)</f>
        <v>197.00000000000006</v>
      </c>
      <c r="J675">
        <f>ROUNDDOWN((F675*D$4)/K$4,0)</f>
        <v>67</v>
      </c>
      <c r="K675">
        <f>O$4-J675</f>
        <v>-57</v>
      </c>
      <c r="L675">
        <f>IF(K675="怪物已死","怪物已死",(K675-1)*P$4)</f>
        <v>-58</v>
      </c>
      <c r="M675">
        <f t="shared" si="51"/>
        <v>0</v>
      </c>
    </row>
    <row r="676" spans="1:13" x14ac:dyDescent="0.25">
      <c r="A676">
        <v>662</v>
      </c>
      <c r="B676">
        <f>-S$5+S$5*A676</f>
        <v>132.20000000000002</v>
      </c>
      <c r="C676">
        <f t="shared" si="47"/>
        <v>1</v>
      </c>
      <c r="D676">
        <f>IF(AND(C676=1,E676&gt;=E$4),1,0)</f>
        <v>0</v>
      </c>
      <c r="E676">
        <f t="shared" si="48"/>
        <v>0.19999999999998863</v>
      </c>
      <c r="F676">
        <f t="shared" si="49"/>
        <v>67</v>
      </c>
      <c r="G676">
        <f t="shared" si="50"/>
        <v>0</v>
      </c>
      <c r="H676" s="10">
        <f>I675+(B676-B675)*M$4</f>
        <v>197.40000000000003</v>
      </c>
      <c r="I676" s="10">
        <f>IF(G676&gt;0,H676-P$4,H676)</f>
        <v>197.40000000000003</v>
      </c>
      <c r="J676">
        <f>ROUNDDOWN((F676*D$4)/K$4,0)</f>
        <v>67</v>
      </c>
      <c r="K676">
        <f>O$4-J676</f>
        <v>-57</v>
      </c>
      <c r="L676">
        <f>IF(K676="怪物已死","怪物已死",(K676-1)*P$4)</f>
        <v>-58</v>
      </c>
      <c r="M676">
        <f t="shared" si="51"/>
        <v>0</v>
      </c>
    </row>
    <row r="677" spans="1:13" x14ac:dyDescent="0.25">
      <c r="A677">
        <v>663</v>
      </c>
      <c r="B677">
        <f>-S$5+S$5*A677</f>
        <v>132.4</v>
      </c>
      <c r="C677">
        <f t="shared" si="47"/>
        <v>1</v>
      </c>
      <c r="D677">
        <f>IF(AND(C677=1,E677&gt;=E$4),1,0)</f>
        <v>0</v>
      </c>
      <c r="E677">
        <f t="shared" si="48"/>
        <v>0.39999999999997726</v>
      </c>
      <c r="F677">
        <f t="shared" si="49"/>
        <v>67</v>
      </c>
      <c r="G677">
        <f t="shared" si="50"/>
        <v>0</v>
      </c>
      <c r="H677" s="10">
        <f>I676+(B677-B676)*M$4</f>
        <v>197.8</v>
      </c>
      <c r="I677" s="10">
        <f>IF(G677&gt;0,H677-P$4,H677)</f>
        <v>197.8</v>
      </c>
      <c r="J677">
        <f>ROUNDDOWN((F677*D$4)/K$4,0)</f>
        <v>67</v>
      </c>
      <c r="K677">
        <f>O$4-J677</f>
        <v>-57</v>
      </c>
      <c r="L677">
        <f>IF(K677="怪物已死","怪物已死",(K677-1)*P$4)</f>
        <v>-58</v>
      </c>
      <c r="M677">
        <f t="shared" si="51"/>
        <v>0</v>
      </c>
    </row>
    <row r="678" spans="1:13" x14ac:dyDescent="0.25">
      <c r="A678">
        <v>664</v>
      </c>
      <c r="B678">
        <f>-S$5+S$5*A678</f>
        <v>132.60000000000002</v>
      </c>
      <c r="C678">
        <f t="shared" si="47"/>
        <v>1</v>
      </c>
      <c r="D678">
        <f>IF(AND(C678=1,E678&gt;=E$4),1,0)</f>
        <v>0</v>
      </c>
      <c r="E678">
        <f t="shared" si="48"/>
        <v>0.59999999999999432</v>
      </c>
      <c r="F678">
        <f t="shared" si="49"/>
        <v>67</v>
      </c>
      <c r="G678">
        <f t="shared" si="50"/>
        <v>0</v>
      </c>
      <c r="H678" s="10">
        <f>I677+(B678-B677)*M$4</f>
        <v>198.20000000000005</v>
      </c>
      <c r="I678" s="10">
        <f>IF(G678&gt;0,H678-P$4,H678)</f>
        <v>198.20000000000005</v>
      </c>
      <c r="J678">
        <f>ROUNDDOWN((F678*D$4)/K$4,0)</f>
        <v>67</v>
      </c>
      <c r="K678">
        <f>O$4-J678</f>
        <v>-57</v>
      </c>
      <c r="L678">
        <f>IF(K678="怪物已死","怪物已死",(K678-1)*P$4)</f>
        <v>-58</v>
      </c>
      <c r="M678">
        <f t="shared" si="51"/>
        <v>0</v>
      </c>
    </row>
    <row r="679" spans="1:13" x14ac:dyDescent="0.25">
      <c r="A679">
        <v>665</v>
      </c>
      <c r="B679">
        <f>-S$5+S$5*A679</f>
        <v>132.80000000000001</v>
      </c>
      <c r="C679">
        <f t="shared" ref="C679:C742" si="52">IF(H679&gt;=0,1,0)</f>
        <v>1</v>
      </c>
      <c r="D679">
        <f>IF(AND(C679=1,E679&gt;=E$4),1,0)</f>
        <v>0</v>
      </c>
      <c r="E679">
        <f t="shared" ref="E679:E742" si="53">IF(D678=1,B679-B678,E678+B679-B678)</f>
        <v>0.79999999999998295</v>
      </c>
      <c r="F679">
        <f t="shared" ref="F679:F742" si="54">IF(D679=1,F678+1,F678)</f>
        <v>67</v>
      </c>
      <c r="G679">
        <f t="shared" ref="G679:G742" si="55">IF(J679-J678&gt;0,1,0)</f>
        <v>0</v>
      </c>
      <c r="H679" s="10">
        <f>I678+(B679-B678)*M$4</f>
        <v>198.60000000000002</v>
      </c>
      <c r="I679" s="10">
        <f>IF(G679&gt;0,H679-P$4,H679)</f>
        <v>198.60000000000002</v>
      </c>
      <c r="J679">
        <f>ROUNDDOWN((F679*D$4)/K$4,0)</f>
        <v>67</v>
      </c>
      <c r="K679">
        <f>O$4-J679</f>
        <v>-57</v>
      </c>
      <c r="L679">
        <f>IF(K679="怪物已死","怪物已死",(K679-1)*P$4)</f>
        <v>-58</v>
      </c>
      <c r="M679">
        <f t="shared" si="51"/>
        <v>0</v>
      </c>
    </row>
    <row r="680" spans="1:13" x14ac:dyDescent="0.25">
      <c r="A680">
        <v>666</v>
      </c>
      <c r="B680">
        <f>-S$5+S$5*A680</f>
        <v>133.00000000000003</v>
      </c>
      <c r="C680">
        <f t="shared" si="52"/>
        <v>1</v>
      </c>
      <c r="D680">
        <f>IF(AND(C680=1,E680&gt;=E$4),1,0)</f>
        <v>0</v>
      </c>
      <c r="E680">
        <f t="shared" si="53"/>
        <v>1</v>
      </c>
      <c r="F680">
        <f t="shared" si="54"/>
        <v>67</v>
      </c>
      <c r="G680">
        <f t="shared" si="55"/>
        <v>0</v>
      </c>
      <c r="H680" s="10">
        <f>I679+(B680-B679)*M$4</f>
        <v>199.00000000000006</v>
      </c>
      <c r="I680" s="10">
        <f>IF(G680&gt;0,H680-P$4,H680)</f>
        <v>199.00000000000006</v>
      </c>
      <c r="J680">
        <f>ROUNDDOWN((F680*D$4)/K$4,0)</f>
        <v>67</v>
      </c>
      <c r="K680">
        <f>O$4-J680</f>
        <v>-57</v>
      </c>
      <c r="L680">
        <f>IF(K680="怪物已死","怪物已死",(K680-1)*P$4)</f>
        <v>-58</v>
      </c>
      <c r="M680">
        <f t="shared" si="51"/>
        <v>0</v>
      </c>
    </row>
    <row r="681" spans="1:13" x14ac:dyDescent="0.25">
      <c r="A681">
        <v>667</v>
      </c>
      <c r="B681">
        <f>-S$5+S$5*A681</f>
        <v>133.20000000000002</v>
      </c>
      <c r="C681">
        <f t="shared" si="52"/>
        <v>1</v>
      </c>
      <c r="D681">
        <f>IF(AND(C681=1,E681&gt;=E$4),1,0)</f>
        <v>0</v>
      </c>
      <c r="E681">
        <f t="shared" si="53"/>
        <v>1.1999999999999886</v>
      </c>
      <c r="F681">
        <f t="shared" si="54"/>
        <v>67</v>
      </c>
      <c r="G681">
        <f t="shared" si="55"/>
        <v>0</v>
      </c>
      <c r="H681" s="10">
        <f>I680+(B681-B680)*M$4</f>
        <v>199.40000000000003</v>
      </c>
      <c r="I681" s="10">
        <f>IF(G681&gt;0,H681-P$4,H681)</f>
        <v>199.40000000000003</v>
      </c>
      <c r="J681">
        <f>ROUNDDOWN((F681*D$4)/K$4,0)</f>
        <v>67</v>
      </c>
      <c r="K681">
        <f>O$4-J681</f>
        <v>-57</v>
      </c>
      <c r="L681">
        <f>IF(K681="怪物已死","怪物已死",(K681-1)*P$4)</f>
        <v>-58</v>
      </c>
      <c r="M681">
        <f t="shared" si="51"/>
        <v>0</v>
      </c>
    </row>
    <row r="682" spans="1:13" x14ac:dyDescent="0.25">
      <c r="A682">
        <v>668</v>
      </c>
      <c r="B682">
        <f>-S$5+S$5*A682</f>
        <v>133.4</v>
      </c>
      <c r="C682">
        <f t="shared" si="52"/>
        <v>1</v>
      </c>
      <c r="D682">
        <f>IF(AND(C682=1,E682&gt;=E$4),1,0)</f>
        <v>0</v>
      </c>
      <c r="E682">
        <f t="shared" si="53"/>
        <v>1.3999999999999773</v>
      </c>
      <c r="F682">
        <f t="shared" si="54"/>
        <v>67</v>
      </c>
      <c r="G682">
        <f t="shared" si="55"/>
        <v>0</v>
      </c>
      <c r="H682" s="10">
        <f>I681+(B682-B681)*M$4</f>
        <v>199.8</v>
      </c>
      <c r="I682" s="10">
        <f>IF(G682&gt;0,H682-P$4,H682)</f>
        <v>199.8</v>
      </c>
      <c r="J682">
        <f>ROUNDDOWN((F682*D$4)/K$4,0)</f>
        <v>67</v>
      </c>
      <c r="K682">
        <f>O$4-J682</f>
        <v>-57</v>
      </c>
      <c r="L682">
        <f>IF(K682="怪物已死","怪物已死",(K682-1)*P$4)</f>
        <v>-58</v>
      </c>
      <c r="M682">
        <f t="shared" si="51"/>
        <v>0</v>
      </c>
    </row>
    <row r="683" spans="1:13" x14ac:dyDescent="0.25">
      <c r="A683">
        <v>669</v>
      </c>
      <c r="B683">
        <f>-S$5+S$5*A683</f>
        <v>133.60000000000002</v>
      </c>
      <c r="C683">
        <f t="shared" si="52"/>
        <v>1</v>
      </c>
      <c r="D683">
        <f>IF(AND(C683=1,E683&gt;=E$4),1,0)</f>
        <v>0</v>
      </c>
      <c r="E683">
        <f t="shared" si="53"/>
        <v>1.5999999999999943</v>
      </c>
      <c r="F683">
        <f t="shared" si="54"/>
        <v>67</v>
      </c>
      <c r="G683">
        <f t="shared" si="55"/>
        <v>0</v>
      </c>
      <c r="H683" s="10">
        <f>I682+(B683-B682)*M$4</f>
        <v>200.20000000000005</v>
      </c>
      <c r="I683" s="10">
        <f>IF(G683&gt;0,H683-P$4,H683)</f>
        <v>200.20000000000005</v>
      </c>
      <c r="J683">
        <f>ROUNDDOWN((F683*D$4)/K$4,0)</f>
        <v>67</v>
      </c>
      <c r="K683">
        <f>O$4-J683</f>
        <v>-57</v>
      </c>
      <c r="L683">
        <f>IF(K683="怪物已死","怪物已死",(K683-1)*P$4)</f>
        <v>-58</v>
      </c>
      <c r="M683">
        <f t="shared" si="51"/>
        <v>0</v>
      </c>
    </row>
    <row r="684" spans="1:13" x14ac:dyDescent="0.25">
      <c r="A684">
        <v>670</v>
      </c>
      <c r="B684">
        <f>-S$5+S$5*A684</f>
        <v>133.80000000000001</v>
      </c>
      <c r="C684">
        <f t="shared" si="52"/>
        <v>1</v>
      </c>
      <c r="D684">
        <f>IF(AND(C684=1,E684&gt;=E$4),1,0)</f>
        <v>0</v>
      </c>
      <c r="E684">
        <f t="shared" si="53"/>
        <v>1.7999999999999829</v>
      </c>
      <c r="F684">
        <f t="shared" si="54"/>
        <v>67</v>
      </c>
      <c r="G684">
        <f t="shared" si="55"/>
        <v>0</v>
      </c>
      <c r="H684" s="10">
        <f>I683+(B684-B683)*M$4</f>
        <v>200.60000000000002</v>
      </c>
      <c r="I684" s="10">
        <f>IF(G684&gt;0,H684-P$4,H684)</f>
        <v>200.60000000000002</v>
      </c>
      <c r="J684">
        <f>ROUNDDOWN((F684*D$4)/K$4,0)</f>
        <v>67</v>
      </c>
      <c r="K684">
        <f>O$4-J684</f>
        <v>-57</v>
      </c>
      <c r="L684">
        <f>IF(K684="怪物已死","怪物已死",(K684-1)*P$4)</f>
        <v>-58</v>
      </c>
      <c r="M684">
        <f t="shared" si="51"/>
        <v>0</v>
      </c>
    </row>
    <row r="685" spans="1:13" x14ac:dyDescent="0.25">
      <c r="A685">
        <v>671</v>
      </c>
      <c r="B685">
        <f>-S$5+S$5*A685</f>
        <v>134.00000000000003</v>
      </c>
      <c r="C685">
        <f t="shared" si="52"/>
        <v>1</v>
      </c>
      <c r="D685">
        <f>IF(AND(C685=1,E685&gt;=E$4),1,0)</f>
        <v>1</v>
      </c>
      <c r="E685">
        <f t="shared" si="53"/>
        <v>2</v>
      </c>
      <c r="F685">
        <f t="shared" si="54"/>
        <v>68</v>
      </c>
      <c r="G685">
        <f t="shared" si="55"/>
        <v>1</v>
      </c>
      <c r="H685" s="10">
        <f>I684+(B685-B684)*M$4</f>
        <v>201.00000000000006</v>
      </c>
      <c r="I685" s="10">
        <f>IF(G685&gt;0,H685-P$4,H685)</f>
        <v>200.00000000000006</v>
      </c>
      <c r="J685">
        <f>ROUNDDOWN((F685*D$4)/K$4,0)</f>
        <v>68</v>
      </c>
      <c r="K685">
        <f>O$4-J685</f>
        <v>-58</v>
      </c>
      <c r="L685">
        <f>IF(K685="怪物已死","怪物已死",(K685-1)*P$4)</f>
        <v>-59</v>
      </c>
      <c r="M685">
        <f t="shared" si="51"/>
        <v>0</v>
      </c>
    </row>
    <row r="686" spans="1:13" x14ac:dyDescent="0.25">
      <c r="A686">
        <v>672</v>
      </c>
      <c r="B686">
        <f>-S$5+S$5*A686</f>
        <v>134.20000000000002</v>
      </c>
      <c r="C686">
        <f t="shared" si="52"/>
        <v>1</v>
      </c>
      <c r="D686">
        <f>IF(AND(C686=1,E686&gt;=E$4),1,0)</f>
        <v>0</v>
      </c>
      <c r="E686">
        <f t="shared" si="53"/>
        <v>0.19999999999998863</v>
      </c>
      <c r="F686">
        <f t="shared" si="54"/>
        <v>68</v>
      </c>
      <c r="G686">
        <f t="shared" si="55"/>
        <v>0</v>
      </c>
      <c r="H686" s="10">
        <f>I685+(B686-B685)*M$4</f>
        <v>200.40000000000003</v>
      </c>
      <c r="I686" s="10">
        <f>IF(G686&gt;0,H686-P$4,H686)</f>
        <v>200.40000000000003</v>
      </c>
      <c r="J686">
        <f>ROUNDDOWN((F686*D$4)/K$4,0)</f>
        <v>68</v>
      </c>
      <c r="K686">
        <f>O$4-J686</f>
        <v>-58</v>
      </c>
      <c r="L686">
        <f>IF(K686="怪物已死","怪物已死",(K686-1)*P$4)</f>
        <v>-59</v>
      </c>
      <c r="M686">
        <f t="shared" si="51"/>
        <v>0</v>
      </c>
    </row>
    <row r="687" spans="1:13" x14ac:dyDescent="0.25">
      <c r="A687">
        <v>673</v>
      </c>
      <c r="B687">
        <f>-S$5+S$5*A687</f>
        <v>134.4</v>
      </c>
      <c r="C687">
        <f t="shared" si="52"/>
        <v>1</v>
      </c>
      <c r="D687">
        <f>IF(AND(C687=1,E687&gt;=E$4),1,0)</f>
        <v>0</v>
      </c>
      <c r="E687">
        <f t="shared" si="53"/>
        <v>0.39999999999997726</v>
      </c>
      <c r="F687">
        <f t="shared" si="54"/>
        <v>68</v>
      </c>
      <c r="G687">
        <f t="shared" si="55"/>
        <v>0</v>
      </c>
      <c r="H687" s="10">
        <f>I686+(B687-B686)*M$4</f>
        <v>200.8</v>
      </c>
      <c r="I687" s="10">
        <f>IF(G687&gt;0,H687-P$4,H687)</f>
        <v>200.8</v>
      </c>
      <c r="J687">
        <f>ROUNDDOWN((F687*D$4)/K$4,0)</f>
        <v>68</v>
      </c>
      <c r="K687">
        <f>O$4-J687</f>
        <v>-58</v>
      </c>
      <c r="L687">
        <f>IF(K687="怪物已死","怪物已死",(K687-1)*P$4)</f>
        <v>-59</v>
      </c>
      <c r="M687">
        <f t="shared" si="51"/>
        <v>0</v>
      </c>
    </row>
    <row r="688" spans="1:13" x14ac:dyDescent="0.25">
      <c r="A688">
        <v>674</v>
      </c>
      <c r="B688">
        <f>-S$5+S$5*A688</f>
        <v>134.60000000000002</v>
      </c>
      <c r="C688">
        <f t="shared" si="52"/>
        <v>1</v>
      </c>
      <c r="D688">
        <f>IF(AND(C688=1,E688&gt;=E$4),1,0)</f>
        <v>0</v>
      </c>
      <c r="E688">
        <f t="shared" si="53"/>
        <v>0.59999999999999432</v>
      </c>
      <c r="F688">
        <f t="shared" si="54"/>
        <v>68</v>
      </c>
      <c r="G688">
        <f t="shared" si="55"/>
        <v>0</v>
      </c>
      <c r="H688" s="10">
        <f>I687+(B688-B687)*M$4</f>
        <v>201.20000000000005</v>
      </c>
      <c r="I688" s="10">
        <f>IF(G688&gt;0,H688-P$4,H688)</f>
        <v>201.20000000000005</v>
      </c>
      <c r="J688">
        <f>ROUNDDOWN((F688*D$4)/K$4,0)</f>
        <v>68</v>
      </c>
      <c r="K688">
        <f>O$4-J688</f>
        <v>-58</v>
      </c>
      <c r="L688">
        <f>IF(K688="怪物已死","怪物已死",(K688-1)*P$4)</f>
        <v>-59</v>
      </c>
      <c r="M688">
        <f t="shared" si="51"/>
        <v>0</v>
      </c>
    </row>
    <row r="689" spans="1:13" x14ac:dyDescent="0.25">
      <c r="A689">
        <v>675</v>
      </c>
      <c r="B689">
        <f>-S$5+S$5*A689</f>
        <v>134.80000000000001</v>
      </c>
      <c r="C689">
        <f t="shared" si="52"/>
        <v>1</v>
      </c>
      <c r="D689">
        <f>IF(AND(C689=1,E689&gt;=E$4),1,0)</f>
        <v>0</v>
      </c>
      <c r="E689">
        <f t="shared" si="53"/>
        <v>0.79999999999998295</v>
      </c>
      <c r="F689">
        <f t="shared" si="54"/>
        <v>68</v>
      </c>
      <c r="G689">
        <f t="shared" si="55"/>
        <v>0</v>
      </c>
      <c r="H689" s="10">
        <f>I688+(B689-B688)*M$4</f>
        <v>201.60000000000002</v>
      </c>
      <c r="I689" s="10">
        <f>IF(G689&gt;0,H689-P$4,H689)</f>
        <v>201.60000000000002</v>
      </c>
      <c r="J689">
        <f>ROUNDDOWN((F689*D$4)/K$4,0)</f>
        <v>68</v>
      </c>
      <c r="K689">
        <f>O$4-J689</f>
        <v>-58</v>
      </c>
      <c r="L689">
        <f>IF(K689="怪物已死","怪物已死",(K689-1)*P$4)</f>
        <v>-59</v>
      </c>
      <c r="M689">
        <f t="shared" si="51"/>
        <v>0</v>
      </c>
    </row>
    <row r="690" spans="1:13" x14ac:dyDescent="0.25">
      <c r="A690">
        <v>676</v>
      </c>
      <c r="B690">
        <f>-S$5+S$5*A690</f>
        <v>135.00000000000003</v>
      </c>
      <c r="C690">
        <f t="shared" si="52"/>
        <v>1</v>
      </c>
      <c r="D690">
        <f>IF(AND(C690=1,E690&gt;=E$4),1,0)</f>
        <v>0</v>
      </c>
      <c r="E690">
        <f t="shared" si="53"/>
        <v>1</v>
      </c>
      <c r="F690">
        <f t="shared" si="54"/>
        <v>68</v>
      </c>
      <c r="G690">
        <f t="shared" si="55"/>
        <v>0</v>
      </c>
      <c r="H690" s="10">
        <f>I689+(B690-B689)*M$4</f>
        <v>202.00000000000006</v>
      </c>
      <c r="I690" s="10">
        <f>IF(G690&gt;0,H690-P$4,H690)</f>
        <v>202.00000000000006</v>
      </c>
      <c r="J690">
        <f>ROUNDDOWN((F690*D$4)/K$4,0)</f>
        <v>68</v>
      </c>
      <c r="K690">
        <f>O$4-J690</f>
        <v>-58</v>
      </c>
      <c r="L690">
        <f>IF(K690="怪物已死","怪物已死",(K690-1)*P$4)</f>
        <v>-59</v>
      </c>
      <c r="M690">
        <f t="shared" si="51"/>
        <v>0</v>
      </c>
    </row>
    <row r="691" spans="1:13" x14ac:dyDescent="0.25">
      <c r="A691">
        <v>677</v>
      </c>
      <c r="B691">
        <f>-S$5+S$5*A691</f>
        <v>135.20000000000002</v>
      </c>
      <c r="C691">
        <f t="shared" si="52"/>
        <v>1</v>
      </c>
      <c r="D691">
        <f>IF(AND(C691=1,E691&gt;=E$4),1,0)</f>
        <v>0</v>
      </c>
      <c r="E691">
        <f t="shared" si="53"/>
        <v>1.1999999999999886</v>
      </c>
      <c r="F691">
        <f t="shared" si="54"/>
        <v>68</v>
      </c>
      <c r="G691">
        <f t="shared" si="55"/>
        <v>0</v>
      </c>
      <c r="H691" s="10">
        <f>I690+(B691-B690)*M$4</f>
        <v>202.40000000000003</v>
      </c>
      <c r="I691" s="10">
        <f>IF(G691&gt;0,H691-P$4,H691)</f>
        <v>202.40000000000003</v>
      </c>
      <c r="J691">
        <f>ROUNDDOWN((F691*D$4)/K$4,0)</f>
        <v>68</v>
      </c>
      <c r="K691">
        <f>O$4-J691</f>
        <v>-58</v>
      </c>
      <c r="L691">
        <f>IF(K691="怪物已死","怪物已死",(K691-1)*P$4)</f>
        <v>-59</v>
      </c>
      <c r="M691">
        <f t="shared" si="51"/>
        <v>0</v>
      </c>
    </row>
    <row r="692" spans="1:13" x14ac:dyDescent="0.25">
      <c r="A692">
        <v>678</v>
      </c>
      <c r="B692">
        <f>-S$5+S$5*A692</f>
        <v>135.4</v>
      </c>
      <c r="C692">
        <f t="shared" si="52"/>
        <v>1</v>
      </c>
      <c r="D692">
        <f>IF(AND(C692=1,E692&gt;=E$4),1,0)</f>
        <v>0</v>
      </c>
      <c r="E692">
        <f t="shared" si="53"/>
        <v>1.3999999999999773</v>
      </c>
      <c r="F692">
        <f t="shared" si="54"/>
        <v>68</v>
      </c>
      <c r="G692">
        <f t="shared" si="55"/>
        <v>0</v>
      </c>
      <c r="H692" s="10">
        <f>I691+(B692-B691)*M$4</f>
        <v>202.8</v>
      </c>
      <c r="I692" s="10">
        <f>IF(G692&gt;0,H692-P$4,H692)</f>
        <v>202.8</v>
      </c>
      <c r="J692">
        <f>ROUNDDOWN((F692*D$4)/K$4,0)</f>
        <v>68</v>
      </c>
      <c r="K692">
        <f>O$4-J692</f>
        <v>-58</v>
      </c>
      <c r="L692">
        <f>IF(K692="怪物已死","怪物已死",(K692-1)*P$4)</f>
        <v>-59</v>
      </c>
      <c r="M692">
        <f t="shared" si="51"/>
        <v>0</v>
      </c>
    </row>
    <row r="693" spans="1:13" x14ac:dyDescent="0.25">
      <c r="A693">
        <v>679</v>
      </c>
      <c r="B693">
        <f>-S$5+S$5*A693</f>
        <v>135.60000000000002</v>
      </c>
      <c r="C693">
        <f t="shared" si="52"/>
        <v>1</v>
      </c>
      <c r="D693">
        <f>IF(AND(C693=1,E693&gt;=E$4),1,0)</f>
        <v>0</v>
      </c>
      <c r="E693">
        <f t="shared" si="53"/>
        <v>1.5999999999999943</v>
      </c>
      <c r="F693">
        <f t="shared" si="54"/>
        <v>68</v>
      </c>
      <c r="G693">
        <f t="shared" si="55"/>
        <v>0</v>
      </c>
      <c r="H693" s="10">
        <f>I692+(B693-B692)*M$4</f>
        <v>203.20000000000005</v>
      </c>
      <c r="I693" s="10">
        <f>IF(G693&gt;0,H693-P$4,H693)</f>
        <v>203.20000000000005</v>
      </c>
      <c r="J693">
        <f>ROUNDDOWN((F693*D$4)/K$4,0)</f>
        <v>68</v>
      </c>
      <c r="K693">
        <f>O$4-J693</f>
        <v>-58</v>
      </c>
      <c r="L693">
        <f>IF(K693="怪物已死","怪物已死",(K693-1)*P$4)</f>
        <v>-59</v>
      </c>
      <c r="M693">
        <f t="shared" si="51"/>
        <v>0</v>
      </c>
    </row>
    <row r="694" spans="1:13" x14ac:dyDescent="0.25">
      <c r="A694">
        <v>680</v>
      </c>
      <c r="B694">
        <f>-S$5+S$5*A694</f>
        <v>135.80000000000001</v>
      </c>
      <c r="C694">
        <f t="shared" si="52"/>
        <v>1</v>
      </c>
      <c r="D694">
        <f>IF(AND(C694=1,E694&gt;=E$4),1,0)</f>
        <v>0</v>
      </c>
      <c r="E694">
        <f t="shared" si="53"/>
        <v>1.7999999999999829</v>
      </c>
      <c r="F694">
        <f t="shared" si="54"/>
        <v>68</v>
      </c>
      <c r="G694">
        <f t="shared" si="55"/>
        <v>0</v>
      </c>
      <c r="H694" s="10">
        <f>I693+(B694-B693)*M$4</f>
        <v>203.60000000000002</v>
      </c>
      <c r="I694" s="10">
        <f>IF(G694&gt;0,H694-P$4,H694)</f>
        <v>203.60000000000002</v>
      </c>
      <c r="J694">
        <f>ROUNDDOWN((F694*D$4)/K$4,0)</f>
        <v>68</v>
      </c>
      <c r="K694">
        <f>O$4-J694</f>
        <v>-58</v>
      </c>
      <c r="L694">
        <f>IF(K694="怪物已死","怪物已死",(K694-1)*P$4)</f>
        <v>-59</v>
      </c>
      <c r="M694">
        <f t="shared" si="51"/>
        <v>0</v>
      </c>
    </row>
    <row r="695" spans="1:13" x14ac:dyDescent="0.25">
      <c r="A695">
        <v>681</v>
      </c>
      <c r="B695">
        <f>-S$5+S$5*A695</f>
        <v>136.00000000000003</v>
      </c>
      <c r="C695">
        <f t="shared" si="52"/>
        <v>1</v>
      </c>
      <c r="D695">
        <f>IF(AND(C695=1,E695&gt;=E$4),1,0)</f>
        <v>1</v>
      </c>
      <c r="E695">
        <f t="shared" si="53"/>
        <v>2</v>
      </c>
      <c r="F695">
        <f t="shared" si="54"/>
        <v>69</v>
      </c>
      <c r="G695">
        <f t="shared" si="55"/>
        <v>1</v>
      </c>
      <c r="H695" s="10">
        <f>I694+(B695-B694)*M$4</f>
        <v>204.00000000000006</v>
      </c>
      <c r="I695" s="10">
        <f>IF(G695&gt;0,H695-P$4,H695)</f>
        <v>203.00000000000006</v>
      </c>
      <c r="J695">
        <f>ROUNDDOWN((F695*D$4)/K$4,0)</f>
        <v>69</v>
      </c>
      <c r="K695">
        <f>O$4-J695</f>
        <v>-59</v>
      </c>
      <c r="L695">
        <f>IF(K695="怪物已死","怪物已死",(K695-1)*P$4)</f>
        <v>-60</v>
      </c>
      <c r="M695">
        <f t="shared" si="51"/>
        <v>0</v>
      </c>
    </row>
    <row r="696" spans="1:13" x14ac:dyDescent="0.25">
      <c r="A696">
        <v>682</v>
      </c>
      <c r="B696">
        <f>-S$5+S$5*A696</f>
        <v>136.20000000000002</v>
      </c>
      <c r="C696">
        <f t="shared" si="52"/>
        <v>1</v>
      </c>
      <c r="D696">
        <f>IF(AND(C696=1,E696&gt;=E$4),1,0)</f>
        <v>0</v>
      </c>
      <c r="E696">
        <f t="shared" si="53"/>
        <v>0.19999999999998863</v>
      </c>
      <c r="F696">
        <f t="shared" si="54"/>
        <v>69</v>
      </c>
      <c r="G696">
        <f t="shared" si="55"/>
        <v>0</v>
      </c>
      <c r="H696" s="10">
        <f>I695+(B696-B695)*M$4</f>
        <v>203.40000000000003</v>
      </c>
      <c r="I696" s="10">
        <f>IF(G696&gt;0,H696-P$4,H696)</f>
        <v>203.40000000000003</v>
      </c>
      <c r="J696">
        <f>ROUNDDOWN((F696*D$4)/K$4,0)</f>
        <v>69</v>
      </c>
      <c r="K696">
        <f>O$4-J696</f>
        <v>-59</v>
      </c>
      <c r="L696">
        <f>IF(K696="怪物已死","怪物已死",(K696-1)*P$4)</f>
        <v>-60</v>
      </c>
      <c r="M696">
        <f t="shared" si="51"/>
        <v>0</v>
      </c>
    </row>
    <row r="697" spans="1:13" x14ac:dyDescent="0.25">
      <c r="A697">
        <v>683</v>
      </c>
      <c r="B697">
        <f>-S$5+S$5*A697</f>
        <v>136.4</v>
      </c>
      <c r="C697">
        <f t="shared" si="52"/>
        <v>1</v>
      </c>
      <c r="D697">
        <f>IF(AND(C697=1,E697&gt;=E$4),1,0)</f>
        <v>0</v>
      </c>
      <c r="E697">
        <f t="shared" si="53"/>
        <v>0.39999999999997726</v>
      </c>
      <c r="F697">
        <f t="shared" si="54"/>
        <v>69</v>
      </c>
      <c r="G697">
        <f t="shared" si="55"/>
        <v>0</v>
      </c>
      <c r="H697" s="10">
        <f>I696+(B697-B696)*M$4</f>
        <v>203.8</v>
      </c>
      <c r="I697" s="10">
        <f>IF(G697&gt;0,H697-P$4,H697)</f>
        <v>203.8</v>
      </c>
      <c r="J697">
        <f>ROUNDDOWN((F697*D$4)/K$4,0)</f>
        <v>69</v>
      </c>
      <c r="K697">
        <f>O$4-J697</f>
        <v>-59</v>
      </c>
      <c r="L697">
        <f>IF(K697="怪物已死","怪物已死",(K697-1)*P$4)</f>
        <v>-60</v>
      </c>
      <c r="M697">
        <f t="shared" si="51"/>
        <v>0</v>
      </c>
    </row>
    <row r="698" spans="1:13" x14ac:dyDescent="0.25">
      <c r="A698">
        <v>684</v>
      </c>
      <c r="B698">
        <f>-S$5+S$5*A698</f>
        <v>136.60000000000002</v>
      </c>
      <c r="C698">
        <f t="shared" si="52"/>
        <v>1</v>
      </c>
      <c r="D698">
        <f>IF(AND(C698=1,E698&gt;=E$4),1,0)</f>
        <v>0</v>
      </c>
      <c r="E698">
        <f t="shared" si="53"/>
        <v>0.59999999999999432</v>
      </c>
      <c r="F698">
        <f t="shared" si="54"/>
        <v>69</v>
      </c>
      <c r="G698">
        <f t="shared" si="55"/>
        <v>0</v>
      </c>
      <c r="H698" s="10">
        <f>I697+(B698-B697)*M$4</f>
        <v>204.20000000000005</v>
      </c>
      <c r="I698" s="10">
        <f>IF(G698&gt;0,H698-P$4,H698)</f>
        <v>204.20000000000005</v>
      </c>
      <c r="J698">
        <f>ROUNDDOWN((F698*D$4)/K$4,0)</f>
        <v>69</v>
      </c>
      <c r="K698">
        <f>O$4-J698</f>
        <v>-59</v>
      </c>
      <c r="L698">
        <f>IF(K698="怪物已死","怪物已死",(K698-1)*P$4)</f>
        <v>-60</v>
      </c>
      <c r="M698">
        <f t="shared" si="51"/>
        <v>0</v>
      </c>
    </row>
    <row r="699" spans="1:13" x14ac:dyDescent="0.25">
      <c r="A699">
        <v>685</v>
      </c>
      <c r="B699">
        <f>-S$5+S$5*A699</f>
        <v>136.80000000000001</v>
      </c>
      <c r="C699">
        <f t="shared" si="52"/>
        <v>1</v>
      </c>
      <c r="D699">
        <f>IF(AND(C699=1,E699&gt;=E$4),1,0)</f>
        <v>0</v>
      </c>
      <c r="E699">
        <f t="shared" si="53"/>
        <v>0.79999999999998295</v>
      </c>
      <c r="F699">
        <f t="shared" si="54"/>
        <v>69</v>
      </c>
      <c r="G699">
        <f t="shared" si="55"/>
        <v>0</v>
      </c>
      <c r="H699" s="10">
        <f>I698+(B699-B698)*M$4</f>
        <v>204.60000000000002</v>
      </c>
      <c r="I699" s="10">
        <f>IF(G699&gt;0,H699-P$4,H699)</f>
        <v>204.60000000000002</v>
      </c>
      <c r="J699">
        <f>ROUNDDOWN((F699*D$4)/K$4,0)</f>
        <v>69</v>
      </c>
      <c r="K699">
        <f>O$4-J699</f>
        <v>-59</v>
      </c>
      <c r="L699">
        <f>IF(K699="怪物已死","怪物已死",(K699-1)*P$4)</f>
        <v>-60</v>
      </c>
      <c r="M699">
        <f t="shared" si="51"/>
        <v>0</v>
      </c>
    </row>
    <row r="700" spans="1:13" x14ac:dyDescent="0.25">
      <c r="A700">
        <v>686</v>
      </c>
      <c r="B700">
        <f>-S$5+S$5*A700</f>
        <v>137.00000000000003</v>
      </c>
      <c r="C700">
        <f t="shared" si="52"/>
        <v>1</v>
      </c>
      <c r="D700">
        <f>IF(AND(C700=1,E700&gt;=E$4),1,0)</f>
        <v>0</v>
      </c>
      <c r="E700">
        <f t="shared" si="53"/>
        <v>1</v>
      </c>
      <c r="F700">
        <f t="shared" si="54"/>
        <v>69</v>
      </c>
      <c r="G700">
        <f t="shared" si="55"/>
        <v>0</v>
      </c>
      <c r="H700" s="10">
        <f>I699+(B700-B699)*M$4</f>
        <v>205.00000000000006</v>
      </c>
      <c r="I700" s="10">
        <f>IF(G700&gt;0,H700-P$4,H700)</f>
        <v>205.00000000000006</v>
      </c>
      <c r="J700">
        <f>ROUNDDOWN((F700*D$4)/K$4,0)</f>
        <v>69</v>
      </c>
      <c r="K700">
        <f>O$4-J700</f>
        <v>-59</v>
      </c>
      <c r="L700">
        <f>IF(K700="怪物已死","怪物已死",(K700-1)*P$4)</f>
        <v>-60</v>
      </c>
      <c r="M700">
        <f t="shared" si="51"/>
        <v>0</v>
      </c>
    </row>
    <row r="701" spans="1:13" x14ac:dyDescent="0.25">
      <c r="A701">
        <v>687</v>
      </c>
      <c r="B701">
        <f>-S$5+S$5*A701</f>
        <v>137.20000000000002</v>
      </c>
      <c r="C701">
        <f t="shared" si="52"/>
        <v>1</v>
      </c>
      <c r="D701">
        <f>IF(AND(C701=1,E701&gt;=E$4),1,0)</f>
        <v>0</v>
      </c>
      <c r="E701">
        <f t="shared" si="53"/>
        <v>1.1999999999999886</v>
      </c>
      <c r="F701">
        <f t="shared" si="54"/>
        <v>69</v>
      </c>
      <c r="G701">
        <f t="shared" si="55"/>
        <v>0</v>
      </c>
      <c r="H701" s="10">
        <f>I700+(B701-B700)*M$4</f>
        <v>205.40000000000003</v>
      </c>
      <c r="I701" s="10">
        <f>IF(G701&gt;0,H701-P$4,H701)</f>
        <v>205.40000000000003</v>
      </c>
      <c r="J701">
        <f>ROUNDDOWN((F701*D$4)/K$4,0)</f>
        <v>69</v>
      </c>
      <c r="K701">
        <f>O$4-J701</f>
        <v>-59</v>
      </c>
      <c r="L701">
        <f>IF(K701="怪物已死","怪物已死",(K701-1)*P$4)</f>
        <v>-60</v>
      </c>
      <c r="M701">
        <f t="shared" si="51"/>
        <v>0</v>
      </c>
    </row>
    <row r="702" spans="1:13" x14ac:dyDescent="0.25">
      <c r="A702">
        <v>688</v>
      </c>
      <c r="B702">
        <f>-S$5+S$5*A702</f>
        <v>137.4</v>
      </c>
      <c r="C702">
        <f t="shared" si="52"/>
        <v>1</v>
      </c>
      <c r="D702">
        <f>IF(AND(C702=1,E702&gt;=E$4),1,0)</f>
        <v>0</v>
      </c>
      <c r="E702">
        <f t="shared" si="53"/>
        <v>1.3999999999999773</v>
      </c>
      <c r="F702">
        <f t="shared" si="54"/>
        <v>69</v>
      </c>
      <c r="G702">
        <f t="shared" si="55"/>
        <v>0</v>
      </c>
      <c r="H702" s="10">
        <f>I701+(B702-B701)*M$4</f>
        <v>205.8</v>
      </c>
      <c r="I702" s="10">
        <f>IF(G702&gt;0,H702-P$4,H702)</f>
        <v>205.8</v>
      </c>
      <c r="J702">
        <f>ROUNDDOWN((F702*D$4)/K$4,0)</f>
        <v>69</v>
      </c>
      <c r="K702">
        <f>O$4-J702</f>
        <v>-59</v>
      </c>
      <c r="L702">
        <f>IF(K702="怪物已死","怪物已死",(K702-1)*P$4)</f>
        <v>-60</v>
      </c>
      <c r="M702">
        <f t="shared" si="51"/>
        <v>0</v>
      </c>
    </row>
    <row r="703" spans="1:13" x14ac:dyDescent="0.25">
      <c r="A703">
        <v>689</v>
      </c>
      <c r="B703">
        <f>-S$5+S$5*A703</f>
        <v>137.60000000000002</v>
      </c>
      <c r="C703">
        <f t="shared" si="52"/>
        <v>1</v>
      </c>
      <c r="D703">
        <f>IF(AND(C703=1,E703&gt;=E$4),1,0)</f>
        <v>0</v>
      </c>
      <c r="E703">
        <f t="shared" si="53"/>
        <v>1.5999999999999943</v>
      </c>
      <c r="F703">
        <f t="shared" si="54"/>
        <v>69</v>
      </c>
      <c r="G703">
        <f t="shared" si="55"/>
        <v>0</v>
      </c>
      <c r="H703" s="10">
        <f>I702+(B703-B702)*M$4</f>
        <v>206.20000000000005</v>
      </c>
      <c r="I703" s="10">
        <f>IF(G703&gt;0,H703-P$4,H703)</f>
        <v>206.20000000000005</v>
      </c>
      <c r="J703">
        <f>ROUNDDOWN((F703*D$4)/K$4,0)</f>
        <v>69</v>
      </c>
      <c r="K703">
        <f>O$4-J703</f>
        <v>-59</v>
      </c>
      <c r="L703">
        <f>IF(K703="怪物已死","怪物已死",(K703-1)*P$4)</f>
        <v>-60</v>
      </c>
      <c r="M703">
        <f t="shared" si="51"/>
        <v>0</v>
      </c>
    </row>
    <row r="704" spans="1:13" x14ac:dyDescent="0.25">
      <c r="A704">
        <v>690</v>
      </c>
      <c r="B704">
        <f>-S$5+S$5*A704</f>
        <v>137.80000000000001</v>
      </c>
      <c r="C704">
        <f t="shared" si="52"/>
        <v>1</v>
      </c>
      <c r="D704">
        <f>IF(AND(C704=1,E704&gt;=E$4),1,0)</f>
        <v>0</v>
      </c>
      <c r="E704">
        <f t="shared" si="53"/>
        <v>1.7999999999999829</v>
      </c>
      <c r="F704">
        <f t="shared" si="54"/>
        <v>69</v>
      </c>
      <c r="G704">
        <f t="shared" si="55"/>
        <v>0</v>
      </c>
      <c r="H704" s="10">
        <f>I703+(B704-B703)*M$4</f>
        <v>206.60000000000002</v>
      </c>
      <c r="I704" s="10">
        <f>IF(G704&gt;0,H704-P$4,H704)</f>
        <v>206.60000000000002</v>
      </c>
      <c r="J704">
        <f>ROUNDDOWN((F704*D$4)/K$4,0)</f>
        <v>69</v>
      </c>
      <c r="K704">
        <f>O$4-J704</f>
        <v>-59</v>
      </c>
      <c r="L704">
        <f>IF(K704="怪物已死","怪物已死",(K704-1)*P$4)</f>
        <v>-60</v>
      </c>
      <c r="M704">
        <f t="shared" si="51"/>
        <v>0</v>
      </c>
    </row>
    <row r="705" spans="1:13" x14ac:dyDescent="0.25">
      <c r="A705">
        <v>691</v>
      </c>
      <c r="B705">
        <f>-S$5+S$5*A705</f>
        <v>138.00000000000003</v>
      </c>
      <c r="C705">
        <f t="shared" si="52"/>
        <v>1</v>
      </c>
      <c r="D705">
        <f>IF(AND(C705=1,E705&gt;=E$4),1,0)</f>
        <v>1</v>
      </c>
      <c r="E705">
        <f t="shared" si="53"/>
        <v>2</v>
      </c>
      <c r="F705">
        <f t="shared" si="54"/>
        <v>70</v>
      </c>
      <c r="G705">
        <f t="shared" si="55"/>
        <v>1</v>
      </c>
      <c r="H705" s="10">
        <f>I704+(B705-B704)*M$4</f>
        <v>207.00000000000006</v>
      </c>
      <c r="I705" s="10">
        <f>IF(G705&gt;0,H705-P$4,H705)</f>
        <v>206.00000000000006</v>
      </c>
      <c r="J705">
        <f>ROUNDDOWN((F705*D$4)/K$4,0)</f>
        <v>70</v>
      </c>
      <c r="K705">
        <f>O$4-J705</f>
        <v>-60</v>
      </c>
      <c r="L705">
        <f>IF(K705="怪物已死","怪物已死",(K705-1)*P$4)</f>
        <v>-61</v>
      </c>
      <c r="M705">
        <f t="shared" si="51"/>
        <v>0</v>
      </c>
    </row>
    <row r="706" spans="1:13" x14ac:dyDescent="0.25">
      <c r="A706">
        <v>692</v>
      </c>
      <c r="B706">
        <f>-S$5+S$5*A706</f>
        <v>138.20000000000002</v>
      </c>
      <c r="C706">
        <f t="shared" si="52"/>
        <v>1</v>
      </c>
      <c r="D706">
        <f>IF(AND(C706=1,E706&gt;=E$4),1,0)</f>
        <v>0</v>
      </c>
      <c r="E706">
        <f t="shared" si="53"/>
        <v>0.19999999999998863</v>
      </c>
      <c r="F706">
        <f t="shared" si="54"/>
        <v>70</v>
      </c>
      <c r="G706">
        <f t="shared" si="55"/>
        <v>0</v>
      </c>
      <c r="H706" s="10">
        <f>I705+(B706-B705)*M$4</f>
        <v>206.40000000000003</v>
      </c>
      <c r="I706" s="10">
        <f>IF(G706&gt;0,H706-P$4,H706)</f>
        <v>206.40000000000003</v>
      </c>
      <c r="J706">
        <f>ROUNDDOWN((F706*D$4)/K$4,0)</f>
        <v>70</v>
      </c>
      <c r="K706">
        <f>O$4-J706</f>
        <v>-60</v>
      </c>
      <c r="L706">
        <f>IF(K706="怪物已死","怪物已死",(K706-1)*P$4)</f>
        <v>-61</v>
      </c>
      <c r="M706">
        <f t="shared" si="51"/>
        <v>0</v>
      </c>
    </row>
    <row r="707" spans="1:13" x14ac:dyDescent="0.25">
      <c r="A707">
        <v>693</v>
      </c>
      <c r="B707">
        <f>-S$5+S$5*A707</f>
        <v>138.4</v>
      </c>
      <c r="C707">
        <f t="shared" si="52"/>
        <v>1</v>
      </c>
      <c r="D707">
        <f>IF(AND(C707=1,E707&gt;=E$4),1,0)</f>
        <v>0</v>
      </c>
      <c r="E707">
        <f t="shared" si="53"/>
        <v>0.39999999999997726</v>
      </c>
      <c r="F707">
        <f t="shared" si="54"/>
        <v>70</v>
      </c>
      <c r="G707">
        <f t="shared" si="55"/>
        <v>0</v>
      </c>
      <c r="H707" s="10">
        <f>I706+(B707-B706)*M$4</f>
        <v>206.8</v>
      </c>
      <c r="I707" s="10">
        <f>IF(G707&gt;0,H707-P$4,H707)</f>
        <v>206.8</v>
      </c>
      <c r="J707">
        <f>ROUNDDOWN((F707*D$4)/K$4,0)</f>
        <v>70</v>
      </c>
      <c r="K707">
        <f>O$4-J707</f>
        <v>-60</v>
      </c>
      <c r="L707">
        <f>IF(K707="怪物已死","怪物已死",(K707-1)*P$4)</f>
        <v>-61</v>
      </c>
      <c r="M707">
        <f t="shared" si="51"/>
        <v>0</v>
      </c>
    </row>
    <row r="708" spans="1:13" x14ac:dyDescent="0.25">
      <c r="A708">
        <v>694</v>
      </c>
      <c r="B708">
        <f>-S$5+S$5*A708</f>
        <v>138.60000000000002</v>
      </c>
      <c r="C708">
        <f t="shared" si="52"/>
        <v>1</v>
      </c>
      <c r="D708">
        <f>IF(AND(C708=1,E708&gt;=E$4),1,0)</f>
        <v>0</v>
      </c>
      <c r="E708">
        <f t="shared" si="53"/>
        <v>0.59999999999999432</v>
      </c>
      <c r="F708">
        <f t="shared" si="54"/>
        <v>70</v>
      </c>
      <c r="G708">
        <f t="shared" si="55"/>
        <v>0</v>
      </c>
      <c r="H708" s="10">
        <f>I707+(B708-B707)*M$4</f>
        <v>207.20000000000005</v>
      </c>
      <c r="I708" s="10">
        <f>IF(G708&gt;0,H708-P$4,H708)</f>
        <v>207.20000000000005</v>
      </c>
      <c r="J708">
        <f>ROUNDDOWN((F708*D$4)/K$4,0)</f>
        <v>70</v>
      </c>
      <c r="K708">
        <f>O$4-J708</f>
        <v>-60</v>
      </c>
      <c r="L708">
        <f>IF(K708="怪物已死","怪物已死",(K708-1)*P$4)</f>
        <v>-61</v>
      </c>
      <c r="M708">
        <f t="shared" si="51"/>
        <v>0</v>
      </c>
    </row>
    <row r="709" spans="1:13" x14ac:dyDescent="0.25">
      <c r="A709">
        <v>695</v>
      </c>
      <c r="B709">
        <f>-S$5+S$5*A709</f>
        <v>138.80000000000001</v>
      </c>
      <c r="C709">
        <f t="shared" si="52"/>
        <v>1</v>
      </c>
      <c r="D709">
        <f>IF(AND(C709=1,E709&gt;=E$4),1,0)</f>
        <v>0</v>
      </c>
      <c r="E709">
        <f t="shared" si="53"/>
        <v>0.79999999999998295</v>
      </c>
      <c r="F709">
        <f t="shared" si="54"/>
        <v>70</v>
      </c>
      <c r="G709">
        <f t="shared" si="55"/>
        <v>0</v>
      </c>
      <c r="H709" s="10">
        <f>I708+(B709-B708)*M$4</f>
        <v>207.60000000000002</v>
      </c>
      <c r="I709" s="10">
        <f>IF(G709&gt;0,H709-P$4,H709)</f>
        <v>207.60000000000002</v>
      </c>
      <c r="J709">
        <f>ROUNDDOWN((F709*D$4)/K$4,0)</f>
        <v>70</v>
      </c>
      <c r="K709">
        <f>O$4-J709</f>
        <v>-60</v>
      </c>
      <c r="L709">
        <f>IF(K709="怪物已死","怪物已死",(K709-1)*P$4)</f>
        <v>-61</v>
      </c>
      <c r="M709">
        <f t="shared" si="51"/>
        <v>0</v>
      </c>
    </row>
    <row r="710" spans="1:13" x14ac:dyDescent="0.25">
      <c r="A710">
        <v>696</v>
      </c>
      <c r="B710">
        <f>-S$5+S$5*A710</f>
        <v>139.00000000000003</v>
      </c>
      <c r="C710">
        <f t="shared" si="52"/>
        <v>1</v>
      </c>
      <c r="D710">
        <f>IF(AND(C710=1,E710&gt;=E$4),1,0)</f>
        <v>0</v>
      </c>
      <c r="E710">
        <f t="shared" si="53"/>
        <v>1</v>
      </c>
      <c r="F710">
        <f t="shared" si="54"/>
        <v>70</v>
      </c>
      <c r="G710">
        <f t="shared" si="55"/>
        <v>0</v>
      </c>
      <c r="H710" s="10">
        <f>I709+(B710-B709)*M$4</f>
        <v>208.00000000000006</v>
      </c>
      <c r="I710" s="10">
        <f>IF(G710&gt;0,H710-P$4,H710)</f>
        <v>208.00000000000006</v>
      </c>
      <c r="J710">
        <f>ROUNDDOWN((F710*D$4)/K$4,0)</f>
        <v>70</v>
      </c>
      <c r="K710">
        <f>O$4-J710</f>
        <v>-60</v>
      </c>
      <c r="L710">
        <f>IF(K710="怪物已死","怪物已死",(K710-1)*P$4)</f>
        <v>-61</v>
      </c>
      <c r="M710">
        <f t="shared" si="51"/>
        <v>0</v>
      </c>
    </row>
    <row r="711" spans="1:13" x14ac:dyDescent="0.25">
      <c r="A711">
        <v>697</v>
      </c>
      <c r="B711">
        <f>-S$5+S$5*A711</f>
        <v>139.20000000000002</v>
      </c>
      <c r="C711">
        <f t="shared" si="52"/>
        <v>1</v>
      </c>
      <c r="D711">
        <f>IF(AND(C711=1,E711&gt;=E$4),1,0)</f>
        <v>0</v>
      </c>
      <c r="E711">
        <f t="shared" si="53"/>
        <v>1.1999999999999886</v>
      </c>
      <c r="F711">
        <f t="shared" si="54"/>
        <v>70</v>
      </c>
      <c r="G711">
        <f t="shared" si="55"/>
        <v>0</v>
      </c>
      <c r="H711" s="10">
        <f>I710+(B711-B710)*M$4</f>
        <v>208.40000000000003</v>
      </c>
      <c r="I711" s="10">
        <f>IF(G711&gt;0,H711-P$4,H711)</f>
        <v>208.40000000000003</v>
      </c>
      <c r="J711">
        <f>ROUNDDOWN((F711*D$4)/K$4,0)</f>
        <v>70</v>
      </c>
      <c r="K711">
        <f>O$4-J711</f>
        <v>-60</v>
      </c>
      <c r="L711">
        <f>IF(K711="怪物已死","怪物已死",(K711-1)*P$4)</f>
        <v>-61</v>
      </c>
      <c r="M711">
        <f t="shared" si="51"/>
        <v>0</v>
      </c>
    </row>
    <row r="712" spans="1:13" x14ac:dyDescent="0.25">
      <c r="A712">
        <v>698</v>
      </c>
      <c r="B712">
        <f>-S$5+S$5*A712</f>
        <v>139.4</v>
      </c>
      <c r="C712">
        <f t="shared" si="52"/>
        <v>1</v>
      </c>
      <c r="D712">
        <f>IF(AND(C712=1,E712&gt;=E$4),1,0)</f>
        <v>0</v>
      </c>
      <c r="E712">
        <f t="shared" si="53"/>
        <v>1.3999999999999773</v>
      </c>
      <c r="F712">
        <f t="shared" si="54"/>
        <v>70</v>
      </c>
      <c r="G712">
        <f t="shared" si="55"/>
        <v>0</v>
      </c>
      <c r="H712" s="10">
        <f>I711+(B712-B711)*M$4</f>
        <v>208.8</v>
      </c>
      <c r="I712" s="10">
        <f>IF(G712&gt;0,H712-P$4,H712)</f>
        <v>208.8</v>
      </c>
      <c r="J712">
        <f>ROUNDDOWN((F712*D$4)/K$4,0)</f>
        <v>70</v>
      </c>
      <c r="K712">
        <f>O$4-J712</f>
        <v>-60</v>
      </c>
      <c r="L712">
        <f>IF(K712="怪物已死","怪物已死",(K712-1)*P$4)</f>
        <v>-61</v>
      </c>
      <c r="M712">
        <f t="shared" si="51"/>
        <v>0</v>
      </c>
    </row>
    <row r="713" spans="1:13" x14ac:dyDescent="0.25">
      <c r="A713">
        <v>699</v>
      </c>
      <c r="B713">
        <f>-S$5+S$5*A713</f>
        <v>139.60000000000002</v>
      </c>
      <c r="C713">
        <f t="shared" si="52"/>
        <v>1</v>
      </c>
      <c r="D713">
        <f>IF(AND(C713=1,E713&gt;=E$4),1,0)</f>
        <v>0</v>
      </c>
      <c r="E713">
        <f t="shared" si="53"/>
        <v>1.5999999999999943</v>
      </c>
      <c r="F713">
        <f t="shared" si="54"/>
        <v>70</v>
      </c>
      <c r="G713">
        <f t="shared" si="55"/>
        <v>0</v>
      </c>
      <c r="H713" s="10">
        <f>I712+(B713-B712)*M$4</f>
        <v>209.20000000000005</v>
      </c>
      <c r="I713" s="10">
        <f>IF(G713&gt;0,H713-P$4,H713)</f>
        <v>209.20000000000005</v>
      </c>
      <c r="J713">
        <f>ROUNDDOWN((F713*D$4)/K$4,0)</f>
        <v>70</v>
      </c>
      <c r="K713">
        <f>O$4-J713</f>
        <v>-60</v>
      </c>
      <c r="L713">
        <f>IF(K713="怪物已死","怪物已死",(K713-1)*P$4)</f>
        <v>-61</v>
      </c>
      <c r="M713">
        <f t="shared" si="51"/>
        <v>0</v>
      </c>
    </row>
    <row r="714" spans="1:13" x14ac:dyDescent="0.25">
      <c r="A714">
        <v>700</v>
      </c>
      <c r="B714">
        <f>-S$5+S$5*A714</f>
        <v>139.80000000000001</v>
      </c>
      <c r="C714">
        <f t="shared" si="52"/>
        <v>1</v>
      </c>
      <c r="D714">
        <f>IF(AND(C714=1,E714&gt;=E$4),1,0)</f>
        <v>0</v>
      </c>
      <c r="E714">
        <f t="shared" si="53"/>
        <v>1.7999999999999829</v>
      </c>
      <c r="F714">
        <f t="shared" si="54"/>
        <v>70</v>
      </c>
      <c r="G714">
        <f t="shared" si="55"/>
        <v>0</v>
      </c>
      <c r="H714" s="10">
        <f>I713+(B714-B713)*M$4</f>
        <v>209.60000000000002</v>
      </c>
      <c r="I714" s="10">
        <f>IF(G714&gt;0,H714-P$4,H714)</f>
        <v>209.60000000000002</v>
      </c>
      <c r="J714">
        <f>ROUNDDOWN((F714*D$4)/K$4,0)</f>
        <v>70</v>
      </c>
      <c r="K714">
        <f>O$4-J714</f>
        <v>-60</v>
      </c>
      <c r="L714">
        <f>IF(K714="怪物已死","怪物已死",(K714-1)*P$4)</f>
        <v>-61</v>
      </c>
      <c r="M714">
        <f t="shared" si="51"/>
        <v>0</v>
      </c>
    </row>
    <row r="715" spans="1:13" x14ac:dyDescent="0.25">
      <c r="A715">
        <v>701</v>
      </c>
      <c r="B715">
        <f>-S$5+S$5*A715</f>
        <v>140.00000000000003</v>
      </c>
      <c r="C715">
        <f t="shared" si="52"/>
        <v>1</v>
      </c>
      <c r="D715">
        <f>IF(AND(C715=1,E715&gt;=E$4),1,0)</f>
        <v>1</v>
      </c>
      <c r="E715">
        <f t="shared" si="53"/>
        <v>2</v>
      </c>
      <c r="F715">
        <f t="shared" si="54"/>
        <v>71</v>
      </c>
      <c r="G715">
        <f t="shared" si="55"/>
        <v>1</v>
      </c>
      <c r="H715" s="10">
        <f>I714+(B715-B714)*M$4</f>
        <v>210.00000000000006</v>
      </c>
      <c r="I715" s="10">
        <f>IF(G715&gt;0,H715-P$4,H715)</f>
        <v>209.00000000000006</v>
      </c>
      <c r="J715">
        <f>ROUNDDOWN((F715*D$4)/K$4,0)</f>
        <v>71</v>
      </c>
      <c r="K715">
        <f>O$4-J715</f>
        <v>-61</v>
      </c>
      <c r="L715">
        <f>IF(K715="怪物已死","怪物已死",(K715-1)*P$4)</f>
        <v>-62</v>
      </c>
      <c r="M715">
        <f t="shared" si="51"/>
        <v>0</v>
      </c>
    </row>
    <row r="716" spans="1:13" x14ac:dyDescent="0.25">
      <c r="A716">
        <v>702</v>
      </c>
      <c r="B716">
        <f>-S$5+S$5*A716</f>
        <v>140.20000000000002</v>
      </c>
      <c r="C716">
        <f t="shared" si="52"/>
        <v>1</v>
      </c>
      <c r="D716">
        <f>IF(AND(C716=1,E716&gt;=E$4),1,0)</f>
        <v>0</v>
      </c>
      <c r="E716">
        <f t="shared" si="53"/>
        <v>0.19999999999998863</v>
      </c>
      <c r="F716">
        <f t="shared" si="54"/>
        <v>71</v>
      </c>
      <c r="G716">
        <f t="shared" si="55"/>
        <v>0</v>
      </c>
      <c r="H716" s="10">
        <f>I715+(B716-B715)*M$4</f>
        <v>209.40000000000003</v>
      </c>
      <c r="I716" s="10">
        <f>IF(G716&gt;0,H716-P$4,H716)</f>
        <v>209.40000000000003</v>
      </c>
      <c r="J716">
        <f>ROUNDDOWN((F716*D$4)/K$4,0)</f>
        <v>71</v>
      </c>
      <c r="K716">
        <f>O$4-J716</f>
        <v>-61</v>
      </c>
      <c r="L716">
        <f>IF(K716="怪物已死","怪物已死",(K716-1)*P$4)</f>
        <v>-62</v>
      </c>
      <c r="M716">
        <f t="shared" si="51"/>
        <v>0</v>
      </c>
    </row>
    <row r="717" spans="1:13" x14ac:dyDescent="0.25">
      <c r="A717">
        <v>703</v>
      </c>
      <c r="B717">
        <f>-S$5+S$5*A717</f>
        <v>140.4</v>
      </c>
      <c r="C717">
        <f t="shared" si="52"/>
        <v>1</v>
      </c>
      <c r="D717">
        <f>IF(AND(C717=1,E717&gt;=E$4),1,0)</f>
        <v>0</v>
      </c>
      <c r="E717">
        <f t="shared" si="53"/>
        <v>0.39999999999997726</v>
      </c>
      <c r="F717">
        <f t="shared" si="54"/>
        <v>71</v>
      </c>
      <c r="G717">
        <f t="shared" si="55"/>
        <v>0</v>
      </c>
      <c r="H717" s="10">
        <f>I716+(B717-B716)*M$4</f>
        <v>209.8</v>
      </c>
      <c r="I717" s="10">
        <f>IF(G717&gt;0,H717-P$4,H717)</f>
        <v>209.8</v>
      </c>
      <c r="J717">
        <f>ROUNDDOWN((F717*D$4)/K$4,0)</f>
        <v>71</v>
      </c>
      <c r="K717">
        <f>O$4-J717</f>
        <v>-61</v>
      </c>
      <c r="L717">
        <f>IF(K717="怪物已死","怪物已死",(K717-1)*P$4)</f>
        <v>-62</v>
      </c>
      <c r="M717">
        <f t="shared" si="51"/>
        <v>0</v>
      </c>
    </row>
    <row r="718" spans="1:13" x14ac:dyDescent="0.25">
      <c r="A718">
        <v>704</v>
      </c>
      <c r="B718">
        <f>-S$5+S$5*A718</f>
        <v>140.60000000000002</v>
      </c>
      <c r="C718">
        <f t="shared" si="52"/>
        <v>1</v>
      </c>
      <c r="D718">
        <f>IF(AND(C718=1,E718&gt;=E$4),1,0)</f>
        <v>0</v>
      </c>
      <c r="E718">
        <f t="shared" si="53"/>
        <v>0.59999999999999432</v>
      </c>
      <c r="F718">
        <f t="shared" si="54"/>
        <v>71</v>
      </c>
      <c r="G718">
        <f t="shared" si="55"/>
        <v>0</v>
      </c>
      <c r="H718" s="10">
        <f>I717+(B718-B717)*M$4</f>
        <v>210.20000000000005</v>
      </c>
      <c r="I718" s="10">
        <f>IF(G718&gt;0,H718-P$4,H718)</f>
        <v>210.20000000000005</v>
      </c>
      <c r="J718">
        <f>ROUNDDOWN((F718*D$4)/K$4,0)</f>
        <v>71</v>
      </c>
      <c r="K718">
        <f>O$4-J718</f>
        <v>-61</v>
      </c>
      <c r="L718">
        <f>IF(K718="怪物已死","怪物已死",(K718-1)*P$4)</f>
        <v>-62</v>
      </c>
      <c r="M718">
        <f t="shared" si="51"/>
        <v>0</v>
      </c>
    </row>
    <row r="719" spans="1:13" x14ac:dyDescent="0.25">
      <c r="A719">
        <v>705</v>
      </c>
      <c r="B719">
        <f>-S$5+S$5*A719</f>
        <v>140.80000000000001</v>
      </c>
      <c r="C719">
        <f t="shared" si="52"/>
        <v>1</v>
      </c>
      <c r="D719">
        <f>IF(AND(C719=1,E719&gt;=E$4),1,0)</f>
        <v>0</v>
      </c>
      <c r="E719">
        <f t="shared" si="53"/>
        <v>0.79999999999998295</v>
      </c>
      <c r="F719">
        <f t="shared" si="54"/>
        <v>71</v>
      </c>
      <c r="G719">
        <f t="shared" si="55"/>
        <v>0</v>
      </c>
      <c r="H719" s="10">
        <f>I718+(B719-B718)*M$4</f>
        <v>210.60000000000002</v>
      </c>
      <c r="I719" s="10">
        <f>IF(G719&gt;0,H719-P$4,H719)</f>
        <v>210.60000000000002</v>
      </c>
      <c r="J719">
        <f>ROUNDDOWN((F719*D$4)/K$4,0)</f>
        <v>71</v>
      </c>
      <c r="K719">
        <f>O$4-J719</f>
        <v>-61</v>
      </c>
      <c r="L719">
        <f>IF(K719="怪物已死","怪物已死",(K719-1)*P$4)</f>
        <v>-62</v>
      </c>
      <c r="M719">
        <f t="shared" si="51"/>
        <v>0</v>
      </c>
    </row>
    <row r="720" spans="1:13" x14ac:dyDescent="0.25">
      <c r="A720">
        <v>706</v>
      </c>
      <c r="B720">
        <f>-S$5+S$5*A720</f>
        <v>141.00000000000003</v>
      </c>
      <c r="C720">
        <f t="shared" si="52"/>
        <v>1</v>
      </c>
      <c r="D720">
        <f>IF(AND(C720=1,E720&gt;=E$4),1,0)</f>
        <v>0</v>
      </c>
      <c r="E720">
        <f t="shared" si="53"/>
        <v>1</v>
      </c>
      <c r="F720">
        <f t="shared" si="54"/>
        <v>71</v>
      </c>
      <c r="G720">
        <f t="shared" si="55"/>
        <v>0</v>
      </c>
      <c r="H720" s="10">
        <f>I719+(B720-B719)*M$4</f>
        <v>211.00000000000006</v>
      </c>
      <c r="I720" s="10">
        <f>IF(G720&gt;0,H720-P$4,H720)</f>
        <v>211.00000000000006</v>
      </c>
      <c r="J720">
        <f>ROUNDDOWN((F720*D$4)/K$4,0)</f>
        <v>71</v>
      </c>
      <c r="K720">
        <f>O$4-J720</f>
        <v>-61</v>
      </c>
      <c r="L720">
        <f>IF(K720="怪物已死","怪物已死",(K720-1)*P$4)</f>
        <v>-62</v>
      </c>
      <c r="M720">
        <f t="shared" ref="M720:M783" si="56">IF(K720&lt;=0,0,IF(ROUNDUP(I720/B$4,0)*A$4&lt;0,"怪无法穿越火线",ROUNDUP(I720/B$4,0)*A$4))</f>
        <v>0</v>
      </c>
    </row>
    <row r="721" spans="1:13" x14ac:dyDescent="0.25">
      <c r="A721">
        <v>707</v>
      </c>
      <c r="B721">
        <f>-S$5+S$5*A721</f>
        <v>141.20000000000002</v>
      </c>
      <c r="C721">
        <f t="shared" si="52"/>
        <v>1</v>
      </c>
      <c r="D721">
        <f>IF(AND(C721=1,E721&gt;=E$4),1,0)</f>
        <v>0</v>
      </c>
      <c r="E721">
        <f t="shared" si="53"/>
        <v>1.1999999999999886</v>
      </c>
      <c r="F721">
        <f t="shared" si="54"/>
        <v>71</v>
      </c>
      <c r="G721">
        <f t="shared" si="55"/>
        <v>0</v>
      </c>
      <c r="H721" s="10">
        <f>I720+(B721-B720)*M$4</f>
        <v>211.40000000000003</v>
      </c>
      <c r="I721" s="10">
        <f>IF(G721&gt;0,H721-P$4,H721)</f>
        <v>211.40000000000003</v>
      </c>
      <c r="J721">
        <f>ROUNDDOWN((F721*D$4)/K$4,0)</f>
        <v>71</v>
      </c>
      <c r="K721">
        <f>O$4-J721</f>
        <v>-61</v>
      </c>
      <c r="L721">
        <f>IF(K721="怪物已死","怪物已死",(K721-1)*P$4)</f>
        <v>-62</v>
      </c>
      <c r="M721">
        <f t="shared" si="56"/>
        <v>0</v>
      </c>
    </row>
    <row r="722" spans="1:13" x14ac:dyDescent="0.25">
      <c r="A722">
        <v>708</v>
      </c>
      <c r="B722">
        <f>-S$5+S$5*A722</f>
        <v>141.4</v>
      </c>
      <c r="C722">
        <f t="shared" si="52"/>
        <v>1</v>
      </c>
      <c r="D722">
        <f>IF(AND(C722=1,E722&gt;=E$4),1,0)</f>
        <v>0</v>
      </c>
      <c r="E722">
        <f t="shared" si="53"/>
        <v>1.3999999999999773</v>
      </c>
      <c r="F722">
        <f t="shared" si="54"/>
        <v>71</v>
      </c>
      <c r="G722">
        <f t="shared" si="55"/>
        <v>0</v>
      </c>
      <c r="H722" s="10">
        <f>I721+(B722-B721)*M$4</f>
        <v>211.8</v>
      </c>
      <c r="I722" s="10">
        <f>IF(G722&gt;0,H722-P$4,H722)</f>
        <v>211.8</v>
      </c>
      <c r="J722">
        <f>ROUNDDOWN((F722*D$4)/K$4,0)</f>
        <v>71</v>
      </c>
      <c r="K722">
        <f>O$4-J722</f>
        <v>-61</v>
      </c>
      <c r="L722">
        <f>IF(K722="怪物已死","怪物已死",(K722-1)*P$4)</f>
        <v>-62</v>
      </c>
      <c r="M722">
        <f t="shared" si="56"/>
        <v>0</v>
      </c>
    </row>
    <row r="723" spans="1:13" x14ac:dyDescent="0.25">
      <c r="A723">
        <v>709</v>
      </c>
      <c r="B723">
        <f>-S$5+S$5*A723</f>
        <v>141.60000000000002</v>
      </c>
      <c r="C723">
        <f t="shared" si="52"/>
        <v>1</v>
      </c>
      <c r="D723">
        <f>IF(AND(C723=1,E723&gt;=E$4),1,0)</f>
        <v>0</v>
      </c>
      <c r="E723">
        <f t="shared" si="53"/>
        <v>1.5999999999999943</v>
      </c>
      <c r="F723">
        <f t="shared" si="54"/>
        <v>71</v>
      </c>
      <c r="G723">
        <f t="shared" si="55"/>
        <v>0</v>
      </c>
      <c r="H723" s="10">
        <f>I722+(B723-B722)*M$4</f>
        <v>212.20000000000005</v>
      </c>
      <c r="I723" s="10">
        <f>IF(G723&gt;0,H723-P$4,H723)</f>
        <v>212.20000000000005</v>
      </c>
      <c r="J723">
        <f>ROUNDDOWN((F723*D$4)/K$4,0)</f>
        <v>71</v>
      </c>
      <c r="K723">
        <f>O$4-J723</f>
        <v>-61</v>
      </c>
      <c r="L723">
        <f>IF(K723="怪物已死","怪物已死",(K723-1)*P$4)</f>
        <v>-62</v>
      </c>
      <c r="M723">
        <f t="shared" si="56"/>
        <v>0</v>
      </c>
    </row>
    <row r="724" spans="1:13" x14ac:dyDescent="0.25">
      <c r="A724">
        <v>710</v>
      </c>
      <c r="B724">
        <f>-S$5+S$5*A724</f>
        <v>141.80000000000001</v>
      </c>
      <c r="C724">
        <f t="shared" si="52"/>
        <v>1</v>
      </c>
      <c r="D724">
        <f>IF(AND(C724=1,E724&gt;=E$4),1,0)</f>
        <v>0</v>
      </c>
      <c r="E724">
        <f t="shared" si="53"/>
        <v>1.7999999999999829</v>
      </c>
      <c r="F724">
        <f t="shared" si="54"/>
        <v>71</v>
      </c>
      <c r="G724">
        <f t="shared" si="55"/>
        <v>0</v>
      </c>
      <c r="H724" s="10">
        <f>I723+(B724-B723)*M$4</f>
        <v>212.60000000000002</v>
      </c>
      <c r="I724" s="10">
        <f>IF(G724&gt;0,H724-P$4,H724)</f>
        <v>212.60000000000002</v>
      </c>
      <c r="J724">
        <f>ROUNDDOWN((F724*D$4)/K$4,0)</f>
        <v>71</v>
      </c>
      <c r="K724">
        <f>O$4-J724</f>
        <v>-61</v>
      </c>
      <c r="L724">
        <f>IF(K724="怪物已死","怪物已死",(K724-1)*P$4)</f>
        <v>-62</v>
      </c>
      <c r="M724">
        <f t="shared" si="56"/>
        <v>0</v>
      </c>
    </row>
    <row r="725" spans="1:13" x14ac:dyDescent="0.25">
      <c r="A725">
        <v>711</v>
      </c>
      <c r="B725">
        <f>-S$5+S$5*A725</f>
        <v>142.00000000000003</v>
      </c>
      <c r="C725">
        <f t="shared" si="52"/>
        <v>1</v>
      </c>
      <c r="D725">
        <f>IF(AND(C725=1,E725&gt;=E$4),1,0)</f>
        <v>1</v>
      </c>
      <c r="E725">
        <f t="shared" si="53"/>
        <v>2</v>
      </c>
      <c r="F725">
        <f t="shared" si="54"/>
        <v>72</v>
      </c>
      <c r="G725">
        <f t="shared" si="55"/>
        <v>1</v>
      </c>
      <c r="H725" s="10">
        <f>I724+(B725-B724)*M$4</f>
        <v>213.00000000000006</v>
      </c>
      <c r="I725" s="10">
        <f>IF(G725&gt;0,H725-P$4,H725)</f>
        <v>212.00000000000006</v>
      </c>
      <c r="J725">
        <f>ROUNDDOWN((F725*D$4)/K$4,0)</f>
        <v>72</v>
      </c>
      <c r="K725">
        <f>O$4-J725</f>
        <v>-62</v>
      </c>
      <c r="L725">
        <f>IF(K725="怪物已死","怪物已死",(K725-1)*P$4)</f>
        <v>-63</v>
      </c>
      <c r="M725">
        <f t="shared" si="56"/>
        <v>0</v>
      </c>
    </row>
    <row r="726" spans="1:13" x14ac:dyDescent="0.25">
      <c r="A726">
        <v>712</v>
      </c>
      <c r="B726">
        <f>-S$5+S$5*A726</f>
        <v>142.20000000000002</v>
      </c>
      <c r="C726">
        <f t="shared" si="52"/>
        <v>1</v>
      </c>
      <c r="D726">
        <f>IF(AND(C726=1,E726&gt;=E$4),1,0)</f>
        <v>0</v>
      </c>
      <c r="E726">
        <f t="shared" si="53"/>
        <v>0.19999999999998863</v>
      </c>
      <c r="F726">
        <f t="shared" si="54"/>
        <v>72</v>
      </c>
      <c r="G726">
        <f t="shared" si="55"/>
        <v>0</v>
      </c>
      <c r="H726" s="10">
        <f>I725+(B726-B725)*M$4</f>
        <v>212.40000000000003</v>
      </c>
      <c r="I726" s="10">
        <f>IF(G726&gt;0,H726-P$4,H726)</f>
        <v>212.40000000000003</v>
      </c>
      <c r="J726">
        <f>ROUNDDOWN((F726*D$4)/K$4,0)</f>
        <v>72</v>
      </c>
      <c r="K726">
        <f>O$4-J726</f>
        <v>-62</v>
      </c>
      <c r="L726">
        <f>IF(K726="怪物已死","怪物已死",(K726-1)*P$4)</f>
        <v>-63</v>
      </c>
      <c r="M726">
        <f t="shared" si="56"/>
        <v>0</v>
      </c>
    </row>
    <row r="727" spans="1:13" x14ac:dyDescent="0.25">
      <c r="A727">
        <v>713</v>
      </c>
      <c r="B727">
        <f>-S$5+S$5*A727</f>
        <v>142.4</v>
      </c>
      <c r="C727">
        <f t="shared" si="52"/>
        <v>1</v>
      </c>
      <c r="D727">
        <f>IF(AND(C727=1,E727&gt;=E$4),1,0)</f>
        <v>0</v>
      </c>
      <c r="E727">
        <f t="shared" si="53"/>
        <v>0.39999999999997726</v>
      </c>
      <c r="F727">
        <f t="shared" si="54"/>
        <v>72</v>
      </c>
      <c r="G727">
        <f t="shared" si="55"/>
        <v>0</v>
      </c>
      <c r="H727" s="10">
        <f>I726+(B727-B726)*M$4</f>
        <v>212.8</v>
      </c>
      <c r="I727" s="10">
        <f>IF(G727&gt;0,H727-P$4,H727)</f>
        <v>212.8</v>
      </c>
      <c r="J727">
        <f>ROUNDDOWN((F727*D$4)/K$4,0)</f>
        <v>72</v>
      </c>
      <c r="K727">
        <f>O$4-J727</f>
        <v>-62</v>
      </c>
      <c r="L727">
        <f>IF(K727="怪物已死","怪物已死",(K727-1)*P$4)</f>
        <v>-63</v>
      </c>
      <c r="M727">
        <f t="shared" si="56"/>
        <v>0</v>
      </c>
    </row>
    <row r="728" spans="1:13" x14ac:dyDescent="0.25">
      <c r="A728">
        <v>714</v>
      </c>
      <c r="B728">
        <f>-S$5+S$5*A728</f>
        <v>142.60000000000002</v>
      </c>
      <c r="C728">
        <f t="shared" si="52"/>
        <v>1</v>
      </c>
      <c r="D728">
        <f>IF(AND(C728=1,E728&gt;=E$4),1,0)</f>
        <v>0</v>
      </c>
      <c r="E728">
        <f t="shared" si="53"/>
        <v>0.59999999999999432</v>
      </c>
      <c r="F728">
        <f t="shared" si="54"/>
        <v>72</v>
      </c>
      <c r="G728">
        <f t="shared" si="55"/>
        <v>0</v>
      </c>
      <c r="H728" s="10">
        <f>I727+(B728-B727)*M$4</f>
        <v>213.20000000000005</v>
      </c>
      <c r="I728" s="10">
        <f>IF(G728&gt;0,H728-P$4,H728)</f>
        <v>213.20000000000005</v>
      </c>
      <c r="J728">
        <f>ROUNDDOWN((F728*D$4)/K$4,0)</f>
        <v>72</v>
      </c>
      <c r="K728">
        <f>O$4-J728</f>
        <v>-62</v>
      </c>
      <c r="L728">
        <f>IF(K728="怪物已死","怪物已死",(K728-1)*P$4)</f>
        <v>-63</v>
      </c>
      <c r="M728">
        <f t="shared" si="56"/>
        <v>0</v>
      </c>
    </row>
    <row r="729" spans="1:13" x14ac:dyDescent="0.25">
      <c r="A729">
        <v>715</v>
      </c>
      <c r="B729">
        <f>-S$5+S$5*A729</f>
        <v>142.80000000000001</v>
      </c>
      <c r="C729">
        <f t="shared" si="52"/>
        <v>1</v>
      </c>
      <c r="D729">
        <f>IF(AND(C729=1,E729&gt;=E$4),1,0)</f>
        <v>0</v>
      </c>
      <c r="E729">
        <f t="shared" si="53"/>
        <v>0.79999999999998295</v>
      </c>
      <c r="F729">
        <f t="shared" si="54"/>
        <v>72</v>
      </c>
      <c r="G729">
        <f t="shared" si="55"/>
        <v>0</v>
      </c>
      <c r="H729" s="10">
        <f>I728+(B729-B728)*M$4</f>
        <v>213.60000000000002</v>
      </c>
      <c r="I729" s="10">
        <f>IF(G729&gt;0,H729-P$4,H729)</f>
        <v>213.60000000000002</v>
      </c>
      <c r="J729">
        <f>ROUNDDOWN((F729*D$4)/K$4,0)</f>
        <v>72</v>
      </c>
      <c r="K729">
        <f>O$4-J729</f>
        <v>-62</v>
      </c>
      <c r="L729">
        <f>IF(K729="怪物已死","怪物已死",(K729-1)*P$4)</f>
        <v>-63</v>
      </c>
      <c r="M729">
        <f t="shared" si="56"/>
        <v>0</v>
      </c>
    </row>
    <row r="730" spans="1:13" x14ac:dyDescent="0.25">
      <c r="A730">
        <v>716</v>
      </c>
      <c r="B730">
        <f>-S$5+S$5*A730</f>
        <v>143.00000000000003</v>
      </c>
      <c r="C730">
        <f t="shared" si="52"/>
        <v>1</v>
      </c>
      <c r="D730">
        <f>IF(AND(C730=1,E730&gt;=E$4),1,0)</f>
        <v>0</v>
      </c>
      <c r="E730">
        <f t="shared" si="53"/>
        <v>1</v>
      </c>
      <c r="F730">
        <f t="shared" si="54"/>
        <v>72</v>
      </c>
      <c r="G730">
        <f t="shared" si="55"/>
        <v>0</v>
      </c>
      <c r="H730" s="10">
        <f>I729+(B730-B729)*M$4</f>
        <v>214.00000000000006</v>
      </c>
      <c r="I730" s="10">
        <f>IF(G730&gt;0,H730-P$4,H730)</f>
        <v>214.00000000000006</v>
      </c>
      <c r="J730">
        <f>ROUNDDOWN((F730*D$4)/K$4,0)</f>
        <v>72</v>
      </c>
      <c r="K730">
        <f>O$4-J730</f>
        <v>-62</v>
      </c>
      <c r="L730">
        <f>IF(K730="怪物已死","怪物已死",(K730-1)*P$4)</f>
        <v>-63</v>
      </c>
      <c r="M730">
        <f t="shared" si="56"/>
        <v>0</v>
      </c>
    </row>
    <row r="731" spans="1:13" x14ac:dyDescent="0.25">
      <c r="A731">
        <v>717</v>
      </c>
      <c r="B731">
        <f>-S$5+S$5*A731</f>
        <v>143.20000000000002</v>
      </c>
      <c r="C731">
        <f t="shared" si="52"/>
        <v>1</v>
      </c>
      <c r="D731">
        <f>IF(AND(C731=1,E731&gt;=E$4),1,0)</f>
        <v>0</v>
      </c>
      <c r="E731">
        <f t="shared" si="53"/>
        <v>1.1999999999999886</v>
      </c>
      <c r="F731">
        <f t="shared" si="54"/>
        <v>72</v>
      </c>
      <c r="G731">
        <f t="shared" si="55"/>
        <v>0</v>
      </c>
      <c r="H731" s="10">
        <f>I730+(B731-B730)*M$4</f>
        <v>214.40000000000003</v>
      </c>
      <c r="I731" s="10">
        <f>IF(G731&gt;0,H731-P$4,H731)</f>
        <v>214.40000000000003</v>
      </c>
      <c r="J731">
        <f>ROUNDDOWN((F731*D$4)/K$4,0)</f>
        <v>72</v>
      </c>
      <c r="K731">
        <f>O$4-J731</f>
        <v>-62</v>
      </c>
      <c r="L731">
        <f>IF(K731="怪物已死","怪物已死",(K731-1)*P$4)</f>
        <v>-63</v>
      </c>
      <c r="M731">
        <f t="shared" si="56"/>
        <v>0</v>
      </c>
    </row>
    <row r="732" spans="1:13" x14ac:dyDescent="0.25">
      <c r="A732">
        <v>718</v>
      </c>
      <c r="B732">
        <f>-S$5+S$5*A732</f>
        <v>143.4</v>
      </c>
      <c r="C732">
        <f t="shared" si="52"/>
        <v>1</v>
      </c>
      <c r="D732">
        <f>IF(AND(C732=1,E732&gt;=E$4),1,0)</f>
        <v>0</v>
      </c>
      <c r="E732">
        <f t="shared" si="53"/>
        <v>1.3999999999999773</v>
      </c>
      <c r="F732">
        <f t="shared" si="54"/>
        <v>72</v>
      </c>
      <c r="G732">
        <f t="shared" si="55"/>
        <v>0</v>
      </c>
      <c r="H732" s="10">
        <f>I731+(B732-B731)*M$4</f>
        <v>214.8</v>
      </c>
      <c r="I732" s="10">
        <f>IF(G732&gt;0,H732-P$4,H732)</f>
        <v>214.8</v>
      </c>
      <c r="J732">
        <f>ROUNDDOWN((F732*D$4)/K$4,0)</f>
        <v>72</v>
      </c>
      <c r="K732">
        <f>O$4-J732</f>
        <v>-62</v>
      </c>
      <c r="L732">
        <f>IF(K732="怪物已死","怪物已死",(K732-1)*P$4)</f>
        <v>-63</v>
      </c>
      <c r="M732">
        <f t="shared" si="56"/>
        <v>0</v>
      </c>
    </row>
    <row r="733" spans="1:13" x14ac:dyDescent="0.25">
      <c r="A733">
        <v>719</v>
      </c>
      <c r="B733">
        <f>-S$5+S$5*A733</f>
        <v>143.60000000000002</v>
      </c>
      <c r="C733">
        <f t="shared" si="52"/>
        <v>1</v>
      </c>
      <c r="D733">
        <f>IF(AND(C733=1,E733&gt;=E$4),1,0)</f>
        <v>0</v>
      </c>
      <c r="E733">
        <f t="shared" si="53"/>
        <v>1.5999999999999943</v>
      </c>
      <c r="F733">
        <f t="shared" si="54"/>
        <v>72</v>
      </c>
      <c r="G733">
        <f t="shared" si="55"/>
        <v>0</v>
      </c>
      <c r="H733" s="10">
        <f>I732+(B733-B732)*M$4</f>
        <v>215.20000000000005</v>
      </c>
      <c r="I733" s="10">
        <f>IF(G733&gt;0,H733-P$4,H733)</f>
        <v>215.20000000000005</v>
      </c>
      <c r="J733">
        <f>ROUNDDOWN((F733*D$4)/K$4,0)</f>
        <v>72</v>
      </c>
      <c r="K733">
        <f>O$4-J733</f>
        <v>-62</v>
      </c>
      <c r="L733">
        <f>IF(K733="怪物已死","怪物已死",(K733-1)*P$4)</f>
        <v>-63</v>
      </c>
      <c r="M733">
        <f t="shared" si="56"/>
        <v>0</v>
      </c>
    </row>
    <row r="734" spans="1:13" x14ac:dyDescent="0.25">
      <c r="A734">
        <v>720</v>
      </c>
      <c r="B734">
        <f>-S$5+S$5*A734</f>
        <v>143.80000000000001</v>
      </c>
      <c r="C734">
        <f t="shared" si="52"/>
        <v>1</v>
      </c>
      <c r="D734">
        <f>IF(AND(C734=1,E734&gt;=E$4),1,0)</f>
        <v>0</v>
      </c>
      <c r="E734">
        <f t="shared" si="53"/>
        <v>1.7999999999999829</v>
      </c>
      <c r="F734">
        <f t="shared" si="54"/>
        <v>72</v>
      </c>
      <c r="G734">
        <f t="shared" si="55"/>
        <v>0</v>
      </c>
      <c r="H734" s="10">
        <f>I733+(B734-B733)*M$4</f>
        <v>215.60000000000002</v>
      </c>
      <c r="I734" s="10">
        <f>IF(G734&gt;0,H734-P$4,H734)</f>
        <v>215.60000000000002</v>
      </c>
      <c r="J734">
        <f>ROUNDDOWN((F734*D$4)/K$4,0)</f>
        <v>72</v>
      </c>
      <c r="K734">
        <f>O$4-J734</f>
        <v>-62</v>
      </c>
      <c r="L734">
        <f>IF(K734="怪物已死","怪物已死",(K734-1)*P$4)</f>
        <v>-63</v>
      </c>
      <c r="M734">
        <f t="shared" si="56"/>
        <v>0</v>
      </c>
    </row>
    <row r="735" spans="1:13" x14ac:dyDescent="0.25">
      <c r="A735">
        <v>721</v>
      </c>
      <c r="B735">
        <f>-S$5+S$5*A735</f>
        <v>144.00000000000003</v>
      </c>
      <c r="C735">
        <f t="shared" si="52"/>
        <v>1</v>
      </c>
      <c r="D735">
        <f>IF(AND(C735=1,E735&gt;=E$4),1,0)</f>
        <v>1</v>
      </c>
      <c r="E735">
        <f t="shared" si="53"/>
        <v>2</v>
      </c>
      <c r="F735">
        <f t="shared" si="54"/>
        <v>73</v>
      </c>
      <c r="G735">
        <f t="shared" si="55"/>
        <v>1</v>
      </c>
      <c r="H735" s="10">
        <f>I734+(B735-B734)*M$4</f>
        <v>216.00000000000006</v>
      </c>
      <c r="I735" s="10">
        <f>IF(G735&gt;0,H735-P$4,H735)</f>
        <v>215.00000000000006</v>
      </c>
      <c r="J735">
        <f>ROUNDDOWN((F735*D$4)/K$4,0)</f>
        <v>73</v>
      </c>
      <c r="K735">
        <f>O$4-J735</f>
        <v>-63</v>
      </c>
      <c r="L735">
        <f>IF(K735="怪物已死","怪物已死",(K735-1)*P$4)</f>
        <v>-64</v>
      </c>
      <c r="M735">
        <f t="shared" si="56"/>
        <v>0</v>
      </c>
    </row>
    <row r="736" spans="1:13" x14ac:dyDescent="0.25">
      <c r="A736">
        <v>722</v>
      </c>
      <c r="B736">
        <f>-S$5+S$5*A736</f>
        <v>144.20000000000002</v>
      </c>
      <c r="C736">
        <f t="shared" si="52"/>
        <v>1</v>
      </c>
      <c r="D736">
        <f>IF(AND(C736=1,E736&gt;=E$4),1,0)</f>
        <v>0</v>
      </c>
      <c r="E736">
        <f t="shared" si="53"/>
        <v>0.19999999999998863</v>
      </c>
      <c r="F736">
        <f t="shared" si="54"/>
        <v>73</v>
      </c>
      <c r="G736">
        <f t="shared" si="55"/>
        <v>0</v>
      </c>
      <c r="H736" s="10">
        <f>I735+(B736-B735)*M$4</f>
        <v>215.40000000000003</v>
      </c>
      <c r="I736" s="10">
        <f>IF(G736&gt;0,H736-P$4,H736)</f>
        <v>215.40000000000003</v>
      </c>
      <c r="J736">
        <f>ROUNDDOWN((F736*D$4)/K$4,0)</f>
        <v>73</v>
      </c>
      <c r="K736">
        <f>O$4-J736</f>
        <v>-63</v>
      </c>
      <c r="L736">
        <f>IF(K736="怪物已死","怪物已死",(K736-1)*P$4)</f>
        <v>-64</v>
      </c>
      <c r="M736">
        <f t="shared" si="56"/>
        <v>0</v>
      </c>
    </row>
    <row r="737" spans="1:13" x14ac:dyDescent="0.25">
      <c r="A737">
        <v>723</v>
      </c>
      <c r="B737">
        <f>-S$5+S$5*A737</f>
        <v>144.4</v>
      </c>
      <c r="C737">
        <f t="shared" si="52"/>
        <v>1</v>
      </c>
      <c r="D737">
        <f>IF(AND(C737=1,E737&gt;=E$4),1,0)</f>
        <v>0</v>
      </c>
      <c r="E737">
        <f t="shared" si="53"/>
        <v>0.39999999999997726</v>
      </c>
      <c r="F737">
        <f t="shared" si="54"/>
        <v>73</v>
      </c>
      <c r="G737">
        <f t="shared" si="55"/>
        <v>0</v>
      </c>
      <c r="H737" s="10">
        <f>I736+(B737-B736)*M$4</f>
        <v>215.8</v>
      </c>
      <c r="I737" s="10">
        <f>IF(G737&gt;0,H737-P$4,H737)</f>
        <v>215.8</v>
      </c>
      <c r="J737">
        <f>ROUNDDOWN((F737*D$4)/K$4,0)</f>
        <v>73</v>
      </c>
      <c r="K737">
        <f>O$4-J737</f>
        <v>-63</v>
      </c>
      <c r="L737">
        <f>IF(K737="怪物已死","怪物已死",(K737-1)*P$4)</f>
        <v>-64</v>
      </c>
      <c r="M737">
        <f t="shared" si="56"/>
        <v>0</v>
      </c>
    </row>
    <row r="738" spans="1:13" x14ac:dyDescent="0.25">
      <c r="A738">
        <v>724</v>
      </c>
      <c r="B738">
        <f>-S$5+S$5*A738</f>
        <v>144.60000000000002</v>
      </c>
      <c r="C738">
        <f t="shared" si="52"/>
        <v>1</v>
      </c>
      <c r="D738">
        <f>IF(AND(C738=1,E738&gt;=E$4),1,0)</f>
        <v>0</v>
      </c>
      <c r="E738">
        <f t="shared" si="53"/>
        <v>0.59999999999999432</v>
      </c>
      <c r="F738">
        <f t="shared" si="54"/>
        <v>73</v>
      </c>
      <c r="G738">
        <f t="shared" si="55"/>
        <v>0</v>
      </c>
      <c r="H738" s="10">
        <f>I737+(B738-B737)*M$4</f>
        <v>216.20000000000005</v>
      </c>
      <c r="I738" s="10">
        <f>IF(G738&gt;0,H738-P$4,H738)</f>
        <v>216.20000000000005</v>
      </c>
      <c r="J738">
        <f>ROUNDDOWN((F738*D$4)/K$4,0)</f>
        <v>73</v>
      </c>
      <c r="K738">
        <f>O$4-J738</f>
        <v>-63</v>
      </c>
      <c r="L738">
        <f>IF(K738="怪物已死","怪物已死",(K738-1)*P$4)</f>
        <v>-64</v>
      </c>
      <c r="M738">
        <f t="shared" si="56"/>
        <v>0</v>
      </c>
    </row>
    <row r="739" spans="1:13" x14ac:dyDescent="0.25">
      <c r="A739">
        <v>725</v>
      </c>
      <c r="B739">
        <f>-S$5+S$5*A739</f>
        <v>144.80000000000001</v>
      </c>
      <c r="C739">
        <f t="shared" si="52"/>
        <v>1</v>
      </c>
      <c r="D739">
        <f>IF(AND(C739=1,E739&gt;=E$4),1,0)</f>
        <v>0</v>
      </c>
      <c r="E739">
        <f t="shared" si="53"/>
        <v>0.79999999999998295</v>
      </c>
      <c r="F739">
        <f t="shared" si="54"/>
        <v>73</v>
      </c>
      <c r="G739">
        <f t="shared" si="55"/>
        <v>0</v>
      </c>
      <c r="H739" s="10">
        <f>I738+(B739-B738)*M$4</f>
        <v>216.60000000000002</v>
      </c>
      <c r="I739" s="10">
        <f>IF(G739&gt;0,H739-P$4,H739)</f>
        <v>216.60000000000002</v>
      </c>
      <c r="J739">
        <f>ROUNDDOWN((F739*D$4)/K$4,0)</f>
        <v>73</v>
      </c>
      <c r="K739">
        <f>O$4-J739</f>
        <v>-63</v>
      </c>
      <c r="L739">
        <f>IF(K739="怪物已死","怪物已死",(K739-1)*P$4)</f>
        <v>-64</v>
      </c>
      <c r="M739">
        <f t="shared" si="56"/>
        <v>0</v>
      </c>
    </row>
    <row r="740" spans="1:13" x14ac:dyDescent="0.25">
      <c r="A740">
        <v>726</v>
      </c>
      <c r="B740">
        <f>-S$5+S$5*A740</f>
        <v>145.00000000000003</v>
      </c>
      <c r="C740">
        <f t="shared" si="52"/>
        <v>1</v>
      </c>
      <c r="D740">
        <f>IF(AND(C740=1,E740&gt;=E$4),1,0)</f>
        <v>0</v>
      </c>
      <c r="E740">
        <f t="shared" si="53"/>
        <v>1</v>
      </c>
      <c r="F740">
        <f t="shared" si="54"/>
        <v>73</v>
      </c>
      <c r="G740">
        <f t="shared" si="55"/>
        <v>0</v>
      </c>
      <c r="H740" s="10">
        <f>I739+(B740-B739)*M$4</f>
        <v>217.00000000000006</v>
      </c>
      <c r="I740" s="10">
        <f>IF(G740&gt;0,H740-P$4,H740)</f>
        <v>217.00000000000006</v>
      </c>
      <c r="J740">
        <f>ROUNDDOWN((F740*D$4)/K$4,0)</f>
        <v>73</v>
      </c>
      <c r="K740">
        <f>O$4-J740</f>
        <v>-63</v>
      </c>
      <c r="L740">
        <f>IF(K740="怪物已死","怪物已死",(K740-1)*P$4)</f>
        <v>-64</v>
      </c>
      <c r="M740">
        <f t="shared" si="56"/>
        <v>0</v>
      </c>
    </row>
    <row r="741" spans="1:13" x14ac:dyDescent="0.25">
      <c r="A741">
        <v>727</v>
      </c>
      <c r="B741">
        <f>-S$5+S$5*A741</f>
        <v>145.20000000000002</v>
      </c>
      <c r="C741">
        <f t="shared" si="52"/>
        <v>1</v>
      </c>
      <c r="D741">
        <f>IF(AND(C741=1,E741&gt;=E$4),1,0)</f>
        <v>0</v>
      </c>
      <c r="E741">
        <f t="shared" si="53"/>
        <v>1.1999999999999886</v>
      </c>
      <c r="F741">
        <f t="shared" si="54"/>
        <v>73</v>
      </c>
      <c r="G741">
        <f t="shared" si="55"/>
        <v>0</v>
      </c>
      <c r="H741" s="10">
        <f>I740+(B741-B740)*M$4</f>
        <v>217.40000000000003</v>
      </c>
      <c r="I741" s="10">
        <f>IF(G741&gt;0,H741-P$4,H741)</f>
        <v>217.40000000000003</v>
      </c>
      <c r="J741">
        <f>ROUNDDOWN((F741*D$4)/K$4,0)</f>
        <v>73</v>
      </c>
      <c r="K741">
        <f>O$4-J741</f>
        <v>-63</v>
      </c>
      <c r="L741">
        <f>IF(K741="怪物已死","怪物已死",(K741-1)*P$4)</f>
        <v>-64</v>
      </c>
      <c r="M741">
        <f t="shared" si="56"/>
        <v>0</v>
      </c>
    </row>
    <row r="742" spans="1:13" x14ac:dyDescent="0.25">
      <c r="A742">
        <v>728</v>
      </c>
      <c r="B742">
        <f>-S$5+S$5*A742</f>
        <v>145.4</v>
      </c>
      <c r="C742">
        <f t="shared" si="52"/>
        <v>1</v>
      </c>
      <c r="D742">
        <f>IF(AND(C742=1,E742&gt;=E$4),1,0)</f>
        <v>0</v>
      </c>
      <c r="E742">
        <f t="shared" si="53"/>
        <v>1.3999999999999773</v>
      </c>
      <c r="F742">
        <f t="shared" si="54"/>
        <v>73</v>
      </c>
      <c r="G742">
        <f t="shared" si="55"/>
        <v>0</v>
      </c>
      <c r="H742" s="10">
        <f>I741+(B742-B741)*M$4</f>
        <v>217.8</v>
      </c>
      <c r="I742" s="10">
        <f>IF(G742&gt;0,H742-P$4,H742)</f>
        <v>217.8</v>
      </c>
      <c r="J742">
        <f>ROUNDDOWN((F742*D$4)/K$4,0)</f>
        <v>73</v>
      </c>
      <c r="K742">
        <f>O$4-J742</f>
        <v>-63</v>
      </c>
      <c r="L742">
        <f>IF(K742="怪物已死","怪物已死",(K742-1)*P$4)</f>
        <v>-64</v>
      </c>
      <c r="M742">
        <f t="shared" si="56"/>
        <v>0</v>
      </c>
    </row>
    <row r="743" spans="1:13" x14ac:dyDescent="0.25">
      <c r="A743">
        <v>729</v>
      </c>
      <c r="B743">
        <f>-S$5+S$5*A743</f>
        <v>145.60000000000002</v>
      </c>
      <c r="C743">
        <f t="shared" ref="C743:C806" si="57">IF(H743&gt;=0,1,0)</f>
        <v>1</v>
      </c>
      <c r="D743">
        <f>IF(AND(C743=1,E743&gt;=E$4),1,0)</f>
        <v>0</v>
      </c>
      <c r="E743">
        <f t="shared" ref="E743:E806" si="58">IF(D742=1,B743-B742,E742+B743-B742)</f>
        <v>1.5999999999999943</v>
      </c>
      <c r="F743">
        <f t="shared" ref="F743:F806" si="59">IF(D743=1,F742+1,F742)</f>
        <v>73</v>
      </c>
      <c r="G743">
        <f t="shared" ref="G743:G806" si="60">IF(J743-J742&gt;0,1,0)</f>
        <v>0</v>
      </c>
      <c r="H743" s="10">
        <f>I742+(B743-B742)*M$4</f>
        <v>218.20000000000005</v>
      </c>
      <c r="I743" s="10">
        <f>IF(G743&gt;0,H743-P$4,H743)</f>
        <v>218.20000000000005</v>
      </c>
      <c r="J743">
        <f>ROUNDDOWN((F743*D$4)/K$4,0)</f>
        <v>73</v>
      </c>
      <c r="K743">
        <f>O$4-J743</f>
        <v>-63</v>
      </c>
      <c r="L743">
        <f>IF(K743="怪物已死","怪物已死",(K743-1)*P$4)</f>
        <v>-64</v>
      </c>
      <c r="M743">
        <f t="shared" si="56"/>
        <v>0</v>
      </c>
    </row>
    <row r="744" spans="1:13" x14ac:dyDescent="0.25">
      <c r="A744">
        <v>730</v>
      </c>
      <c r="B744">
        <f>-S$5+S$5*A744</f>
        <v>145.80000000000001</v>
      </c>
      <c r="C744">
        <f t="shared" si="57"/>
        <v>1</v>
      </c>
      <c r="D744">
        <f>IF(AND(C744=1,E744&gt;=E$4),1,0)</f>
        <v>0</v>
      </c>
      <c r="E744">
        <f t="shared" si="58"/>
        <v>1.7999999999999829</v>
      </c>
      <c r="F744">
        <f t="shared" si="59"/>
        <v>73</v>
      </c>
      <c r="G744">
        <f t="shared" si="60"/>
        <v>0</v>
      </c>
      <c r="H744" s="10">
        <f>I743+(B744-B743)*M$4</f>
        <v>218.60000000000002</v>
      </c>
      <c r="I744" s="10">
        <f>IF(G744&gt;0,H744-P$4,H744)</f>
        <v>218.60000000000002</v>
      </c>
      <c r="J744">
        <f>ROUNDDOWN((F744*D$4)/K$4,0)</f>
        <v>73</v>
      </c>
      <c r="K744">
        <f>O$4-J744</f>
        <v>-63</v>
      </c>
      <c r="L744">
        <f>IF(K744="怪物已死","怪物已死",(K744-1)*P$4)</f>
        <v>-64</v>
      </c>
      <c r="M744">
        <f t="shared" si="56"/>
        <v>0</v>
      </c>
    </row>
    <row r="745" spans="1:13" x14ac:dyDescent="0.25">
      <c r="A745">
        <v>731</v>
      </c>
      <c r="B745">
        <f>-S$5+S$5*A745</f>
        <v>146.00000000000003</v>
      </c>
      <c r="C745">
        <f t="shared" si="57"/>
        <v>1</v>
      </c>
      <c r="D745">
        <f>IF(AND(C745=1,E745&gt;=E$4),1,0)</f>
        <v>1</v>
      </c>
      <c r="E745">
        <f t="shared" si="58"/>
        <v>2</v>
      </c>
      <c r="F745">
        <f t="shared" si="59"/>
        <v>74</v>
      </c>
      <c r="G745">
        <f t="shared" si="60"/>
        <v>1</v>
      </c>
      <c r="H745" s="10">
        <f>I744+(B745-B744)*M$4</f>
        <v>219.00000000000006</v>
      </c>
      <c r="I745" s="10">
        <f>IF(G745&gt;0,H745-P$4,H745)</f>
        <v>218.00000000000006</v>
      </c>
      <c r="J745">
        <f>ROUNDDOWN((F745*D$4)/K$4,0)</f>
        <v>74</v>
      </c>
      <c r="K745">
        <f>O$4-J745</f>
        <v>-64</v>
      </c>
      <c r="L745">
        <f>IF(K745="怪物已死","怪物已死",(K745-1)*P$4)</f>
        <v>-65</v>
      </c>
      <c r="M745">
        <f t="shared" si="56"/>
        <v>0</v>
      </c>
    </row>
    <row r="746" spans="1:13" x14ac:dyDescent="0.25">
      <c r="A746">
        <v>732</v>
      </c>
      <c r="B746">
        <f>-S$5+S$5*A746</f>
        <v>146.20000000000002</v>
      </c>
      <c r="C746">
        <f t="shared" si="57"/>
        <v>1</v>
      </c>
      <c r="D746">
        <f>IF(AND(C746=1,E746&gt;=E$4),1,0)</f>
        <v>0</v>
      </c>
      <c r="E746">
        <f t="shared" si="58"/>
        <v>0.19999999999998863</v>
      </c>
      <c r="F746">
        <f t="shared" si="59"/>
        <v>74</v>
      </c>
      <c r="G746">
        <f t="shared" si="60"/>
        <v>0</v>
      </c>
      <c r="H746" s="10">
        <f>I745+(B746-B745)*M$4</f>
        <v>218.40000000000003</v>
      </c>
      <c r="I746" s="10">
        <f>IF(G746&gt;0,H746-P$4,H746)</f>
        <v>218.40000000000003</v>
      </c>
      <c r="J746">
        <f>ROUNDDOWN((F746*D$4)/K$4,0)</f>
        <v>74</v>
      </c>
      <c r="K746">
        <f>O$4-J746</f>
        <v>-64</v>
      </c>
      <c r="L746">
        <f>IF(K746="怪物已死","怪物已死",(K746-1)*P$4)</f>
        <v>-65</v>
      </c>
      <c r="M746">
        <f t="shared" si="56"/>
        <v>0</v>
      </c>
    </row>
    <row r="747" spans="1:13" x14ac:dyDescent="0.25">
      <c r="A747">
        <v>733</v>
      </c>
      <c r="B747">
        <f>-S$5+S$5*A747</f>
        <v>146.4</v>
      </c>
      <c r="C747">
        <f t="shared" si="57"/>
        <v>1</v>
      </c>
      <c r="D747">
        <f>IF(AND(C747=1,E747&gt;=E$4),1,0)</f>
        <v>0</v>
      </c>
      <c r="E747">
        <f t="shared" si="58"/>
        <v>0.39999999999997726</v>
      </c>
      <c r="F747">
        <f t="shared" si="59"/>
        <v>74</v>
      </c>
      <c r="G747">
        <f t="shared" si="60"/>
        <v>0</v>
      </c>
      <c r="H747" s="10">
        <f>I746+(B747-B746)*M$4</f>
        <v>218.8</v>
      </c>
      <c r="I747" s="10">
        <f>IF(G747&gt;0,H747-P$4,H747)</f>
        <v>218.8</v>
      </c>
      <c r="J747">
        <f>ROUNDDOWN((F747*D$4)/K$4,0)</f>
        <v>74</v>
      </c>
      <c r="K747">
        <f>O$4-J747</f>
        <v>-64</v>
      </c>
      <c r="L747">
        <f>IF(K747="怪物已死","怪物已死",(K747-1)*P$4)</f>
        <v>-65</v>
      </c>
      <c r="M747">
        <f t="shared" si="56"/>
        <v>0</v>
      </c>
    </row>
    <row r="748" spans="1:13" x14ac:dyDescent="0.25">
      <c r="A748">
        <v>734</v>
      </c>
      <c r="B748">
        <f>-S$5+S$5*A748</f>
        <v>146.60000000000002</v>
      </c>
      <c r="C748">
        <f t="shared" si="57"/>
        <v>1</v>
      </c>
      <c r="D748">
        <f>IF(AND(C748=1,E748&gt;=E$4),1,0)</f>
        <v>0</v>
      </c>
      <c r="E748">
        <f t="shared" si="58"/>
        <v>0.59999999999999432</v>
      </c>
      <c r="F748">
        <f t="shared" si="59"/>
        <v>74</v>
      </c>
      <c r="G748">
        <f t="shared" si="60"/>
        <v>0</v>
      </c>
      <c r="H748" s="10">
        <f>I747+(B748-B747)*M$4</f>
        <v>219.20000000000005</v>
      </c>
      <c r="I748" s="10">
        <f>IF(G748&gt;0,H748-P$4,H748)</f>
        <v>219.20000000000005</v>
      </c>
      <c r="J748">
        <f>ROUNDDOWN((F748*D$4)/K$4,0)</f>
        <v>74</v>
      </c>
      <c r="K748">
        <f>O$4-J748</f>
        <v>-64</v>
      </c>
      <c r="L748">
        <f>IF(K748="怪物已死","怪物已死",(K748-1)*P$4)</f>
        <v>-65</v>
      </c>
      <c r="M748">
        <f t="shared" si="56"/>
        <v>0</v>
      </c>
    </row>
    <row r="749" spans="1:13" x14ac:dyDescent="0.25">
      <c r="A749">
        <v>735</v>
      </c>
      <c r="B749">
        <f>-S$5+S$5*A749</f>
        <v>146.80000000000001</v>
      </c>
      <c r="C749">
        <f t="shared" si="57"/>
        <v>1</v>
      </c>
      <c r="D749">
        <f>IF(AND(C749=1,E749&gt;=E$4),1,0)</f>
        <v>0</v>
      </c>
      <c r="E749">
        <f t="shared" si="58"/>
        <v>0.79999999999998295</v>
      </c>
      <c r="F749">
        <f t="shared" si="59"/>
        <v>74</v>
      </c>
      <c r="G749">
        <f t="shared" si="60"/>
        <v>0</v>
      </c>
      <c r="H749" s="10">
        <f>I748+(B749-B748)*M$4</f>
        <v>219.60000000000002</v>
      </c>
      <c r="I749" s="10">
        <f>IF(G749&gt;0,H749-P$4,H749)</f>
        <v>219.60000000000002</v>
      </c>
      <c r="J749">
        <f>ROUNDDOWN((F749*D$4)/K$4,0)</f>
        <v>74</v>
      </c>
      <c r="K749">
        <f>O$4-J749</f>
        <v>-64</v>
      </c>
      <c r="L749">
        <f>IF(K749="怪物已死","怪物已死",(K749-1)*P$4)</f>
        <v>-65</v>
      </c>
      <c r="M749">
        <f t="shared" si="56"/>
        <v>0</v>
      </c>
    </row>
    <row r="750" spans="1:13" x14ac:dyDescent="0.25">
      <c r="A750">
        <v>736</v>
      </c>
      <c r="B750">
        <f>-S$5+S$5*A750</f>
        <v>147.00000000000003</v>
      </c>
      <c r="C750">
        <f t="shared" si="57"/>
        <v>1</v>
      </c>
      <c r="D750">
        <f>IF(AND(C750=1,E750&gt;=E$4),1,0)</f>
        <v>0</v>
      </c>
      <c r="E750">
        <f t="shared" si="58"/>
        <v>1</v>
      </c>
      <c r="F750">
        <f t="shared" si="59"/>
        <v>74</v>
      </c>
      <c r="G750">
        <f t="shared" si="60"/>
        <v>0</v>
      </c>
      <c r="H750" s="10">
        <f>I749+(B750-B749)*M$4</f>
        <v>220.00000000000006</v>
      </c>
      <c r="I750" s="10">
        <f>IF(G750&gt;0,H750-P$4,H750)</f>
        <v>220.00000000000006</v>
      </c>
      <c r="J750">
        <f>ROUNDDOWN((F750*D$4)/K$4,0)</f>
        <v>74</v>
      </c>
      <c r="K750">
        <f>O$4-J750</f>
        <v>-64</v>
      </c>
      <c r="L750">
        <f>IF(K750="怪物已死","怪物已死",(K750-1)*P$4)</f>
        <v>-65</v>
      </c>
      <c r="M750">
        <f t="shared" si="56"/>
        <v>0</v>
      </c>
    </row>
    <row r="751" spans="1:13" x14ac:dyDescent="0.25">
      <c r="A751">
        <v>737</v>
      </c>
      <c r="B751">
        <f>-S$5+S$5*A751</f>
        <v>147.20000000000002</v>
      </c>
      <c r="C751">
        <f t="shared" si="57"/>
        <v>1</v>
      </c>
      <c r="D751">
        <f>IF(AND(C751=1,E751&gt;=E$4),1,0)</f>
        <v>0</v>
      </c>
      <c r="E751">
        <f t="shared" si="58"/>
        <v>1.1999999999999886</v>
      </c>
      <c r="F751">
        <f t="shared" si="59"/>
        <v>74</v>
      </c>
      <c r="G751">
        <f t="shared" si="60"/>
        <v>0</v>
      </c>
      <c r="H751" s="10">
        <f>I750+(B751-B750)*M$4</f>
        <v>220.40000000000003</v>
      </c>
      <c r="I751" s="10">
        <f>IF(G751&gt;0,H751-P$4,H751)</f>
        <v>220.40000000000003</v>
      </c>
      <c r="J751">
        <f>ROUNDDOWN((F751*D$4)/K$4,0)</f>
        <v>74</v>
      </c>
      <c r="K751">
        <f>O$4-J751</f>
        <v>-64</v>
      </c>
      <c r="L751">
        <f>IF(K751="怪物已死","怪物已死",(K751-1)*P$4)</f>
        <v>-65</v>
      </c>
      <c r="M751">
        <f t="shared" si="56"/>
        <v>0</v>
      </c>
    </row>
    <row r="752" spans="1:13" x14ac:dyDescent="0.25">
      <c r="A752">
        <v>738</v>
      </c>
      <c r="B752">
        <f>-S$5+S$5*A752</f>
        <v>147.4</v>
      </c>
      <c r="C752">
        <f t="shared" si="57"/>
        <v>1</v>
      </c>
      <c r="D752">
        <f>IF(AND(C752=1,E752&gt;=E$4),1,0)</f>
        <v>0</v>
      </c>
      <c r="E752">
        <f t="shared" si="58"/>
        <v>1.3999999999999773</v>
      </c>
      <c r="F752">
        <f t="shared" si="59"/>
        <v>74</v>
      </c>
      <c r="G752">
        <f t="shared" si="60"/>
        <v>0</v>
      </c>
      <c r="H752" s="10">
        <f>I751+(B752-B751)*M$4</f>
        <v>220.8</v>
      </c>
      <c r="I752" s="10">
        <f>IF(G752&gt;0,H752-P$4,H752)</f>
        <v>220.8</v>
      </c>
      <c r="J752">
        <f>ROUNDDOWN((F752*D$4)/K$4,0)</f>
        <v>74</v>
      </c>
      <c r="K752">
        <f>O$4-J752</f>
        <v>-64</v>
      </c>
      <c r="L752">
        <f>IF(K752="怪物已死","怪物已死",(K752-1)*P$4)</f>
        <v>-65</v>
      </c>
      <c r="M752">
        <f t="shared" si="56"/>
        <v>0</v>
      </c>
    </row>
    <row r="753" spans="1:13" x14ac:dyDescent="0.25">
      <c r="A753">
        <v>739</v>
      </c>
      <c r="B753">
        <f>-S$5+S$5*A753</f>
        <v>147.60000000000002</v>
      </c>
      <c r="C753">
        <f t="shared" si="57"/>
        <v>1</v>
      </c>
      <c r="D753">
        <f>IF(AND(C753=1,E753&gt;=E$4),1,0)</f>
        <v>0</v>
      </c>
      <c r="E753">
        <f t="shared" si="58"/>
        <v>1.5999999999999943</v>
      </c>
      <c r="F753">
        <f t="shared" si="59"/>
        <v>74</v>
      </c>
      <c r="G753">
        <f t="shared" si="60"/>
        <v>0</v>
      </c>
      <c r="H753" s="10">
        <f>I752+(B753-B752)*M$4</f>
        <v>221.20000000000005</v>
      </c>
      <c r="I753" s="10">
        <f>IF(G753&gt;0,H753-P$4,H753)</f>
        <v>221.20000000000005</v>
      </c>
      <c r="J753">
        <f>ROUNDDOWN((F753*D$4)/K$4,0)</f>
        <v>74</v>
      </c>
      <c r="K753">
        <f>O$4-J753</f>
        <v>-64</v>
      </c>
      <c r="L753">
        <f>IF(K753="怪物已死","怪物已死",(K753-1)*P$4)</f>
        <v>-65</v>
      </c>
      <c r="M753">
        <f t="shared" si="56"/>
        <v>0</v>
      </c>
    </row>
    <row r="754" spans="1:13" x14ac:dyDescent="0.25">
      <c r="A754">
        <v>740</v>
      </c>
      <c r="B754">
        <f>-S$5+S$5*A754</f>
        <v>147.80000000000001</v>
      </c>
      <c r="C754">
        <f t="shared" si="57"/>
        <v>1</v>
      </c>
      <c r="D754">
        <f>IF(AND(C754=1,E754&gt;=E$4),1,0)</f>
        <v>0</v>
      </c>
      <c r="E754">
        <f t="shared" si="58"/>
        <v>1.7999999999999829</v>
      </c>
      <c r="F754">
        <f t="shared" si="59"/>
        <v>74</v>
      </c>
      <c r="G754">
        <f t="shared" si="60"/>
        <v>0</v>
      </c>
      <c r="H754" s="10">
        <f>I753+(B754-B753)*M$4</f>
        <v>221.60000000000002</v>
      </c>
      <c r="I754" s="10">
        <f>IF(G754&gt;0,H754-P$4,H754)</f>
        <v>221.60000000000002</v>
      </c>
      <c r="J754">
        <f>ROUNDDOWN((F754*D$4)/K$4,0)</f>
        <v>74</v>
      </c>
      <c r="K754">
        <f>O$4-J754</f>
        <v>-64</v>
      </c>
      <c r="L754">
        <f>IF(K754="怪物已死","怪物已死",(K754-1)*P$4)</f>
        <v>-65</v>
      </c>
      <c r="M754">
        <f t="shared" si="56"/>
        <v>0</v>
      </c>
    </row>
    <row r="755" spans="1:13" x14ac:dyDescent="0.25">
      <c r="A755">
        <v>741</v>
      </c>
      <c r="B755">
        <f>-S$5+S$5*A755</f>
        <v>148.00000000000003</v>
      </c>
      <c r="C755">
        <f t="shared" si="57"/>
        <v>1</v>
      </c>
      <c r="D755">
        <f>IF(AND(C755=1,E755&gt;=E$4),1,0)</f>
        <v>1</v>
      </c>
      <c r="E755">
        <f t="shared" si="58"/>
        <v>2</v>
      </c>
      <c r="F755">
        <f t="shared" si="59"/>
        <v>75</v>
      </c>
      <c r="G755">
        <f t="shared" si="60"/>
        <v>1</v>
      </c>
      <c r="H755" s="10">
        <f>I754+(B755-B754)*M$4</f>
        <v>222.00000000000006</v>
      </c>
      <c r="I755" s="10">
        <f>IF(G755&gt;0,H755-P$4,H755)</f>
        <v>221.00000000000006</v>
      </c>
      <c r="J755">
        <f>ROUNDDOWN((F755*D$4)/K$4,0)</f>
        <v>75</v>
      </c>
      <c r="K755">
        <f>O$4-J755</f>
        <v>-65</v>
      </c>
      <c r="L755">
        <f>IF(K755="怪物已死","怪物已死",(K755-1)*P$4)</f>
        <v>-66</v>
      </c>
      <c r="M755">
        <f t="shared" si="56"/>
        <v>0</v>
      </c>
    </row>
    <row r="756" spans="1:13" x14ac:dyDescent="0.25">
      <c r="A756">
        <v>742</v>
      </c>
      <c r="B756">
        <f>-S$5+S$5*A756</f>
        <v>148.20000000000002</v>
      </c>
      <c r="C756">
        <f t="shared" si="57"/>
        <v>1</v>
      </c>
      <c r="D756">
        <f>IF(AND(C756=1,E756&gt;=E$4),1,0)</f>
        <v>0</v>
      </c>
      <c r="E756">
        <f t="shared" si="58"/>
        <v>0.19999999999998863</v>
      </c>
      <c r="F756">
        <f t="shared" si="59"/>
        <v>75</v>
      </c>
      <c r="G756">
        <f t="shared" si="60"/>
        <v>0</v>
      </c>
      <c r="H756" s="10">
        <f>I755+(B756-B755)*M$4</f>
        <v>221.40000000000003</v>
      </c>
      <c r="I756" s="10">
        <f>IF(G756&gt;0,H756-P$4,H756)</f>
        <v>221.40000000000003</v>
      </c>
      <c r="J756">
        <f>ROUNDDOWN((F756*D$4)/K$4,0)</f>
        <v>75</v>
      </c>
      <c r="K756">
        <f>O$4-J756</f>
        <v>-65</v>
      </c>
      <c r="L756">
        <f>IF(K756="怪物已死","怪物已死",(K756-1)*P$4)</f>
        <v>-66</v>
      </c>
      <c r="M756">
        <f t="shared" si="56"/>
        <v>0</v>
      </c>
    </row>
    <row r="757" spans="1:13" x14ac:dyDescent="0.25">
      <c r="A757">
        <v>743</v>
      </c>
      <c r="B757">
        <f>-S$5+S$5*A757</f>
        <v>148.4</v>
      </c>
      <c r="C757">
        <f t="shared" si="57"/>
        <v>1</v>
      </c>
      <c r="D757">
        <f>IF(AND(C757=1,E757&gt;=E$4),1,0)</f>
        <v>0</v>
      </c>
      <c r="E757">
        <f t="shared" si="58"/>
        <v>0.39999999999997726</v>
      </c>
      <c r="F757">
        <f t="shared" si="59"/>
        <v>75</v>
      </c>
      <c r="G757">
        <f t="shared" si="60"/>
        <v>0</v>
      </c>
      <c r="H757" s="10">
        <f>I756+(B757-B756)*M$4</f>
        <v>221.8</v>
      </c>
      <c r="I757" s="10">
        <f>IF(G757&gt;0,H757-P$4,H757)</f>
        <v>221.8</v>
      </c>
      <c r="J757">
        <f>ROUNDDOWN((F757*D$4)/K$4,0)</f>
        <v>75</v>
      </c>
      <c r="K757">
        <f>O$4-J757</f>
        <v>-65</v>
      </c>
      <c r="L757">
        <f>IF(K757="怪物已死","怪物已死",(K757-1)*P$4)</f>
        <v>-66</v>
      </c>
      <c r="M757">
        <f t="shared" si="56"/>
        <v>0</v>
      </c>
    </row>
    <row r="758" spans="1:13" x14ac:dyDescent="0.25">
      <c r="A758">
        <v>744</v>
      </c>
      <c r="B758">
        <f>-S$5+S$5*A758</f>
        <v>148.60000000000002</v>
      </c>
      <c r="C758">
        <f t="shared" si="57"/>
        <v>1</v>
      </c>
      <c r="D758">
        <f>IF(AND(C758=1,E758&gt;=E$4),1,0)</f>
        <v>0</v>
      </c>
      <c r="E758">
        <f t="shared" si="58"/>
        <v>0.59999999999999432</v>
      </c>
      <c r="F758">
        <f t="shared" si="59"/>
        <v>75</v>
      </c>
      <c r="G758">
        <f t="shared" si="60"/>
        <v>0</v>
      </c>
      <c r="H758" s="10">
        <f>I757+(B758-B757)*M$4</f>
        <v>222.20000000000005</v>
      </c>
      <c r="I758" s="10">
        <f>IF(G758&gt;0,H758-P$4,H758)</f>
        <v>222.20000000000005</v>
      </c>
      <c r="J758">
        <f>ROUNDDOWN((F758*D$4)/K$4,0)</f>
        <v>75</v>
      </c>
      <c r="K758">
        <f>O$4-J758</f>
        <v>-65</v>
      </c>
      <c r="L758">
        <f>IF(K758="怪物已死","怪物已死",(K758-1)*P$4)</f>
        <v>-66</v>
      </c>
      <c r="M758">
        <f t="shared" si="56"/>
        <v>0</v>
      </c>
    </row>
    <row r="759" spans="1:13" x14ac:dyDescent="0.25">
      <c r="A759">
        <v>745</v>
      </c>
      <c r="B759">
        <f>-S$5+S$5*A759</f>
        <v>148.80000000000001</v>
      </c>
      <c r="C759">
        <f t="shared" si="57"/>
        <v>1</v>
      </c>
      <c r="D759">
        <f>IF(AND(C759=1,E759&gt;=E$4),1,0)</f>
        <v>0</v>
      </c>
      <c r="E759">
        <f t="shared" si="58"/>
        <v>0.79999999999998295</v>
      </c>
      <c r="F759">
        <f t="shared" si="59"/>
        <v>75</v>
      </c>
      <c r="G759">
        <f t="shared" si="60"/>
        <v>0</v>
      </c>
      <c r="H759" s="10">
        <f>I758+(B759-B758)*M$4</f>
        <v>222.60000000000002</v>
      </c>
      <c r="I759" s="10">
        <f>IF(G759&gt;0,H759-P$4,H759)</f>
        <v>222.60000000000002</v>
      </c>
      <c r="J759">
        <f>ROUNDDOWN((F759*D$4)/K$4,0)</f>
        <v>75</v>
      </c>
      <c r="K759">
        <f>O$4-J759</f>
        <v>-65</v>
      </c>
      <c r="L759">
        <f>IF(K759="怪物已死","怪物已死",(K759-1)*P$4)</f>
        <v>-66</v>
      </c>
      <c r="M759">
        <f t="shared" si="56"/>
        <v>0</v>
      </c>
    </row>
    <row r="760" spans="1:13" x14ac:dyDescent="0.25">
      <c r="A760">
        <v>746</v>
      </c>
      <c r="B760">
        <f>-S$5+S$5*A760</f>
        <v>149.00000000000003</v>
      </c>
      <c r="C760">
        <f t="shared" si="57"/>
        <v>1</v>
      </c>
      <c r="D760">
        <f>IF(AND(C760=1,E760&gt;=E$4),1,0)</f>
        <v>0</v>
      </c>
      <c r="E760">
        <f t="shared" si="58"/>
        <v>1</v>
      </c>
      <c r="F760">
        <f t="shared" si="59"/>
        <v>75</v>
      </c>
      <c r="G760">
        <f t="shared" si="60"/>
        <v>0</v>
      </c>
      <c r="H760" s="10">
        <f>I759+(B760-B759)*M$4</f>
        <v>223.00000000000006</v>
      </c>
      <c r="I760" s="10">
        <f>IF(G760&gt;0,H760-P$4,H760)</f>
        <v>223.00000000000006</v>
      </c>
      <c r="J760">
        <f>ROUNDDOWN((F760*D$4)/K$4,0)</f>
        <v>75</v>
      </c>
      <c r="K760">
        <f>O$4-J760</f>
        <v>-65</v>
      </c>
      <c r="L760">
        <f>IF(K760="怪物已死","怪物已死",(K760-1)*P$4)</f>
        <v>-66</v>
      </c>
      <c r="M760">
        <f t="shared" si="56"/>
        <v>0</v>
      </c>
    </row>
    <row r="761" spans="1:13" x14ac:dyDescent="0.25">
      <c r="A761">
        <v>747</v>
      </c>
      <c r="B761">
        <f>-S$5+S$5*A761</f>
        <v>149.20000000000002</v>
      </c>
      <c r="C761">
        <f t="shared" si="57"/>
        <v>1</v>
      </c>
      <c r="D761">
        <f>IF(AND(C761=1,E761&gt;=E$4),1,0)</f>
        <v>0</v>
      </c>
      <c r="E761">
        <f t="shared" si="58"/>
        <v>1.1999999999999886</v>
      </c>
      <c r="F761">
        <f t="shared" si="59"/>
        <v>75</v>
      </c>
      <c r="G761">
        <f t="shared" si="60"/>
        <v>0</v>
      </c>
      <c r="H761" s="10">
        <f>I760+(B761-B760)*M$4</f>
        <v>223.40000000000003</v>
      </c>
      <c r="I761" s="10">
        <f>IF(G761&gt;0,H761-P$4,H761)</f>
        <v>223.40000000000003</v>
      </c>
      <c r="J761">
        <f>ROUNDDOWN((F761*D$4)/K$4,0)</f>
        <v>75</v>
      </c>
      <c r="K761">
        <f>O$4-J761</f>
        <v>-65</v>
      </c>
      <c r="L761">
        <f>IF(K761="怪物已死","怪物已死",(K761-1)*P$4)</f>
        <v>-66</v>
      </c>
      <c r="M761">
        <f t="shared" si="56"/>
        <v>0</v>
      </c>
    </row>
    <row r="762" spans="1:13" x14ac:dyDescent="0.25">
      <c r="A762">
        <v>748</v>
      </c>
      <c r="B762">
        <f>-S$5+S$5*A762</f>
        <v>149.4</v>
      </c>
      <c r="C762">
        <f t="shared" si="57"/>
        <v>1</v>
      </c>
      <c r="D762">
        <f>IF(AND(C762=1,E762&gt;=E$4),1,0)</f>
        <v>0</v>
      </c>
      <c r="E762">
        <f t="shared" si="58"/>
        <v>1.3999999999999773</v>
      </c>
      <c r="F762">
        <f t="shared" si="59"/>
        <v>75</v>
      </c>
      <c r="G762">
        <f t="shared" si="60"/>
        <v>0</v>
      </c>
      <c r="H762" s="10">
        <f>I761+(B762-B761)*M$4</f>
        <v>223.8</v>
      </c>
      <c r="I762" s="10">
        <f>IF(G762&gt;0,H762-P$4,H762)</f>
        <v>223.8</v>
      </c>
      <c r="J762">
        <f>ROUNDDOWN((F762*D$4)/K$4,0)</f>
        <v>75</v>
      </c>
      <c r="K762">
        <f>O$4-J762</f>
        <v>-65</v>
      </c>
      <c r="L762">
        <f>IF(K762="怪物已死","怪物已死",(K762-1)*P$4)</f>
        <v>-66</v>
      </c>
      <c r="M762">
        <f t="shared" si="56"/>
        <v>0</v>
      </c>
    </row>
    <row r="763" spans="1:13" x14ac:dyDescent="0.25">
      <c r="A763">
        <v>749</v>
      </c>
      <c r="B763">
        <f>-S$5+S$5*A763</f>
        <v>149.60000000000002</v>
      </c>
      <c r="C763">
        <f t="shared" si="57"/>
        <v>1</v>
      </c>
      <c r="D763">
        <f>IF(AND(C763=1,E763&gt;=E$4),1,0)</f>
        <v>0</v>
      </c>
      <c r="E763">
        <f t="shared" si="58"/>
        <v>1.5999999999999943</v>
      </c>
      <c r="F763">
        <f t="shared" si="59"/>
        <v>75</v>
      </c>
      <c r="G763">
        <f t="shared" si="60"/>
        <v>0</v>
      </c>
      <c r="H763" s="10">
        <f>I762+(B763-B762)*M$4</f>
        <v>224.20000000000005</v>
      </c>
      <c r="I763" s="10">
        <f>IF(G763&gt;0,H763-P$4,H763)</f>
        <v>224.20000000000005</v>
      </c>
      <c r="J763">
        <f>ROUNDDOWN((F763*D$4)/K$4,0)</f>
        <v>75</v>
      </c>
      <c r="K763">
        <f>O$4-J763</f>
        <v>-65</v>
      </c>
      <c r="L763">
        <f>IF(K763="怪物已死","怪物已死",(K763-1)*P$4)</f>
        <v>-66</v>
      </c>
      <c r="M763">
        <f t="shared" si="56"/>
        <v>0</v>
      </c>
    </row>
    <row r="764" spans="1:13" x14ac:dyDescent="0.25">
      <c r="A764">
        <v>750</v>
      </c>
      <c r="B764">
        <f>-S$5+S$5*A764</f>
        <v>149.80000000000001</v>
      </c>
      <c r="C764">
        <f t="shared" si="57"/>
        <v>1</v>
      </c>
      <c r="D764">
        <f>IF(AND(C764=1,E764&gt;=E$4),1,0)</f>
        <v>0</v>
      </c>
      <c r="E764">
        <f t="shared" si="58"/>
        <v>1.7999999999999829</v>
      </c>
      <c r="F764">
        <f t="shared" si="59"/>
        <v>75</v>
      </c>
      <c r="G764">
        <f t="shared" si="60"/>
        <v>0</v>
      </c>
      <c r="H764" s="10">
        <f>I763+(B764-B763)*M$4</f>
        <v>224.60000000000002</v>
      </c>
      <c r="I764" s="10">
        <f>IF(G764&gt;0,H764-P$4,H764)</f>
        <v>224.60000000000002</v>
      </c>
      <c r="J764">
        <f>ROUNDDOWN((F764*D$4)/K$4,0)</f>
        <v>75</v>
      </c>
      <c r="K764">
        <f>O$4-J764</f>
        <v>-65</v>
      </c>
      <c r="L764">
        <f>IF(K764="怪物已死","怪物已死",(K764-1)*P$4)</f>
        <v>-66</v>
      </c>
      <c r="M764">
        <f t="shared" si="56"/>
        <v>0</v>
      </c>
    </row>
    <row r="765" spans="1:13" x14ac:dyDescent="0.25">
      <c r="A765">
        <v>751</v>
      </c>
      <c r="B765">
        <f>-S$5+S$5*A765</f>
        <v>150.00000000000003</v>
      </c>
      <c r="C765">
        <f t="shared" si="57"/>
        <v>1</v>
      </c>
      <c r="D765">
        <f>IF(AND(C765=1,E765&gt;=E$4),1,0)</f>
        <v>1</v>
      </c>
      <c r="E765">
        <f t="shared" si="58"/>
        <v>2</v>
      </c>
      <c r="F765">
        <f t="shared" si="59"/>
        <v>76</v>
      </c>
      <c r="G765">
        <f t="shared" si="60"/>
        <v>1</v>
      </c>
      <c r="H765" s="10">
        <f>I764+(B765-B764)*M$4</f>
        <v>225.00000000000006</v>
      </c>
      <c r="I765" s="10">
        <f>IF(G765&gt;0,H765-P$4,H765)</f>
        <v>224.00000000000006</v>
      </c>
      <c r="J765">
        <f>ROUNDDOWN((F765*D$4)/K$4,0)</f>
        <v>76</v>
      </c>
      <c r="K765">
        <f>O$4-J765</f>
        <v>-66</v>
      </c>
      <c r="L765">
        <f>IF(K765="怪物已死","怪物已死",(K765-1)*P$4)</f>
        <v>-67</v>
      </c>
      <c r="M765">
        <f t="shared" si="56"/>
        <v>0</v>
      </c>
    </row>
    <row r="766" spans="1:13" x14ac:dyDescent="0.25">
      <c r="A766">
        <v>752</v>
      </c>
      <c r="B766">
        <f>-S$5+S$5*A766</f>
        <v>150.20000000000002</v>
      </c>
      <c r="C766">
        <f t="shared" si="57"/>
        <v>1</v>
      </c>
      <c r="D766">
        <f>IF(AND(C766=1,E766&gt;=E$4),1,0)</f>
        <v>0</v>
      </c>
      <c r="E766">
        <f t="shared" si="58"/>
        <v>0.19999999999998863</v>
      </c>
      <c r="F766">
        <f t="shared" si="59"/>
        <v>76</v>
      </c>
      <c r="G766">
        <f t="shared" si="60"/>
        <v>0</v>
      </c>
      <c r="H766" s="10">
        <f>I765+(B766-B765)*M$4</f>
        <v>224.40000000000003</v>
      </c>
      <c r="I766" s="10">
        <f>IF(G766&gt;0,H766-P$4,H766)</f>
        <v>224.40000000000003</v>
      </c>
      <c r="J766">
        <f>ROUNDDOWN((F766*D$4)/K$4,0)</f>
        <v>76</v>
      </c>
      <c r="K766">
        <f>O$4-J766</f>
        <v>-66</v>
      </c>
      <c r="L766">
        <f>IF(K766="怪物已死","怪物已死",(K766-1)*P$4)</f>
        <v>-67</v>
      </c>
      <c r="M766">
        <f t="shared" si="56"/>
        <v>0</v>
      </c>
    </row>
    <row r="767" spans="1:13" x14ac:dyDescent="0.25">
      <c r="A767">
        <v>753</v>
      </c>
      <c r="B767">
        <f>-S$5+S$5*A767</f>
        <v>150.4</v>
      </c>
      <c r="C767">
        <f t="shared" si="57"/>
        <v>1</v>
      </c>
      <c r="D767">
        <f>IF(AND(C767=1,E767&gt;=E$4),1,0)</f>
        <v>0</v>
      </c>
      <c r="E767">
        <f t="shared" si="58"/>
        <v>0.39999999999997726</v>
      </c>
      <c r="F767">
        <f t="shared" si="59"/>
        <v>76</v>
      </c>
      <c r="G767">
        <f t="shared" si="60"/>
        <v>0</v>
      </c>
      <c r="H767" s="10">
        <f>I766+(B767-B766)*M$4</f>
        <v>224.8</v>
      </c>
      <c r="I767" s="10">
        <f>IF(G767&gt;0,H767-P$4,H767)</f>
        <v>224.8</v>
      </c>
      <c r="J767">
        <f>ROUNDDOWN((F767*D$4)/K$4,0)</f>
        <v>76</v>
      </c>
      <c r="K767">
        <f>O$4-J767</f>
        <v>-66</v>
      </c>
      <c r="L767">
        <f>IF(K767="怪物已死","怪物已死",(K767-1)*P$4)</f>
        <v>-67</v>
      </c>
      <c r="M767">
        <f t="shared" si="56"/>
        <v>0</v>
      </c>
    </row>
    <row r="768" spans="1:13" x14ac:dyDescent="0.25">
      <c r="A768">
        <v>754</v>
      </c>
      <c r="B768">
        <f>-S$5+S$5*A768</f>
        <v>150.60000000000002</v>
      </c>
      <c r="C768">
        <f t="shared" si="57"/>
        <v>1</v>
      </c>
      <c r="D768">
        <f>IF(AND(C768=1,E768&gt;=E$4),1,0)</f>
        <v>0</v>
      </c>
      <c r="E768">
        <f t="shared" si="58"/>
        <v>0.59999999999999432</v>
      </c>
      <c r="F768">
        <f t="shared" si="59"/>
        <v>76</v>
      </c>
      <c r="G768">
        <f t="shared" si="60"/>
        <v>0</v>
      </c>
      <c r="H768" s="10">
        <f>I767+(B768-B767)*M$4</f>
        <v>225.20000000000005</v>
      </c>
      <c r="I768" s="10">
        <f>IF(G768&gt;0,H768-P$4,H768)</f>
        <v>225.20000000000005</v>
      </c>
      <c r="J768">
        <f>ROUNDDOWN((F768*D$4)/K$4,0)</f>
        <v>76</v>
      </c>
      <c r="K768">
        <f>O$4-J768</f>
        <v>-66</v>
      </c>
      <c r="L768">
        <f>IF(K768="怪物已死","怪物已死",(K768-1)*P$4)</f>
        <v>-67</v>
      </c>
      <c r="M768">
        <f t="shared" si="56"/>
        <v>0</v>
      </c>
    </row>
    <row r="769" spans="1:13" x14ac:dyDescent="0.25">
      <c r="A769">
        <v>755</v>
      </c>
      <c r="B769">
        <f>-S$5+S$5*A769</f>
        <v>150.80000000000001</v>
      </c>
      <c r="C769">
        <f t="shared" si="57"/>
        <v>1</v>
      </c>
      <c r="D769">
        <f>IF(AND(C769=1,E769&gt;=E$4),1,0)</f>
        <v>0</v>
      </c>
      <c r="E769">
        <f t="shared" si="58"/>
        <v>0.79999999999998295</v>
      </c>
      <c r="F769">
        <f t="shared" si="59"/>
        <v>76</v>
      </c>
      <c r="G769">
        <f t="shared" si="60"/>
        <v>0</v>
      </c>
      <c r="H769" s="10">
        <f>I768+(B769-B768)*M$4</f>
        <v>225.60000000000002</v>
      </c>
      <c r="I769" s="10">
        <f>IF(G769&gt;0,H769-P$4,H769)</f>
        <v>225.60000000000002</v>
      </c>
      <c r="J769">
        <f>ROUNDDOWN((F769*D$4)/K$4,0)</f>
        <v>76</v>
      </c>
      <c r="K769">
        <f>O$4-J769</f>
        <v>-66</v>
      </c>
      <c r="L769">
        <f>IF(K769="怪物已死","怪物已死",(K769-1)*P$4)</f>
        <v>-67</v>
      </c>
      <c r="M769">
        <f t="shared" si="56"/>
        <v>0</v>
      </c>
    </row>
    <row r="770" spans="1:13" x14ac:dyDescent="0.25">
      <c r="A770">
        <v>756</v>
      </c>
      <c r="B770">
        <f>-S$5+S$5*A770</f>
        <v>151.00000000000003</v>
      </c>
      <c r="C770">
        <f t="shared" si="57"/>
        <v>1</v>
      </c>
      <c r="D770">
        <f>IF(AND(C770=1,E770&gt;=E$4),1,0)</f>
        <v>0</v>
      </c>
      <c r="E770">
        <f t="shared" si="58"/>
        <v>1</v>
      </c>
      <c r="F770">
        <f t="shared" si="59"/>
        <v>76</v>
      </c>
      <c r="G770">
        <f t="shared" si="60"/>
        <v>0</v>
      </c>
      <c r="H770" s="10">
        <f>I769+(B770-B769)*M$4</f>
        <v>226.00000000000006</v>
      </c>
      <c r="I770" s="10">
        <f>IF(G770&gt;0,H770-P$4,H770)</f>
        <v>226.00000000000006</v>
      </c>
      <c r="J770">
        <f>ROUNDDOWN((F770*D$4)/K$4,0)</f>
        <v>76</v>
      </c>
      <c r="K770">
        <f>O$4-J770</f>
        <v>-66</v>
      </c>
      <c r="L770">
        <f>IF(K770="怪物已死","怪物已死",(K770-1)*P$4)</f>
        <v>-67</v>
      </c>
      <c r="M770">
        <f t="shared" si="56"/>
        <v>0</v>
      </c>
    </row>
    <row r="771" spans="1:13" x14ac:dyDescent="0.25">
      <c r="A771">
        <v>757</v>
      </c>
      <c r="B771">
        <f>-S$5+S$5*A771</f>
        <v>151.20000000000002</v>
      </c>
      <c r="C771">
        <f t="shared" si="57"/>
        <v>1</v>
      </c>
      <c r="D771">
        <f>IF(AND(C771=1,E771&gt;=E$4),1,0)</f>
        <v>0</v>
      </c>
      <c r="E771">
        <f t="shared" si="58"/>
        <v>1.1999999999999886</v>
      </c>
      <c r="F771">
        <f t="shared" si="59"/>
        <v>76</v>
      </c>
      <c r="G771">
        <f t="shared" si="60"/>
        <v>0</v>
      </c>
      <c r="H771" s="10">
        <f>I770+(B771-B770)*M$4</f>
        <v>226.40000000000003</v>
      </c>
      <c r="I771" s="10">
        <f>IF(G771&gt;0,H771-P$4,H771)</f>
        <v>226.40000000000003</v>
      </c>
      <c r="J771">
        <f>ROUNDDOWN((F771*D$4)/K$4,0)</f>
        <v>76</v>
      </c>
      <c r="K771">
        <f>O$4-J771</f>
        <v>-66</v>
      </c>
      <c r="L771">
        <f>IF(K771="怪物已死","怪物已死",(K771-1)*P$4)</f>
        <v>-67</v>
      </c>
      <c r="M771">
        <f t="shared" si="56"/>
        <v>0</v>
      </c>
    </row>
    <row r="772" spans="1:13" x14ac:dyDescent="0.25">
      <c r="A772">
        <v>758</v>
      </c>
      <c r="B772">
        <f>-S$5+S$5*A772</f>
        <v>151.4</v>
      </c>
      <c r="C772">
        <f t="shared" si="57"/>
        <v>1</v>
      </c>
      <c r="D772">
        <f>IF(AND(C772=1,E772&gt;=E$4),1,0)</f>
        <v>0</v>
      </c>
      <c r="E772">
        <f t="shared" si="58"/>
        <v>1.3999999999999773</v>
      </c>
      <c r="F772">
        <f t="shared" si="59"/>
        <v>76</v>
      </c>
      <c r="G772">
        <f t="shared" si="60"/>
        <v>0</v>
      </c>
      <c r="H772" s="10">
        <f>I771+(B772-B771)*M$4</f>
        <v>226.8</v>
      </c>
      <c r="I772" s="10">
        <f>IF(G772&gt;0,H772-P$4,H772)</f>
        <v>226.8</v>
      </c>
      <c r="J772">
        <f>ROUNDDOWN((F772*D$4)/K$4,0)</f>
        <v>76</v>
      </c>
      <c r="K772">
        <f>O$4-J772</f>
        <v>-66</v>
      </c>
      <c r="L772">
        <f>IF(K772="怪物已死","怪物已死",(K772-1)*P$4)</f>
        <v>-67</v>
      </c>
      <c r="M772">
        <f t="shared" si="56"/>
        <v>0</v>
      </c>
    </row>
    <row r="773" spans="1:13" x14ac:dyDescent="0.25">
      <c r="A773">
        <v>759</v>
      </c>
      <c r="B773">
        <f>-S$5+S$5*A773</f>
        <v>151.60000000000002</v>
      </c>
      <c r="C773">
        <f t="shared" si="57"/>
        <v>1</v>
      </c>
      <c r="D773">
        <f>IF(AND(C773=1,E773&gt;=E$4),1,0)</f>
        <v>0</v>
      </c>
      <c r="E773">
        <f t="shared" si="58"/>
        <v>1.5999999999999943</v>
      </c>
      <c r="F773">
        <f t="shared" si="59"/>
        <v>76</v>
      </c>
      <c r="G773">
        <f t="shared" si="60"/>
        <v>0</v>
      </c>
      <c r="H773" s="10">
        <f>I772+(B773-B772)*M$4</f>
        <v>227.20000000000005</v>
      </c>
      <c r="I773" s="10">
        <f>IF(G773&gt;0,H773-P$4,H773)</f>
        <v>227.20000000000005</v>
      </c>
      <c r="J773">
        <f>ROUNDDOWN((F773*D$4)/K$4,0)</f>
        <v>76</v>
      </c>
      <c r="K773">
        <f>O$4-J773</f>
        <v>-66</v>
      </c>
      <c r="L773">
        <f>IF(K773="怪物已死","怪物已死",(K773-1)*P$4)</f>
        <v>-67</v>
      </c>
      <c r="M773">
        <f t="shared" si="56"/>
        <v>0</v>
      </c>
    </row>
    <row r="774" spans="1:13" x14ac:dyDescent="0.25">
      <c r="A774">
        <v>760</v>
      </c>
      <c r="B774">
        <f>-S$5+S$5*A774</f>
        <v>151.80000000000001</v>
      </c>
      <c r="C774">
        <f t="shared" si="57"/>
        <v>1</v>
      </c>
      <c r="D774">
        <f>IF(AND(C774=1,E774&gt;=E$4),1,0)</f>
        <v>0</v>
      </c>
      <c r="E774">
        <f t="shared" si="58"/>
        <v>1.7999999999999829</v>
      </c>
      <c r="F774">
        <f t="shared" si="59"/>
        <v>76</v>
      </c>
      <c r="G774">
        <f t="shared" si="60"/>
        <v>0</v>
      </c>
      <c r="H774" s="10">
        <f>I773+(B774-B773)*M$4</f>
        <v>227.60000000000002</v>
      </c>
      <c r="I774" s="10">
        <f>IF(G774&gt;0,H774-P$4,H774)</f>
        <v>227.60000000000002</v>
      </c>
      <c r="J774">
        <f>ROUNDDOWN((F774*D$4)/K$4,0)</f>
        <v>76</v>
      </c>
      <c r="K774">
        <f>O$4-J774</f>
        <v>-66</v>
      </c>
      <c r="L774">
        <f>IF(K774="怪物已死","怪物已死",(K774-1)*P$4)</f>
        <v>-67</v>
      </c>
      <c r="M774">
        <f t="shared" si="56"/>
        <v>0</v>
      </c>
    </row>
    <row r="775" spans="1:13" x14ac:dyDescent="0.25">
      <c r="A775">
        <v>761</v>
      </c>
      <c r="B775">
        <f>-S$5+S$5*A775</f>
        <v>152.00000000000003</v>
      </c>
      <c r="C775">
        <f t="shared" si="57"/>
        <v>1</v>
      </c>
      <c r="D775">
        <f>IF(AND(C775=1,E775&gt;=E$4),1,0)</f>
        <v>1</v>
      </c>
      <c r="E775">
        <f t="shared" si="58"/>
        <v>2</v>
      </c>
      <c r="F775">
        <f t="shared" si="59"/>
        <v>77</v>
      </c>
      <c r="G775">
        <f t="shared" si="60"/>
        <v>1</v>
      </c>
      <c r="H775" s="10">
        <f>I774+(B775-B774)*M$4</f>
        <v>228.00000000000006</v>
      </c>
      <c r="I775" s="10">
        <f>IF(G775&gt;0,H775-P$4,H775)</f>
        <v>227.00000000000006</v>
      </c>
      <c r="J775">
        <f>ROUNDDOWN((F775*D$4)/K$4,0)</f>
        <v>77</v>
      </c>
      <c r="K775">
        <f>O$4-J775</f>
        <v>-67</v>
      </c>
      <c r="L775">
        <f>IF(K775="怪物已死","怪物已死",(K775-1)*P$4)</f>
        <v>-68</v>
      </c>
      <c r="M775">
        <f t="shared" si="56"/>
        <v>0</v>
      </c>
    </row>
    <row r="776" spans="1:13" x14ac:dyDescent="0.25">
      <c r="A776">
        <v>762</v>
      </c>
      <c r="B776">
        <f>-S$5+S$5*A776</f>
        <v>152.20000000000002</v>
      </c>
      <c r="C776">
        <f t="shared" si="57"/>
        <v>1</v>
      </c>
      <c r="D776">
        <f>IF(AND(C776=1,E776&gt;=E$4),1,0)</f>
        <v>0</v>
      </c>
      <c r="E776">
        <f t="shared" si="58"/>
        <v>0.19999999999998863</v>
      </c>
      <c r="F776">
        <f t="shared" si="59"/>
        <v>77</v>
      </c>
      <c r="G776">
        <f t="shared" si="60"/>
        <v>0</v>
      </c>
      <c r="H776" s="10">
        <f>I775+(B776-B775)*M$4</f>
        <v>227.40000000000003</v>
      </c>
      <c r="I776" s="10">
        <f>IF(G776&gt;0,H776-P$4,H776)</f>
        <v>227.40000000000003</v>
      </c>
      <c r="J776">
        <f>ROUNDDOWN((F776*D$4)/K$4,0)</f>
        <v>77</v>
      </c>
      <c r="K776">
        <f>O$4-J776</f>
        <v>-67</v>
      </c>
      <c r="L776">
        <f>IF(K776="怪物已死","怪物已死",(K776-1)*P$4)</f>
        <v>-68</v>
      </c>
      <c r="M776">
        <f t="shared" si="56"/>
        <v>0</v>
      </c>
    </row>
    <row r="777" spans="1:13" x14ac:dyDescent="0.25">
      <c r="A777">
        <v>763</v>
      </c>
      <c r="B777">
        <f>-S$5+S$5*A777</f>
        <v>152.4</v>
      </c>
      <c r="C777">
        <f t="shared" si="57"/>
        <v>1</v>
      </c>
      <c r="D777">
        <f>IF(AND(C777=1,E777&gt;=E$4),1,0)</f>
        <v>0</v>
      </c>
      <c r="E777">
        <f t="shared" si="58"/>
        <v>0.39999999999997726</v>
      </c>
      <c r="F777">
        <f t="shared" si="59"/>
        <v>77</v>
      </c>
      <c r="G777">
        <f t="shared" si="60"/>
        <v>0</v>
      </c>
      <c r="H777" s="10">
        <f>I776+(B777-B776)*M$4</f>
        <v>227.8</v>
      </c>
      <c r="I777" s="10">
        <f>IF(G777&gt;0,H777-P$4,H777)</f>
        <v>227.8</v>
      </c>
      <c r="J777">
        <f>ROUNDDOWN((F777*D$4)/K$4,0)</f>
        <v>77</v>
      </c>
      <c r="K777">
        <f>O$4-J777</f>
        <v>-67</v>
      </c>
      <c r="L777">
        <f>IF(K777="怪物已死","怪物已死",(K777-1)*P$4)</f>
        <v>-68</v>
      </c>
      <c r="M777">
        <f t="shared" si="56"/>
        <v>0</v>
      </c>
    </row>
    <row r="778" spans="1:13" x14ac:dyDescent="0.25">
      <c r="A778">
        <v>764</v>
      </c>
      <c r="B778">
        <f>-S$5+S$5*A778</f>
        <v>152.60000000000002</v>
      </c>
      <c r="C778">
        <f t="shared" si="57"/>
        <v>1</v>
      </c>
      <c r="D778">
        <f>IF(AND(C778=1,E778&gt;=E$4),1,0)</f>
        <v>0</v>
      </c>
      <c r="E778">
        <f t="shared" si="58"/>
        <v>0.59999999999999432</v>
      </c>
      <c r="F778">
        <f t="shared" si="59"/>
        <v>77</v>
      </c>
      <c r="G778">
        <f t="shared" si="60"/>
        <v>0</v>
      </c>
      <c r="H778" s="10">
        <f>I777+(B778-B777)*M$4</f>
        <v>228.20000000000005</v>
      </c>
      <c r="I778" s="10">
        <f>IF(G778&gt;0,H778-P$4,H778)</f>
        <v>228.20000000000005</v>
      </c>
      <c r="J778">
        <f>ROUNDDOWN((F778*D$4)/K$4,0)</f>
        <v>77</v>
      </c>
      <c r="K778">
        <f>O$4-J778</f>
        <v>-67</v>
      </c>
      <c r="L778">
        <f>IF(K778="怪物已死","怪物已死",(K778-1)*P$4)</f>
        <v>-68</v>
      </c>
      <c r="M778">
        <f t="shared" si="56"/>
        <v>0</v>
      </c>
    </row>
    <row r="779" spans="1:13" x14ac:dyDescent="0.25">
      <c r="A779">
        <v>765</v>
      </c>
      <c r="B779">
        <f>-S$5+S$5*A779</f>
        <v>152.80000000000001</v>
      </c>
      <c r="C779">
        <f t="shared" si="57"/>
        <v>1</v>
      </c>
      <c r="D779">
        <f>IF(AND(C779=1,E779&gt;=E$4),1,0)</f>
        <v>0</v>
      </c>
      <c r="E779">
        <f t="shared" si="58"/>
        <v>0.79999999999998295</v>
      </c>
      <c r="F779">
        <f t="shared" si="59"/>
        <v>77</v>
      </c>
      <c r="G779">
        <f t="shared" si="60"/>
        <v>0</v>
      </c>
      <c r="H779" s="10">
        <f>I778+(B779-B778)*M$4</f>
        <v>228.60000000000002</v>
      </c>
      <c r="I779" s="10">
        <f>IF(G779&gt;0,H779-P$4,H779)</f>
        <v>228.60000000000002</v>
      </c>
      <c r="J779">
        <f>ROUNDDOWN((F779*D$4)/K$4,0)</f>
        <v>77</v>
      </c>
      <c r="K779">
        <f>O$4-J779</f>
        <v>-67</v>
      </c>
      <c r="L779">
        <f>IF(K779="怪物已死","怪物已死",(K779-1)*P$4)</f>
        <v>-68</v>
      </c>
      <c r="M779">
        <f t="shared" si="56"/>
        <v>0</v>
      </c>
    </row>
    <row r="780" spans="1:13" x14ac:dyDescent="0.25">
      <c r="A780">
        <v>766</v>
      </c>
      <c r="B780">
        <f>-S$5+S$5*A780</f>
        <v>153.00000000000003</v>
      </c>
      <c r="C780">
        <f t="shared" si="57"/>
        <v>1</v>
      </c>
      <c r="D780">
        <f>IF(AND(C780=1,E780&gt;=E$4),1,0)</f>
        <v>0</v>
      </c>
      <c r="E780">
        <f t="shared" si="58"/>
        <v>1</v>
      </c>
      <c r="F780">
        <f t="shared" si="59"/>
        <v>77</v>
      </c>
      <c r="G780">
        <f t="shared" si="60"/>
        <v>0</v>
      </c>
      <c r="H780" s="10">
        <f>I779+(B780-B779)*M$4</f>
        <v>229.00000000000006</v>
      </c>
      <c r="I780" s="10">
        <f>IF(G780&gt;0,H780-P$4,H780)</f>
        <v>229.00000000000006</v>
      </c>
      <c r="J780">
        <f>ROUNDDOWN((F780*D$4)/K$4,0)</f>
        <v>77</v>
      </c>
      <c r="K780">
        <f>O$4-J780</f>
        <v>-67</v>
      </c>
      <c r="L780">
        <f>IF(K780="怪物已死","怪物已死",(K780-1)*P$4)</f>
        <v>-68</v>
      </c>
      <c r="M780">
        <f t="shared" si="56"/>
        <v>0</v>
      </c>
    </row>
    <row r="781" spans="1:13" x14ac:dyDescent="0.25">
      <c r="A781">
        <v>767</v>
      </c>
      <c r="B781">
        <f>-S$5+S$5*A781</f>
        <v>153.20000000000002</v>
      </c>
      <c r="C781">
        <f t="shared" si="57"/>
        <v>1</v>
      </c>
      <c r="D781">
        <f>IF(AND(C781=1,E781&gt;=E$4),1,0)</f>
        <v>0</v>
      </c>
      <c r="E781">
        <f t="shared" si="58"/>
        <v>1.1999999999999886</v>
      </c>
      <c r="F781">
        <f t="shared" si="59"/>
        <v>77</v>
      </c>
      <c r="G781">
        <f t="shared" si="60"/>
        <v>0</v>
      </c>
      <c r="H781" s="10">
        <f>I780+(B781-B780)*M$4</f>
        <v>229.40000000000003</v>
      </c>
      <c r="I781" s="10">
        <f>IF(G781&gt;0,H781-P$4,H781)</f>
        <v>229.40000000000003</v>
      </c>
      <c r="J781">
        <f>ROUNDDOWN((F781*D$4)/K$4,0)</f>
        <v>77</v>
      </c>
      <c r="K781">
        <f>O$4-J781</f>
        <v>-67</v>
      </c>
      <c r="L781">
        <f>IF(K781="怪物已死","怪物已死",(K781-1)*P$4)</f>
        <v>-68</v>
      </c>
      <c r="M781">
        <f t="shared" si="56"/>
        <v>0</v>
      </c>
    </row>
    <row r="782" spans="1:13" x14ac:dyDescent="0.25">
      <c r="A782">
        <v>768</v>
      </c>
      <c r="B782">
        <f>-S$5+S$5*A782</f>
        <v>153.40000000000003</v>
      </c>
      <c r="C782">
        <f t="shared" si="57"/>
        <v>1</v>
      </c>
      <c r="D782">
        <f>IF(AND(C782=1,E782&gt;=E$4),1,0)</f>
        <v>0</v>
      </c>
      <c r="E782">
        <f t="shared" si="58"/>
        <v>1.4000000000000057</v>
      </c>
      <c r="F782">
        <f t="shared" si="59"/>
        <v>77</v>
      </c>
      <c r="G782">
        <f t="shared" si="60"/>
        <v>0</v>
      </c>
      <c r="H782" s="10">
        <f>I781+(B782-B781)*M$4</f>
        <v>229.80000000000007</v>
      </c>
      <c r="I782" s="10">
        <f>IF(G782&gt;0,H782-P$4,H782)</f>
        <v>229.80000000000007</v>
      </c>
      <c r="J782">
        <f>ROUNDDOWN((F782*D$4)/K$4,0)</f>
        <v>77</v>
      </c>
      <c r="K782">
        <f>O$4-J782</f>
        <v>-67</v>
      </c>
      <c r="L782">
        <f>IF(K782="怪物已死","怪物已死",(K782-1)*P$4)</f>
        <v>-68</v>
      </c>
      <c r="M782">
        <f t="shared" si="56"/>
        <v>0</v>
      </c>
    </row>
    <row r="783" spans="1:13" x14ac:dyDescent="0.25">
      <c r="A783">
        <v>769</v>
      </c>
      <c r="B783">
        <f>-S$5+S$5*A783</f>
        <v>153.60000000000002</v>
      </c>
      <c r="C783">
        <f t="shared" si="57"/>
        <v>1</v>
      </c>
      <c r="D783">
        <f>IF(AND(C783=1,E783&gt;=E$4),1,0)</f>
        <v>0</v>
      </c>
      <c r="E783">
        <f t="shared" si="58"/>
        <v>1.5999999999999943</v>
      </c>
      <c r="F783">
        <f t="shared" si="59"/>
        <v>77</v>
      </c>
      <c r="G783">
        <f t="shared" si="60"/>
        <v>0</v>
      </c>
      <c r="H783" s="10">
        <f>I782+(B783-B782)*M$4</f>
        <v>230.20000000000005</v>
      </c>
      <c r="I783" s="10">
        <f>IF(G783&gt;0,H783-P$4,H783)</f>
        <v>230.20000000000005</v>
      </c>
      <c r="J783">
        <f>ROUNDDOWN((F783*D$4)/K$4,0)</f>
        <v>77</v>
      </c>
      <c r="K783">
        <f>O$4-J783</f>
        <v>-67</v>
      </c>
      <c r="L783">
        <f>IF(K783="怪物已死","怪物已死",(K783-1)*P$4)</f>
        <v>-68</v>
      </c>
      <c r="M783">
        <f t="shared" si="56"/>
        <v>0</v>
      </c>
    </row>
    <row r="784" spans="1:13" x14ac:dyDescent="0.25">
      <c r="A784">
        <v>770</v>
      </c>
      <c r="B784">
        <f>-S$5+S$5*A784</f>
        <v>153.80000000000001</v>
      </c>
      <c r="C784">
        <f t="shared" si="57"/>
        <v>1</v>
      </c>
      <c r="D784">
        <f>IF(AND(C784=1,E784&gt;=E$4),1,0)</f>
        <v>0</v>
      </c>
      <c r="E784">
        <f t="shared" si="58"/>
        <v>1.7999999999999829</v>
      </c>
      <c r="F784">
        <f t="shared" si="59"/>
        <v>77</v>
      </c>
      <c r="G784">
        <f t="shared" si="60"/>
        <v>0</v>
      </c>
      <c r="H784" s="10">
        <f>I783+(B784-B783)*M$4</f>
        <v>230.60000000000002</v>
      </c>
      <c r="I784" s="10">
        <f>IF(G784&gt;0,H784-P$4,H784)</f>
        <v>230.60000000000002</v>
      </c>
      <c r="J784">
        <f>ROUNDDOWN((F784*D$4)/K$4,0)</f>
        <v>77</v>
      </c>
      <c r="K784">
        <f>O$4-J784</f>
        <v>-67</v>
      </c>
      <c r="L784">
        <f>IF(K784="怪物已死","怪物已死",(K784-1)*P$4)</f>
        <v>-68</v>
      </c>
      <c r="M784">
        <f t="shared" ref="M784:M847" si="61">IF(K784&lt;=0,0,IF(ROUNDUP(I784/B$4,0)*A$4&lt;0,"怪无法穿越火线",ROUNDUP(I784/B$4,0)*A$4))</f>
        <v>0</v>
      </c>
    </row>
    <row r="785" spans="1:13" x14ac:dyDescent="0.25">
      <c r="A785">
        <v>771</v>
      </c>
      <c r="B785">
        <f>-S$5+S$5*A785</f>
        <v>154.00000000000003</v>
      </c>
      <c r="C785">
        <f t="shared" si="57"/>
        <v>1</v>
      </c>
      <c r="D785">
        <f>IF(AND(C785=1,E785&gt;=E$4),1,0)</f>
        <v>1</v>
      </c>
      <c r="E785">
        <f t="shared" si="58"/>
        <v>2</v>
      </c>
      <c r="F785">
        <f t="shared" si="59"/>
        <v>78</v>
      </c>
      <c r="G785">
        <f t="shared" si="60"/>
        <v>1</v>
      </c>
      <c r="H785" s="10">
        <f>I784+(B785-B784)*M$4</f>
        <v>231.00000000000006</v>
      </c>
      <c r="I785" s="10">
        <f>IF(G785&gt;0,H785-P$4,H785)</f>
        <v>230.00000000000006</v>
      </c>
      <c r="J785">
        <f>ROUNDDOWN((F785*D$4)/K$4,0)</f>
        <v>78</v>
      </c>
      <c r="K785">
        <f>O$4-J785</f>
        <v>-68</v>
      </c>
      <c r="L785">
        <f>IF(K785="怪物已死","怪物已死",(K785-1)*P$4)</f>
        <v>-69</v>
      </c>
      <c r="M785">
        <f t="shared" si="61"/>
        <v>0</v>
      </c>
    </row>
    <row r="786" spans="1:13" x14ac:dyDescent="0.25">
      <c r="A786">
        <v>772</v>
      </c>
      <c r="B786">
        <f>-S$5+S$5*A786</f>
        <v>154.20000000000002</v>
      </c>
      <c r="C786">
        <f t="shared" si="57"/>
        <v>1</v>
      </c>
      <c r="D786">
        <f>IF(AND(C786=1,E786&gt;=E$4),1,0)</f>
        <v>0</v>
      </c>
      <c r="E786">
        <f t="shared" si="58"/>
        <v>0.19999999999998863</v>
      </c>
      <c r="F786">
        <f t="shared" si="59"/>
        <v>78</v>
      </c>
      <c r="G786">
        <f t="shared" si="60"/>
        <v>0</v>
      </c>
      <c r="H786" s="10">
        <f>I785+(B786-B785)*M$4</f>
        <v>230.40000000000003</v>
      </c>
      <c r="I786" s="10">
        <f>IF(G786&gt;0,H786-P$4,H786)</f>
        <v>230.40000000000003</v>
      </c>
      <c r="J786">
        <f>ROUNDDOWN((F786*D$4)/K$4,0)</f>
        <v>78</v>
      </c>
      <c r="K786">
        <f>O$4-J786</f>
        <v>-68</v>
      </c>
      <c r="L786">
        <f>IF(K786="怪物已死","怪物已死",(K786-1)*P$4)</f>
        <v>-69</v>
      </c>
      <c r="M786">
        <f t="shared" si="61"/>
        <v>0</v>
      </c>
    </row>
    <row r="787" spans="1:13" x14ac:dyDescent="0.25">
      <c r="A787">
        <v>773</v>
      </c>
      <c r="B787">
        <f>-S$5+S$5*A787</f>
        <v>154.40000000000003</v>
      </c>
      <c r="C787">
        <f t="shared" si="57"/>
        <v>1</v>
      </c>
      <c r="D787">
        <f>IF(AND(C787=1,E787&gt;=E$4),1,0)</f>
        <v>0</v>
      </c>
      <c r="E787">
        <f t="shared" si="58"/>
        <v>0.40000000000000568</v>
      </c>
      <c r="F787">
        <f t="shared" si="59"/>
        <v>78</v>
      </c>
      <c r="G787">
        <f t="shared" si="60"/>
        <v>0</v>
      </c>
      <c r="H787" s="10">
        <f>I786+(B787-B786)*M$4</f>
        <v>230.80000000000007</v>
      </c>
      <c r="I787" s="10">
        <f>IF(G787&gt;0,H787-P$4,H787)</f>
        <v>230.80000000000007</v>
      </c>
      <c r="J787">
        <f>ROUNDDOWN((F787*D$4)/K$4,0)</f>
        <v>78</v>
      </c>
      <c r="K787">
        <f>O$4-J787</f>
        <v>-68</v>
      </c>
      <c r="L787">
        <f>IF(K787="怪物已死","怪物已死",(K787-1)*P$4)</f>
        <v>-69</v>
      </c>
      <c r="M787">
        <f t="shared" si="61"/>
        <v>0</v>
      </c>
    </row>
    <row r="788" spans="1:13" x14ac:dyDescent="0.25">
      <c r="A788">
        <v>774</v>
      </c>
      <c r="B788">
        <f>-S$5+S$5*A788</f>
        <v>154.60000000000002</v>
      </c>
      <c r="C788">
        <f t="shared" si="57"/>
        <v>1</v>
      </c>
      <c r="D788">
        <f>IF(AND(C788=1,E788&gt;=E$4),1,0)</f>
        <v>0</v>
      </c>
      <c r="E788">
        <f t="shared" si="58"/>
        <v>0.59999999999999432</v>
      </c>
      <c r="F788">
        <f t="shared" si="59"/>
        <v>78</v>
      </c>
      <c r="G788">
        <f t="shared" si="60"/>
        <v>0</v>
      </c>
      <c r="H788" s="10">
        <f>I787+(B788-B787)*M$4</f>
        <v>231.20000000000005</v>
      </c>
      <c r="I788" s="10">
        <f>IF(G788&gt;0,H788-P$4,H788)</f>
        <v>231.20000000000005</v>
      </c>
      <c r="J788">
        <f>ROUNDDOWN((F788*D$4)/K$4,0)</f>
        <v>78</v>
      </c>
      <c r="K788">
        <f>O$4-J788</f>
        <v>-68</v>
      </c>
      <c r="L788">
        <f>IF(K788="怪物已死","怪物已死",(K788-1)*P$4)</f>
        <v>-69</v>
      </c>
      <c r="M788">
        <f t="shared" si="61"/>
        <v>0</v>
      </c>
    </row>
    <row r="789" spans="1:13" x14ac:dyDescent="0.25">
      <c r="A789">
        <v>775</v>
      </c>
      <c r="B789">
        <f>-S$5+S$5*A789</f>
        <v>154.80000000000001</v>
      </c>
      <c r="C789">
        <f t="shared" si="57"/>
        <v>1</v>
      </c>
      <c r="D789">
        <f>IF(AND(C789=1,E789&gt;=E$4),1,0)</f>
        <v>0</v>
      </c>
      <c r="E789">
        <f t="shared" si="58"/>
        <v>0.79999999999998295</v>
      </c>
      <c r="F789">
        <f t="shared" si="59"/>
        <v>78</v>
      </c>
      <c r="G789">
        <f t="shared" si="60"/>
        <v>0</v>
      </c>
      <c r="H789" s="10">
        <f>I788+(B789-B788)*M$4</f>
        <v>231.60000000000002</v>
      </c>
      <c r="I789" s="10">
        <f>IF(G789&gt;0,H789-P$4,H789)</f>
        <v>231.60000000000002</v>
      </c>
      <c r="J789">
        <f>ROUNDDOWN((F789*D$4)/K$4,0)</f>
        <v>78</v>
      </c>
      <c r="K789">
        <f>O$4-J789</f>
        <v>-68</v>
      </c>
      <c r="L789">
        <f>IF(K789="怪物已死","怪物已死",(K789-1)*P$4)</f>
        <v>-69</v>
      </c>
      <c r="M789">
        <f t="shared" si="61"/>
        <v>0</v>
      </c>
    </row>
    <row r="790" spans="1:13" x14ac:dyDescent="0.25">
      <c r="A790">
        <v>776</v>
      </c>
      <c r="B790">
        <f>-S$5+S$5*A790</f>
        <v>155.00000000000003</v>
      </c>
      <c r="C790">
        <f t="shared" si="57"/>
        <v>1</v>
      </c>
      <c r="D790">
        <f>IF(AND(C790=1,E790&gt;=E$4),1,0)</f>
        <v>0</v>
      </c>
      <c r="E790">
        <f t="shared" si="58"/>
        <v>1</v>
      </c>
      <c r="F790">
        <f t="shared" si="59"/>
        <v>78</v>
      </c>
      <c r="G790">
        <f t="shared" si="60"/>
        <v>0</v>
      </c>
      <c r="H790" s="10">
        <f>I789+(B790-B789)*M$4</f>
        <v>232.00000000000006</v>
      </c>
      <c r="I790" s="10">
        <f>IF(G790&gt;0,H790-P$4,H790)</f>
        <v>232.00000000000006</v>
      </c>
      <c r="J790">
        <f>ROUNDDOWN((F790*D$4)/K$4,0)</f>
        <v>78</v>
      </c>
      <c r="K790">
        <f>O$4-J790</f>
        <v>-68</v>
      </c>
      <c r="L790">
        <f>IF(K790="怪物已死","怪物已死",(K790-1)*P$4)</f>
        <v>-69</v>
      </c>
      <c r="M790">
        <f t="shared" si="61"/>
        <v>0</v>
      </c>
    </row>
    <row r="791" spans="1:13" x14ac:dyDescent="0.25">
      <c r="A791">
        <v>777</v>
      </c>
      <c r="B791">
        <f>-S$5+S$5*A791</f>
        <v>155.20000000000002</v>
      </c>
      <c r="C791">
        <f t="shared" si="57"/>
        <v>1</v>
      </c>
      <c r="D791">
        <f>IF(AND(C791=1,E791&gt;=E$4),1,0)</f>
        <v>0</v>
      </c>
      <c r="E791">
        <f t="shared" si="58"/>
        <v>1.1999999999999886</v>
      </c>
      <c r="F791">
        <f t="shared" si="59"/>
        <v>78</v>
      </c>
      <c r="G791">
        <f t="shared" si="60"/>
        <v>0</v>
      </c>
      <c r="H791" s="10">
        <f>I790+(B791-B790)*M$4</f>
        <v>232.40000000000003</v>
      </c>
      <c r="I791" s="10">
        <f>IF(G791&gt;0,H791-P$4,H791)</f>
        <v>232.40000000000003</v>
      </c>
      <c r="J791">
        <f>ROUNDDOWN((F791*D$4)/K$4,0)</f>
        <v>78</v>
      </c>
      <c r="K791">
        <f>O$4-J791</f>
        <v>-68</v>
      </c>
      <c r="L791">
        <f>IF(K791="怪物已死","怪物已死",(K791-1)*P$4)</f>
        <v>-69</v>
      </c>
      <c r="M791">
        <f t="shared" si="61"/>
        <v>0</v>
      </c>
    </row>
    <row r="792" spans="1:13" x14ac:dyDescent="0.25">
      <c r="A792">
        <v>778</v>
      </c>
      <c r="B792">
        <f>-S$5+S$5*A792</f>
        <v>155.40000000000003</v>
      </c>
      <c r="C792">
        <f t="shared" si="57"/>
        <v>1</v>
      </c>
      <c r="D792">
        <f>IF(AND(C792=1,E792&gt;=E$4),1,0)</f>
        <v>0</v>
      </c>
      <c r="E792">
        <f t="shared" si="58"/>
        <v>1.4000000000000057</v>
      </c>
      <c r="F792">
        <f t="shared" si="59"/>
        <v>78</v>
      </c>
      <c r="G792">
        <f t="shared" si="60"/>
        <v>0</v>
      </c>
      <c r="H792" s="10">
        <f>I791+(B792-B791)*M$4</f>
        <v>232.80000000000007</v>
      </c>
      <c r="I792" s="10">
        <f>IF(G792&gt;0,H792-P$4,H792)</f>
        <v>232.80000000000007</v>
      </c>
      <c r="J792">
        <f>ROUNDDOWN((F792*D$4)/K$4,0)</f>
        <v>78</v>
      </c>
      <c r="K792">
        <f>O$4-J792</f>
        <v>-68</v>
      </c>
      <c r="L792">
        <f>IF(K792="怪物已死","怪物已死",(K792-1)*P$4)</f>
        <v>-69</v>
      </c>
      <c r="M792">
        <f t="shared" si="61"/>
        <v>0</v>
      </c>
    </row>
    <row r="793" spans="1:13" x14ac:dyDescent="0.25">
      <c r="A793">
        <v>779</v>
      </c>
      <c r="B793">
        <f>-S$5+S$5*A793</f>
        <v>155.60000000000002</v>
      </c>
      <c r="C793">
        <f t="shared" si="57"/>
        <v>1</v>
      </c>
      <c r="D793">
        <f>IF(AND(C793=1,E793&gt;=E$4),1,0)</f>
        <v>0</v>
      </c>
      <c r="E793">
        <f t="shared" si="58"/>
        <v>1.5999999999999943</v>
      </c>
      <c r="F793">
        <f t="shared" si="59"/>
        <v>78</v>
      </c>
      <c r="G793">
        <f t="shared" si="60"/>
        <v>0</v>
      </c>
      <c r="H793" s="10">
        <f>I792+(B793-B792)*M$4</f>
        <v>233.20000000000005</v>
      </c>
      <c r="I793" s="10">
        <f>IF(G793&gt;0,H793-P$4,H793)</f>
        <v>233.20000000000005</v>
      </c>
      <c r="J793">
        <f>ROUNDDOWN((F793*D$4)/K$4,0)</f>
        <v>78</v>
      </c>
      <c r="K793">
        <f>O$4-J793</f>
        <v>-68</v>
      </c>
      <c r="L793">
        <f>IF(K793="怪物已死","怪物已死",(K793-1)*P$4)</f>
        <v>-69</v>
      </c>
      <c r="M793">
        <f t="shared" si="61"/>
        <v>0</v>
      </c>
    </row>
    <row r="794" spans="1:13" x14ac:dyDescent="0.25">
      <c r="A794">
        <v>780</v>
      </c>
      <c r="B794">
        <f>-S$5+S$5*A794</f>
        <v>155.80000000000001</v>
      </c>
      <c r="C794">
        <f t="shared" si="57"/>
        <v>1</v>
      </c>
      <c r="D794">
        <f>IF(AND(C794=1,E794&gt;=E$4),1,0)</f>
        <v>0</v>
      </c>
      <c r="E794">
        <f t="shared" si="58"/>
        <v>1.7999999999999829</v>
      </c>
      <c r="F794">
        <f t="shared" si="59"/>
        <v>78</v>
      </c>
      <c r="G794">
        <f t="shared" si="60"/>
        <v>0</v>
      </c>
      <c r="H794" s="10">
        <f>I793+(B794-B793)*M$4</f>
        <v>233.60000000000002</v>
      </c>
      <c r="I794" s="10">
        <f>IF(G794&gt;0,H794-P$4,H794)</f>
        <v>233.60000000000002</v>
      </c>
      <c r="J794">
        <f>ROUNDDOWN((F794*D$4)/K$4,0)</f>
        <v>78</v>
      </c>
      <c r="K794">
        <f>O$4-J794</f>
        <v>-68</v>
      </c>
      <c r="L794">
        <f>IF(K794="怪物已死","怪物已死",(K794-1)*P$4)</f>
        <v>-69</v>
      </c>
      <c r="M794">
        <f t="shared" si="61"/>
        <v>0</v>
      </c>
    </row>
    <row r="795" spans="1:13" x14ac:dyDescent="0.25">
      <c r="A795">
        <v>781</v>
      </c>
      <c r="B795">
        <f>-S$5+S$5*A795</f>
        <v>156.00000000000003</v>
      </c>
      <c r="C795">
        <f t="shared" si="57"/>
        <v>1</v>
      </c>
      <c r="D795">
        <f>IF(AND(C795=1,E795&gt;=E$4),1,0)</f>
        <v>1</v>
      </c>
      <c r="E795">
        <f t="shared" si="58"/>
        <v>2</v>
      </c>
      <c r="F795">
        <f t="shared" si="59"/>
        <v>79</v>
      </c>
      <c r="G795">
        <f t="shared" si="60"/>
        <v>1</v>
      </c>
      <c r="H795" s="10">
        <f>I794+(B795-B794)*M$4</f>
        <v>234.00000000000006</v>
      </c>
      <c r="I795" s="10">
        <f>IF(G795&gt;0,H795-P$4,H795)</f>
        <v>233.00000000000006</v>
      </c>
      <c r="J795">
        <f>ROUNDDOWN((F795*D$4)/K$4,0)</f>
        <v>79</v>
      </c>
      <c r="K795">
        <f>O$4-J795</f>
        <v>-69</v>
      </c>
      <c r="L795">
        <f>IF(K795="怪物已死","怪物已死",(K795-1)*P$4)</f>
        <v>-70</v>
      </c>
      <c r="M795">
        <f t="shared" si="61"/>
        <v>0</v>
      </c>
    </row>
    <row r="796" spans="1:13" x14ac:dyDescent="0.25">
      <c r="A796">
        <v>782</v>
      </c>
      <c r="B796">
        <f>-S$5+S$5*A796</f>
        <v>156.20000000000002</v>
      </c>
      <c r="C796">
        <f t="shared" si="57"/>
        <v>1</v>
      </c>
      <c r="D796">
        <f>IF(AND(C796=1,E796&gt;=E$4),1,0)</f>
        <v>0</v>
      </c>
      <c r="E796">
        <f t="shared" si="58"/>
        <v>0.19999999999998863</v>
      </c>
      <c r="F796">
        <f t="shared" si="59"/>
        <v>79</v>
      </c>
      <c r="G796">
        <f t="shared" si="60"/>
        <v>0</v>
      </c>
      <c r="H796" s="10">
        <f>I795+(B796-B795)*M$4</f>
        <v>233.40000000000003</v>
      </c>
      <c r="I796" s="10">
        <f>IF(G796&gt;0,H796-P$4,H796)</f>
        <v>233.40000000000003</v>
      </c>
      <c r="J796">
        <f>ROUNDDOWN((F796*D$4)/K$4,0)</f>
        <v>79</v>
      </c>
      <c r="K796">
        <f>O$4-J796</f>
        <v>-69</v>
      </c>
      <c r="L796">
        <f>IF(K796="怪物已死","怪物已死",(K796-1)*P$4)</f>
        <v>-70</v>
      </c>
      <c r="M796">
        <f t="shared" si="61"/>
        <v>0</v>
      </c>
    </row>
    <row r="797" spans="1:13" x14ac:dyDescent="0.25">
      <c r="A797">
        <v>783</v>
      </c>
      <c r="B797">
        <f>-S$5+S$5*A797</f>
        <v>156.40000000000003</v>
      </c>
      <c r="C797">
        <f t="shared" si="57"/>
        <v>1</v>
      </c>
      <c r="D797">
        <f>IF(AND(C797=1,E797&gt;=E$4),1,0)</f>
        <v>0</v>
      </c>
      <c r="E797">
        <f t="shared" si="58"/>
        <v>0.40000000000000568</v>
      </c>
      <c r="F797">
        <f t="shared" si="59"/>
        <v>79</v>
      </c>
      <c r="G797">
        <f t="shared" si="60"/>
        <v>0</v>
      </c>
      <c r="H797" s="10">
        <f>I796+(B797-B796)*M$4</f>
        <v>233.80000000000007</v>
      </c>
      <c r="I797" s="10">
        <f>IF(G797&gt;0,H797-P$4,H797)</f>
        <v>233.80000000000007</v>
      </c>
      <c r="J797">
        <f>ROUNDDOWN((F797*D$4)/K$4,0)</f>
        <v>79</v>
      </c>
      <c r="K797">
        <f>O$4-J797</f>
        <v>-69</v>
      </c>
      <c r="L797">
        <f>IF(K797="怪物已死","怪物已死",(K797-1)*P$4)</f>
        <v>-70</v>
      </c>
      <c r="M797">
        <f t="shared" si="61"/>
        <v>0</v>
      </c>
    </row>
    <row r="798" spans="1:13" x14ac:dyDescent="0.25">
      <c r="A798">
        <v>784</v>
      </c>
      <c r="B798">
        <f>-S$5+S$5*A798</f>
        <v>156.60000000000002</v>
      </c>
      <c r="C798">
        <f t="shared" si="57"/>
        <v>1</v>
      </c>
      <c r="D798">
        <f>IF(AND(C798=1,E798&gt;=E$4),1,0)</f>
        <v>0</v>
      </c>
      <c r="E798">
        <f t="shared" si="58"/>
        <v>0.59999999999999432</v>
      </c>
      <c r="F798">
        <f t="shared" si="59"/>
        <v>79</v>
      </c>
      <c r="G798">
        <f t="shared" si="60"/>
        <v>0</v>
      </c>
      <c r="H798" s="10">
        <f>I797+(B798-B797)*M$4</f>
        <v>234.20000000000005</v>
      </c>
      <c r="I798" s="10">
        <f>IF(G798&gt;0,H798-P$4,H798)</f>
        <v>234.20000000000005</v>
      </c>
      <c r="J798">
        <f>ROUNDDOWN((F798*D$4)/K$4,0)</f>
        <v>79</v>
      </c>
      <c r="K798">
        <f>O$4-J798</f>
        <v>-69</v>
      </c>
      <c r="L798">
        <f>IF(K798="怪物已死","怪物已死",(K798-1)*P$4)</f>
        <v>-70</v>
      </c>
      <c r="M798">
        <f t="shared" si="61"/>
        <v>0</v>
      </c>
    </row>
    <row r="799" spans="1:13" x14ac:dyDescent="0.25">
      <c r="A799">
        <v>785</v>
      </c>
      <c r="B799">
        <f>-S$5+S$5*A799</f>
        <v>156.80000000000001</v>
      </c>
      <c r="C799">
        <f t="shared" si="57"/>
        <v>1</v>
      </c>
      <c r="D799">
        <f>IF(AND(C799=1,E799&gt;=E$4),1,0)</f>
        <v>0</v>
      </c>
      <c r="E799">
        <f t="shared" si="58"/>
        <v>0.79999999999998295</v>
      </c>
      <c r="F799">
        <f t="shared" si="59"/>
        <v>79</v>
      </c>
      <c r="G799">
        <f t="shared" si="60"/>
        <v>0</v>
      </c>
      <c r="H799" s="10">
        <f>I798+(B799-B798)*M$4</f>
        <v>234.60000000000002</v>
      </c>
      <c r="I799" s="10">
        <f>IF(G799&gt;0,H799-P$4,H799)</f>
        <v>234.60000000000002</v>
      </c>
      <c r="J799">
        <f>ROUNDDOWN((F799*D$4)/K$4,0)</f>
        <v>79</v>
      </c>
      <c r="K799">
        <f>O$4-J799</f>
        <v>-69</v>
      </c>
      <c r="L799">
        <f>IF(K799="怪物已死","怪物已死",(K799-1)*P$4)</f>
        <v>-70</v>
      </c>
      <c r="M799">
        <f t="shared" si="61"/>
        <v>0</v>
      </c>
    </row>
    <row r="800" spans="1:13" x14ac:dyDescent="0.25">
      <c r="A800">
        <v>786</v>
      </c>
      <c r="B800">
        <f>-S$5+S$5*A800</f>
        <v>157.00000000000003</v>
      </c>
      <c r="C800">
        <f t="shared" si="57"/>
        <v>1</v>
      </c>
      <c r="D800">
        <f>IF(AND(C800=1,E800&gt;=E$4),1,0)</f>
        <v>0</v>
      </c>
      <c r="E800">
        <f t="shared" si="58"/>
        <v>1</v>
      </c>
      <c r="F800">
        <f t="shared" si="59"/>
        <v>79</v>
      </c>
      <c r="G800">
        <f t="shared" si="60"/>
        <v>0</v>
      </c>
      <c r="H800" s="10">
        <f>I799+(B800-B799)*M$4</f>
        <v>235.00000000000006</v>
      </c>
      <c r="I800" s="10">
        <f>IF(G800&gt;0,H800-P$4,H800)</f>
        <v>235.00000000000006</v>
      </c>
      <c r="J800">
        <f>ROUNDDOWN((F800*D$4)/K$4,0)</f>
        <v>79</v>
      </c>
      <c r="K800">
        <f>O$4-J800</f>
        <v>-69</v>
      </c>
      <c r="L800">
        <f>IF(K800="怪物已死","怪物已死",(K800-1)*P$4)</f>
        <v>-70</v>
      </c>
      <c r="M800">
        <f t="shared" si="61"/>
        <v>0</v>
      </c>
    </row>
    <row r="801" spans="1:13" x14ac:dyDescent="0.25">
      <c r="A801">
        <v>787</v>
      </c>
      <c r="B801">
        <f>-S$5+S$5*A801</f>
        <v>157.20000000000002</v>
      </c>
      <c r="C801">
        <f t="shared" si="57"/>
        <v>1</v>
      </c>
      <c r="D801">
        <f>IF(AND(C801=1,E801&gt;=E$4),1,0)</f>
        <v>0</v>
      </c>
      <c r="E801">
        <f t="shared" si="58"/>
        <v>1.1999999999999886</v>
      </c>
      <c r="F801">
        <f t="shared" si="59"/>
        <v>79</v>
      </c>
      <c r="G801">
        <f t="shared" si="60"/>
        <v>0</v>
      </c>
      <c r="H801" s="10">
        <f>I800+(B801-B800)*M$4</f>
        <v>235.40000000000003</v>
      </c>
      <c r="I801" s="10">
        <f>IF(G801&gt;0,H801-P$4,H801)</f>
        <v>235.40000000000003</v>
      </c>
      <c r="J801">
        <f>ROUNDDOWN((F801*D$4)/K$4,0)</f>
        <v>79</v>
      </c>
      <c r="K801">
        <f>O$4-J801</f>
        <v>-69</v>
      </c>
      <c r="L801">
        <f>IF(K801="怪物已死","怪物已死",(K801-1)*P$4)</f>
        <v>-70</v>
      </c>
      <c r="M801">
        <f t="shared" si="61"/>
        <v>0</v>
      </c>
    </row>
    <row r="802" spans="1:13" x14ac:dyDescent="0.25">
      <c r="A802">
        <v>788</v>
      </c>
      <c r="B802">
        <f>-S$5+S$5*A802</f>
        <v>157.40000000000003</v>
      </c>
      <c r="C802">
        <f t="shared" si="57"/>
        <v>1</v>
      </c>
      <c r="D802">
        <f>IF(AND(C802=1,E802&gt;=E$4),1,0)</f>
        <v>0</v>
      </c>
      <c r="E802">
        <f t="shared" si="58"/>
        <v>1.4000000000000057</v>
      </c>
      <c r="F802">
        <f t="shared" si="59"/>
        <v>79</v>
      </c>
      <c r="G802">
        <f t="shared" si="60"/>
        <v>0</v>
      </c>
      <c r="H802" s="10">
        <f>I801+(B802-B801)*M$4</f>
        <v>235.80000000000007</v>
      </c>
      <c r="I802" s="10">
        <f>IF(G802&gt;0,H802-P$4,H802)</f>
        <v>235.80000000000007</v>
      </c>
      <c r="J802">
        <f>ROUNDDOWN((F802*D$4)/K$4,0)</f>
        <v>79</v>
      </c>
      <c r="K802">
        <f>O$4-J802</f>
        <v>-69</v>
      </c>
      <c r="L802">
        <f>IF(K802="怪物已死","怪物已死",(K802-1)*P$4)</f>
        <v>-70</v>
      </c>
      <c r="M802">
        <f t="shared" si="61"/>
        <v>0</v>
      </c>
    </row>
    <row r="803" spans="1:13" x14ac:dyDescent="0.25">
      <c r="A803">
        <v>789</v>
      </c>
      <c r="B803">
        <f>-S$5+S$5*A803</f>
        <v>157.60000000000002</v>
      </c>
      <c r="C803">
        <f t="shared" si="57"/>
        <v>1</v>
      </c>
      <c r="D803">
        <f>IF(AND(C803=1,E803&gt;=E$4),1,0)</f>
        <v>0</v>
      </c>
      <c r="E803">
        <f t="shared" si="58"/>
        <v>1.5999999999999943</v>
      </c>
      <c r="F803">
        <f t="shared" si="59"/>
        <v>79</v>
      </c>
      <c r="G803">
        <f t="shared" si="60"/>
        <v>0</v>
      </c>
      <c r="H803" s="10">
        <f>I802+(B803-B802)*M$4</f>
        <v>236.20000000000005</v>
      </c>
      <c r="I803" s="10">
        <f>IF(G803&gt;0,H803-P$4,H803)</f>
        <v>236.20000000000005</v>
      </c>
      <c r="J803">
        <f>ROUNDDOWN((F803*D$4)/K$4,0)</f>
        <v>79</v>
      </c>
      <c r="K803">
        <f>O$4-J803</f>
        <v>-69</v>
      </c>
      <c r="L803">
        <f>IF(K803="怪物已死","怪物已死",(K803-1)*P$4)</f>
        <v>-70</v>
      </c>
      <c r="M803">
        <f t="shared" si="61"/>
        <v>0</v>
      </c>
    </row>
    <row r="804" spans="1:13" x14ac:dyDescent="0.25">
      <c r="A804">
        <v>790</v>
      </c>
      <c r="B804">
        <f>-S$5+S$5*A804</f>
        <v>157.80000000000001</v>
      </c>
      <c r="C804">
        <f t="shared" si="57"/>
        <v>1</v>
      </c>
      <c r="D804">
        <f>IF(AND(C804=1,E804&gt;=E$4),1,0)</f>
        <v>0</v>
      </c>
      <c r="E804">
        <f t="shared" si="58"/>
        <v>1.7999999999999829</v>
      </c>
      <c r="F804">
        <f t="shared" si="59"/>
        <v>79</v>
      </c>
      <c r="G804">
        <f t="shared" si="60"/>
        <v>0</v>
      </c>
      <c r="H804" s="10">
        <f>I803+(B804-B803)*M$4</f>
        <v>236.60000000000002</v>
      </c>
      <c r="I804" s="10">
        <f>IF(G804&gt;0,H804-P$4,H804)</f>
        <v>236.60000000000002</v>
      </c>
      <c r="J804">
        <f>ROUNDDOWN((F804*D$4)/K$4,0)</f>
        <v>79</v>
      </c>
      <c r="K804">
        <f>O$4-J804</f>
        <v>-69</v>
      </c>
      <c r="L804">
        <f>IF(K804="怪物已死","怪物已死",(K804-1)*P$4)</f>
        <v>-70</v>
      </c>
      <c r="M804">
        <f t="shared" si="61"/>
        <v>0</v>
      </c>
    </row>
    <row r="805" spans="1:13" x14ac:dyDescent="0.25">
      <c r="A805">
        <v>791</v>
      </c>
      <c r="B805">
        <f>-S$5+S$5*A805</f>
        <v>158.00000000000003</v>
      </c>
      <c r="C805">
        <f t="shared" si="57"/>
        <v>1</v>
      </c>
      <c r="D805">
        <f>IF(AND(C805=1,E805&gt;=E$4),1,0)</f>
        <v>1</v>
      </c>
      <c r="E805">
        <f t="shared" si="58"/>
        <v>2</v>
      </c>
      <c r="F805">
        <f t="shared" si="59"/>
        <v>80</v>
      </c>
      <c r="G805">
        <f t="shared" si="60"/>
        <v>1</v>
      </c>
      <c r="H805" s="10">
        <f>I804+(B805-B804)*M$4</f>
        <v>237.00000000000006</v>
      </c>
      <c r="I805" s="10">
        <f>IF(G805&gt;0,H805-P$4,H805)</f>
        <v>236.00000000000006</v>
      </c>
      <c r="J805">
        <f>ROUNDDOWN((F805*D$4)/K$4,0)</f>
        <v>80</v>
      </c>
      <c r="K805">
        <f>O$4-J805</f>
        <v>-70</v>
      </c>
      <c r="L805">
        <f>IF(K805="怪物已死","怪物已死",(K805-1)*P$4)</f>
        <v>-71</v>
      </c>
      <c r="M805">
        <f t="shared" si="61"/>
        <v>0</v>
      </c>
    </row>
    <row r="806" spans="1:13" x14ac:dyDescent="0.25">
      <c r="A806">
        <v>792</v>
      </c>
      <c r="B806">
        <f>-S$5+S$5*A806</f>
        <v>158.20000000000002</v>
      </c>
      <c r="C806">
        <f t="shared" si="57"/>
        <v>1</v>
      </c>
      <c r="D806">
        <f>IF(AND(C806=1,E806&gt;=E$4),1,0)</f>
        <v>0</v>
      </c>
      <c r="E806">
        <f t="shared" si="58"/>
        <v>0.19999999999998863</v>
      </c>
      <c r="F806">
        <f t="shared" si="59"/>
        <v>80</v>
      </c>
      <c r="G806">
        <f t="shared" si="60"/>
        <v>0</v>
      </c>
      <c r="H806" s="10">
        <f>I805+(B806-B805)*M$4</f>
        <v>236.40000000000003</v>
      </c>
      <c r="I806" s="10">
        <f>IF(G806&gt;0,H806-P$4,H806)</f>
        <v>236.40000000000003</v>
      </c>
      <c r="J806">
        <f>ROUNDDOWN((F806*D$4)/K$4,0)</f>
        <v>80</v>
      </c>
      <c r="K806">
        <f>O$4-J806</f>
        <v>-70</v>
      </c>
      <c r="L806">
        <f>IF(K806="怪物已死","怪物已死",(K806-1)*P$4)</f>
        <v>-71</v>
      </c>
      <c r="M806">
        <f t="shared" si="61"/>
        <v>0</v>
      </c>
    </row>
    <row r="807" spans="1:13" x14ac:dyDescent="0.25">
      <c r="A807">
        <v>793</v>
      </c>
      <c r="B807">
        <f>-S$5+S$5*A807</f>
        <v>158.40000000000003</v>
      </c>
      <c r="C807">
        <f t="shared" ref="C807:C870" si="62">IF(H807&gt;=0,1,0)</f>
        <v>1</v>
      </c>
      <c r="D807">
        <f>IF(AND(C807=1,E807&gt;=E$4),1,0)</f>
        <v>0</v>
      </c>
      <c r="E807">
        <f t="shared" ref="E807:E870" si="63">IF(D806=1,B807-B806,E806+B807-B806)</f>
        <v>0.40000000000000568</v>
      </c>
      <c r="F807">
        <f t="shared" ref="F807:F870" si="64">IF(D807=1,F806+1,F806)</f>
        <v>80</v>
      </c>
      <c r="G807">
        <f t="shared" ref="G807:G870" si="65">IF(J807-J806&gt;0,1,0)</f>
        <v>0</v>
      </c>
      <c r="H807" s="10">
        <f>I806+(B807-B806)*M$4</f>
        <v>236.80000000000007</v>
      </c>
      <c r="I807" s="10">
        <f>IF(G807&gt;0,H807-P$4,H807)</f>
        <v>236.80000000000007</v>
      </c>
      <c r="J807">
        <f>ROUNDDOWN((F807*D$4)/K$4,0)</f>
        <v>80</v>
      </c>
      <c r="K807">
        <f>O$4-J807</f>
        <v>-70</v>
      </c>
      <c r="L807">
        <f>IF(K807="怪物已死","怪物已死",(K807-1)*P$4)</f>
        <v>-71</v>
      </c>
      <c r="M807">
        <f t="shared" si="61"/>
        <v>0</v>
      </c>
    </row>
    <row r="808" spans="1:13" x14ac:dyDescent="0.25">
      <c r="A808">
        <v>794</v>
      </c>
      <c r="B808">
        <f>-S$5+S$5*A808</f>
        <v>158.60000000000002</v>
      </c>
      <c r="C808">
        <f t="shared" si="62"/>
        <v>1</v>
      </c>
      <c r="D808">
        <f>IF(AND(C808=1,E808&gt;=E$4),1,0)</f>
        <v>0</v>
      </c>
      <c r="E808">
        <f t="shared" si="63"/>
        <v>0.59999999999999432</v>
      </c>
      <c r="F808">
        <f t="shared" si="64"/>
        <v>80</v>
      </c>
      <c r="G808">
        <f t="shared" si="65"/>
        <v>0</v>
      </c>
      <c r="H808" s="10">
        <f>I807+(B808-B807)*M$4</f>
        <v>237.20000000000005</v>
      </c>
      <c r="I808" s="10">
        <f>IF(G808&gt;0,H808-P$4,H808)</f>
        <v>237.20000000000005</v>
      </c>
      <c r="J808">
        <f>ROUNDDOWN((F808*D$4)/K$4,0)</f>
        <v>80</v>
      </c>
      <c r="K808">
        <f>O$4-J808</f>
        <v>-70</v>
      </c>
      <c r="L808">
        <f>IF(K808="怪物已死","怪物已死",(K808-1)*P$4)</f>
        <v>-71</v>
      </c>
      <c r="M808">
        <f t="shared" si="61"/>
        <v>0</v>
      </c>
    </row>
    <row r="809" spans="1:13" x14ac:dyDescent="0.25">
      <c r="A809">
        <v>795</v>
      </c>
      <c r="B809">
        <f>-S$5+S$5*A809</f>
        <v>158.80000000000001</v>
      </c>
      <c r="C809">
        <f t="shared" si="62"/>
        <v>1</v>
      </c>
      <c r="D809">
        <f>IF(AND(C809=1,E809&gt;=E$4),1,0)</f>
        <v>0</v>
      </c>
      <c r="E809">
        <f t="shared" si="63"/>
        <v>0.79999999999998295</v>
      </c>
      <c r="F809">
        <f t="shared" si="64"/>
        <v>80</v>
      </c>
      <c r="G809">
        <f t="shared" si="65"/>
        <v>0</v>
      </c>
      <c r="H809" s="10">
        <f>I808+(B809-B808)*M$4</f>
        <v>237.60000000000002</v>
      </c>
      <c r="I809" s="10">
        <f>IF(G809&gt;0,H809-P$4,H809)</f>
        <v>237.60000000000002</v>
      </c>
      <c r="J809">
        <f>ROUNDDOWN((F809*D$4)/K$4,0)</f>
        <v>80</v>
      </c>
      <c r="K809">
        <f>O$4-J809</f>
        <v>-70</v>
      </c>
      <c r="L809">
        <f>IF(K809="怪物已死","怪物已死",(K809-1)*P$4)</f>
        <v>-71</v>
      </c>
      <c r="M809">
        <f t="shared" si="61"/>
        <v>0</v>
      </c>
    </row>
    <row r="810" spans="1:13" x14ac:dyDescent="0.25">
      <c r="A810">
        <v>796</v>
      </c>
      <c r="B810">
        <f>-S$5+S$5*A810</f>
        <v>159.00000000000003</v>
      </c>
      <c r="C810">
        <f t="shared" si="62"/>
        <v>1</v>
      </c>
      <c r="D810">
        <f>IF(AND(C810=1,E810&gt;=E$4),1,0)</f>
        <v>0</v>
      </c>
      <c r="E810">
        <f t="shared" si="63"/>
        <v>1</v>
      </c>
      <c r="F810">
        <f t="shared" si="64"/>
        <v>80</v>
      </c>
      <c r="G810">
        <f t="shared" si="65"/>
        <v>0</v>
      </c>
      <c r="H810" s="10">
        <f>I809+(B810-B809)*M$4</f>
        <v>238.00000000000006</v>
      </c>
      <c r="I810" s="10">
        <f>IF(G810&gt;0,H810-P$4,H810)</f>
        <v>238.00000000000006</v>
      </c>
      <c r="J810">
        <f>ROUNDDOWN((F810*D$4)/K$4,0)</f>
        <v>80</v>
      </c>
      <c r="K810">
        <f>O$4-J810</f>
        <v>-70</v>
      </c>
      <c r="L810">
        <f>IF(K810="怪物已死","怪物已死",(K810-1)*P$4)</f>
        <v>-71</v>
      </c>
      <c r="M810">
        <f t="shared" si="61"/>
        <v>0</v>
      </c>
    </row>
    <row r="811" spans="1:13" x14ac:dyDescent="0.25">
      <c r="A811">
        <v>797</v>
      </c>
      <c r="B811">
        <f>-S$5+S$5*A811</f>
        <v>159.20000000000002</v>
      </c>
      <c r="C811">
        <f t="shared" si="62"/>
        <v>1</v>
      </c>
      <c r="D811">
        <f>IF(AND(C811=1,E811&gt;=E$4),1,0)</f>
        <v>0</v>
      </c>
      <c r="E811">
        <f t="shared" si="63"/>
        <v>1.1999999999999886</v>
      </c>
      <c r="F811">
        <f t="shared" si="64"/>
        <v>80</v>
      </c>
      <c r="G811">
        <f t="shared" si="65"/>
        <v>0</v>
      </c>
      <c r="H811" s="10">
        <f>I810+(B811-B810)*M$4</f>
        <v>238.40000000000003</v>
      </c>
      <c r="I811" s="10">
        <f>IF(G811&gt;0,H811-P$4,H811)</f>
        <v>238.40000000000003</v>
      </c>
      <c r="J811">
        <f>ROUNDDOWN((F811*D$4)/K$4,0)</f>
        <v>80</v>
      </c>
      <c r="K811">
        <f>O$4-J811</f>
        <v>-70</v>
      </c>
      <c r="L811">
        <f>IF(K811="怪物已死","怪物已死",(K811-1)*P$4)</f>
        <v>-71</v>
      </c>
      <c r="M811">
        <f t="shared" si="61"/>
        <v>0</v>
      </c>
    </row>
    <row r="812" spans="1:13" x14ac:dyDescent="0.25">
      <c r="A812">
        <v>798</v>
      </c>
      <c r="B812">
        <f>-S$5+S$5*A812</f>
        <v>159.40000000000003</v>
      </c>
      <c r="C812">
        <f t="shared" si="62"/>
        <v>1</v>
      </c>
      <c r="D812">
        <f>IF(AND(C812=1,E812&gt;=E$4),1,0)</f>
        <v>0</v>
      </c>
      <c r="E812">
        <f t="shared" si="63"/>
        <v>1.4000000000000057</v>
      </c>
      <c r="F812">
        <f t="shared" si="64"/>
        <v>80</v>
      </c>
      <c r="G812">
        <f t="shared" si="65"/>
        <v>0</v>
      </c>
      <c r="H812" s="10">
        <f>I811+(B812-B811)*M$4</f>
        <v>238.80000000000007</v>
      </c>
      <c r="I812" s="10">
        <f>IF(G812&gt;0,H812-P$4,H812)</f>
        <v>238.80000000000007</v>
      </c>
      <c r="J812">
        <f>ROUNDDOWN((F812*D$4)/K$4,0)</f>
        <v>80</v>
      </c>
      <c r="K812">
        <f>O$4-J812</f>
        <v>-70</v>
      </c>
      <c r="L812">
        <f>IF(K812="怪物已死","怪物已死",(K812-1)*P$4)</f>
        <v>-71</v>
      </c>
      <c r="M812">
        <f t="shared" si="61"/>
        <v>0</v>
      </c>
    </row>
    <row r="813" spans="1:13" x14ac:dyDescent="0.25">
      <c r="A813">
        <v>799</v>
      </c>
      <c r="B813">
        <f>-S$5+S$5*A813</f>
        <v>159.60000000000002</v>
      </c>
      <c r="C813">
        <f t="shared" si="62"/>
        <v>1</v>
      </c>
      <c r="D813">
        <f>IF(AND(C813=1,E813&gt;=E$4),1,0)</f>
        <v>0</v>
      </c>
      <c r="E813">
        <f t="shared" si="63"/>
        <v>1.5999999999999943</v>
      </c>
      <c r="F813">
        <f t="shared" si="64"/>
        <v>80</v>
      </c>
      <c r="G813">
        <f t="shared" si="65"/>
        <v>0</v>
      </c>
      <c r="H813" s="10">
        <f>I812+(B813-B812)*M$4</f>
        <v>239.20000000000005</v>
      </c>
      <c r="I813" s="10">
        <f>IF(G813&gt;0,H813-P$4,H813)</f>
        <v>239.20000000000005</v>
      </c>
      <c r="J813">
        <f>ROUNDDOWN((F813*D$4)/K$4,0)</f>
        <v>80</v>
      </c>
      <c r="K813">
        <f>O$4-J813</f>
        <v>-70</v>
      </c>
      <c r="L813">
        <f>IF(K813="怪物已死","怪物已死",(K813-1)*P$4)</f>
        <v>-71</v>
      </c>
      <c r="M813">
        <f t="shared" si="61"/>
        <v>0</v>
      </c>
    </row>
    <row r="814" spans="1:13" x14ac:dyDescent="0.25">
      <c r="A814">
        <v>800</v>
      </c>
      <c r="B814">
        <f>-S$5+S$5*A814</f>
        <v>159.80000000000001</v>
      </c>
      <c r="C814">
        <f t="shared" si="62"/>
        <v>1</v>
      </c>
      <c r="D814">
        <f>IF(AND(C814=1,E814&gt;=E$4),1,0)</f>
        <v>0</v>
      </c>
      <c r="E814">
        <f t="shared" si="63"/>
        <v>1.7999999999999829</v>
      </c>
      <c r="F814">
        <f t="shared" si="64"/>
        <v>80</v>
      </c>
      <c r="G814">
        <f t="shared" si="65"/>
        <v>0</v>
      </c>
      <c r="H814" s="10">
        <f>I813+(B814-B813)*M$4</f>
        <v>239.60000000000002</v>
      </c>
      <c r="I814" s="10">
        <f>IF(G814&gt;0,H814-P$4,H814)</f>
        <v>239.60000000000002</v>
      </c>
      <c r="J814">
        <f>ROUNDDOWN((F814*D$4)/K$4,0)</f>
        <v>80</v>
      </c>
      <c r="K814">
        <f>O$4-J814</f>
        <v>-70</v>
      </c>
      <c r="L814">
        <f>IF(K814="怪物已死","怪物已死",(K814-1)*P$4)</f>
        <v>-71</v>
      </c>
      <c r="M814">
        <f t="shared" si="61"/>
        <v>0</v>
      </c>
    </row>
    <row r="815" spans="1:13" x14ac:dyDescent="0.25">
      <c r="A815">
        <v>801</v>
      </c>
      <c r="B815">
        <f>-S$5+S$5*A815</f>
        <v>160.00000000000003</v>
      </c>
      <c r="C815">
        <f t="shared" si="62"/>
        <v>1</v>
      </c>
      <c r="D815">
        <f>IF(AND(C815=1,E815&gt;=E$4),1,0)</f>
        <v>1</v>
      </c>
      <c r="E815">
        <f t="shared" si="63"/>
        <v>2</v>
      </c>
      <c r="F815">
        <f t="shared" si="64"/>
        <v>81</v>
      </c>
      <c r="G815">
        <f t="shared" si="65"/>
        <v>1</v>
      </c>
      <c r="H815" s="10">
        <f>I814+(B815-B814)*M$4</f>
        <v>240.00000000000006</v>
      </c>
      <c r="I815" s="10">
        <f>IF(G815&gt;0,H815-P$4,H815)</f>
        <v>239.00000000000006</v>
      </c>
      <c r="J815">
        <f>ROUNDDOWN((F815*D$4)/K$4,0)</f>
        <v>81</v>
      </c>
      <c r="K815">
        <f>O$4-J815</f>
        <v>-71</v>
      </c>
      <c r="L815">
        <f>IF(K815="怪物已死","怪物已死",(K815-1)*P$4)</f>
        <v>-72</v>
      </c>
      <c r="M815">
        <f t="shared" si="61"/>
        <v>0</v>
      </c>
    </row>
    <row r="816" spans="1:13" x14ac:dyDescent="0.25">
      <c r="A816">
        <v>802</v>
      </c>
      <c r="B816">
        <f>-S$5+S$5*A816</f>
        <v>160.20000000000002</v>
      </c>
      <c r="C816">
        <f t="shared" si="62"/>
        <v>1</v>
      </c>
      <c r="D816">
        <f>IF(AND(C816=1,E816&gt;=E$4),1,0)</f>
        <v>0</v>
      </c>
      <c r="E816">
        <f t="shared" si="63"/>
        <v>0.19999999999998863</v>
      </c>
      <c r="F816">
        <f t="shared" si="64"/>
        <v>81</v>
      </c>
      <c r="G816">
        <f t="shared" si="65"/>
        <v>0</v>
      </c>
      <c r="H816" s="10">
        <f>I815+(B816-B815)*M$4</f>
        <v>239.40000000000003</v>
      </c>
      <c r="I816" s="10">
        <f>IF(G816&gt;0,H816-P$4,H816)</f>
        <v>239.40000000000003</v>
      </c>
      <c r="J816">
        <f>ROUNDDOWN((F816*D$4)/K$4,0)</f>
        <v>81</v>
      </c>
      <c r="K816">
        <f>O$4-J816</f>
        <v>-71</v>
      </c>
      <c r="L816">
        <f>IF(K816="怪物已死","怪物已死",(K816-1)*P$4)</f>
        <v>-72</v>
      </c>
      <c r="M816">
        <f t="shared" si="61"/>
        <v>0</v>
      </c>
    </row>
    <row r="817" spans="1:13" x14ac:dyDescent="0.25">
      <c r="A817">
        <v>803</v>
      </c>
      <c r="B817">
        <f>-S$5+S$5*A817</f>
        <v>160.40000000000003</v>
      </c>
      <c r="C817">
        <f t="shared" si="62"/>
        <v>1</v>
      </c>
      <c r="D817">
        <f>IF(AND(C817=1,E817&gt;=E$4),1,0)</f>
        <v>0</v>
      </c>
      <c r="E817">
        <f t="shared" si="63"/>
        <v>0.40000000000000568</v>
      </c>
      <c r="F817">
        <f t="shared" si="64"/>
        <v>81</v>
      </c>
      <c r="G817">
        <f t="shared" si="65"/>
        <v>0</v>
      </c>
      <c r="H817" s="10">
        <f>I816+(B817-B816)*M$4</f>
        <v>239.80000000000007</v>
      </c>
      <c r="I817" s="10">
        <f>IF(G817&gt;0,H817-P$4,H817)</f>
        <v>239.80000000000007</v>
      </c>
      <c r="J817">
        <f>ROUNDDOWN((F817*D$4)/K$4,0)</f>
        <v>81</v>
      </c>
      <c r="K817">
        <f>O$4-J817</f>
        <v>-71</v>
      </c>
      <c r="L817">
        <f>IF(K817="怪物已死","怪物已死",(K817-1)*P$4)</f>
        <v>-72</v>
      </c>
      <c r="M817">
        <f t="shared" si="61"/>
        <v>0</v>
      </c>
    </row>
    <row r="818" spans="1:13" x14ac:dyDescent="0.25">
      <c r="A818">
        <v>804</v>
      </c>
      <c r="B818">
        <f>-S$5+S$5*A818</f>
        <v>160.60000000000002</v>
      </c>
      <c r="C818">
        <f t="shared" si="62"/>
        <v>1</v>
      </c>
      <c r="D818">
        <f>IF(AND(C818=1,E818&gt;=E$4),1,0)</f>
        <v>0</v>
      </c>
      <c r="E818">
        <f t="shared" si="63"/>
        <v>0.59999999999999432</v>
      </c>
      <c r="F818">
        <f t="shared" si="64"/>
        <v>81</v>
      </c>
      <c r="G818">
        <f t="shared" si="65"/>
        <v>0</v>
      </c>
      <c r="H818" s="10">
        <f>I817+(B818-B817)*M$4</f>
        <v>240.20000000000005</v>
      </c>
      <c r="I818" s="10">
        <f>IF(G818&gt;0,H818-P$4,H818)</f>
        <v>240.20000000000005</v>
      </c>
      <c r="J818">
        <f>ROUNDDOWN((F818*D$4)/K$4,0)</f>
        <v>81</v>
      </c>
      <c r="K818">
        <f>O$4-J818</f>
        <v>-71</v>
      </c>
      <c r="L818">
        <f>IF(K818="怪物已死","怪物已死",(K818-1)*P$4)</f>
        <v>-72</v>
      </c>
      <c r="M818">
        <f t="shared" si="61"/>
        <v>0</v>
      </c>
    </row>
    <row r="819" spans="1:13" x14ac:dyDescent="0.25">
      <c r="A819">
        <v>805</v>
      </c>
      <c r="B819">
        <f>-S$5+S$5*A819</f>
        <v>160.80000000000001</v>
      </c>
      <c r="C819">
        <f t="shared" si="62"/>
        <v>1</v>
      </c>
      <c r="D819">
        <f>IF(AND(C819=1,E819&gt;=E$4),1,0)</f>
        <v>0</v>
      </c>
      <c r="E819">
        <f t="shared" si="63"/>
        <v>0.79999999999998295</v>
      </c>
      <c r="F819">
        <f t="shared" si="64"/>
        <v>81</v>
      </c>
      <c r="G819">
        <f t="shared" si="65"/>
        <v>0</v>
      </c>
      <c r="H819" s="10">
        <f>I818+(B819-B818)*M$4</f>
        <v>240.60000000000002</v>
      </c>
      <c r="I819" s="10">
        <f>IF(G819&gt;0,H819-P$4,H819)</f>
        <v>240.60000000000002</v>
      </c>
      <c r="J819">
        <f>ROUNDDOWN((F819*D$4)/K$4,0)</f>
        <v>81</v>
      </c>
      <c r="K819">
        <f>O$4-J819</f>
        <v>-71</v>
      </c>
      <c r="L819">
        <f>IF(K819="怪物已死","怪物已死",(K819-1)*P$4)</f>
        <v>-72</v>
      </c>
      <c r="M819">
        <f t="shared" si="61"/>
        <v>0</v>
      </c>
    </row>
    <row r="820" spans="1:13" x14ac:dyDescent="0.25">
      <c r="A820">
        <v>806</v>
      </c>
      <c r="B820">
        <f>-S$5+S$5*A820</f>
        <v>161.00000000000003</v>
      </c>
      <c r="C820">
        <f t="shared" si="62"/>
        <v>1</v>
      </c>
      <c r="D820">
        <f>IF(AND(C820=1,E820&gt;=E$4),1,0)</f>
        <v>0</v>
      </c>
      <c r="E820">
        <f t="shared" si="63"/>
        <v>1</v>
      </c>
      <c r="F820">
        <f t="shared" si="64"/>
        <v>81</v>
      </c>
      <c r="G820">
        <f t="shared" si="65"/>
        <v>0</v>
      </c>
      <c r="H820" s="10">
        <f>I819+(B820-B819)*M$4</f>
        <v>241.00000000000006</v>
      </c>
      <c r="I820" s="10">
        <f>IF(G820&gt;0,H820-P$4,H820)</f>
        <v>241.00000000000006</v>
      </c>
      <c r="J820">
        <f>ROUNDDOWN((F820*D$4)/K$4,0)</f>
        <v>81</v>
      </c>
      <c r="K820">
        <f>O$4-J820</f>
        <v>-71</v>
      </c>
      <c r="L820">
        <f>IF(K820="怪物已死","怪物已死",(K820-1)*P$4)</f>
        <v>-72</v>
      </c>
      <c r="M820">
        <f t="shared" si="61"/>
        <v>0</v>
      </c>
    </row>
    <row r="821" spans="1:13" x14ac:dyDescent="0.25">
      <c r="A821">
        <v>807</v>
      </c>
      <c r="B821">
        <f>-S$5+S$5*A821</f>
        <v>161.20000000000002</v>
      </c>
      <c r="C821">
        <f t="shared" si="62"/>
        <v>1</v>
      </c>
      <c r="D821">
        <f>IF(AND(C821=1,E821&gt;=E$4),1,0)</f>
        <v>0</v>
      </c>
      <c r="E821">
        <f t="shared" si="63"/>
        <v>1.1999999999999886</v>
      </c>
      <c r="F821">
        <f t="shared" si="64"/>
        <v>81</v>
      </c>
      <c r="G821">
        <f t="shared" si="65"/>
        <v>0</v>
      </c>
      <c r="H821" s="10">
        <f>I820+(B821-B820)*M$4</f>
        <v>241.40000000000003</v>
      </c>
      <c r="I821" s="10">
        <f>IF(G821&gt;0,H821-P$4,H821)</f>
        <v>241.40000000000003</v>
      </c>
      <c r="J821">
        <f>ROUNDDOWN((F821*D$4)/K$4,0)</f>
        <v>81</v>
      </c>
      <c r="K821">
        <f>O$4-J821</f>
        <v>-71</v>
      </c>
      <c r="L821">
        <f>IF(K821="怪物已死","怪物已死",(K821-1)*P$4)</f>
        <v>-72</v>
      </c>
      <c r="M821">
        <f t="shared" si="61"/>
        <v>0</v>
      </c>
    </row>
    <row r="822" spans="1:13" x14ac:dyDescent="0.25">
      <c r="A822">
        <v>808</v>
      </c>
      <c r="B822">
        <f>-S$5+S$5*A822</f>
        <v>161.40000000000003</v>
      </c>
      <c r="C822">
        <f t="shared" si="62"/>
        <v>1</v>
      </c>
      <c r="D822">
        <f>IF(AND(C822=1,E822&gt;=E$4),1,0)</f>
        <v>0</v>
      </c>
      <c r="E822">
        <f t="shared" si="63"/>
        <v>1.4000000000000057</v>
      </c>
      <c r="F822">
        <f t="shared" si="64"/>
        <v>81</v>
      </c>
      <c r="G822">
        <f t="shared" si="65"/>
        <v>0</v>
      </c>
      <c r="H822" s="10">
        <f>I821+(B822-B821)*M$4</f>
        <v>241.80000000000007</v>
      </c>
      <c r="I822" s="10">
        <f>IF(G822&gt;0,H822-P$4,H822)</f>
        <v>241.80000000000007</v>
      </c>
      <c r="J822">
        <f>ROUNDDOWN((F822*D$4)/K$4,0)</f>
        <v>81</v>
      </c>
      <c r="K822">
        <f>O$4-J822</f>
        <v>-71</v>
      </c>
      <c r="L822">
        <f>IF(K822="怪物已死","怪物已死",(K822-1)*P$4)</f>
        <v>-72</v>
      </c>
      <c r="M822">
        <f t="shared" si="61"/>
        <v>0</v>
      </c>
    </row>
    <row r="823" spans="1:13" x14ac:dyDescent="0.25">
      <c r="A823">
        <v>809</v>
      </c>
      <c r="B823">
        <f>-S$5+S$5*A823</f>
        <v>161.60000000000002</v>
      </c>
      <c r="C823">
        <f t="shared" si="62"/>
        <v>1</v>
      </c>
      <c r="D823">
        <f>IF(AND(C823=1,E823&gt;=E$4),1,0)</f>
        <v>0</v>
      </c>
      <c r="E823">
        <f t="shared" si="63"/>
        <v>1.5999999999999943</v>
      </c>
      <c r="F823">
        <f t="shared" si="64"/>
        <v>81</v>
      </c>
      <c r="G823">
        <f t="shared" si="65"/>
        <v>0</v>
      </c>
      <c r="H823" s="10">
        <f>I822+(B823-B822)*M$4</f>
        <v>242.20000000000005</v>
      </c>
      <c r="I823" s="10">
        <f>IF(G823&gt;0,H823-P$4,H823)</f>
        <v>242.20000000000005</v>
      </c>
      <c r="J823">
        <f>ROUNDDOWN((F823*D$4)/K$4,0)</f>
        <v>81</v>
      </c>
      <c r="K823">
        <f>O$4-J823</f>
        <v>-71</v>
      </c>
      <c r="L823">
        <f>IF(K823="怪物已死","怪物已死",(K823-1)*P$4)</f>
        <v>-72</v>
      </c>
      <c r="M823">
        <f t="shared" si="61"/>
        <v>0</v>
      </c>
    </row>
    <row r="824" spans="1:13" x14ac:dyDescent="0.25">
      <c r="A824">
        <v>810</v>
      </c>
      <c r="B824">
        <f>-S$5+S$5*A824</f>
        <v>161.80000000000001</v>
      </c>
      <c r="C824">
        <f t="shared" si="62"/>
        <v>1</v>
      </c>
      <c r="D824">
        <f>IF(AND(C824=1,E824&gt;=E$4),1,0)</f>
        <v>0</v>
      </c>
      <c r="E824">
        <f t="shared" si="63"/>
        <v>1.7999999999999829</v>
      </c>
      <c r="F824">
        <f t="shared" si="64"/>
        <v>81</v>
      </c>
      <c r="G824">
        <f t="shared" si="65"/>
        <v>0</v>
      </c>
      <c r="H824" s="10">
        <f>I823+(B824-B823)*M$4</f>
        <v>242.60000000000002</v>
      </c>
      <c r="I824" s="10">
        <f>IF(G824&gt;0,H824-P$4,H824)</f>
        <v>242.60000000000002</v>
      </c>
      <c r="J824">
        <f>ROUNDDOWN((F824*D$4)/K$4,0)</f>
        <v>81</v>
      </c>
      <c r="K824">
        <f>O$4-J824</f>
        <v>-71</v>
      </c>
      <c r="L824">
        <f>IF(K824="怪物已死","怪物已死",(K824-1)*P$4)</f>
        <v>-72</v>
      </c>
      <c r="M824">
        <f t="shared" si="61"/>
        <v>0</v>
      </c>
    </row>
    <row r="825" spans="1:13" x14ac:dyDescent="0.25">
      <c r="A825">
        <v>811</v>
      </c>
      <c r="B825">
        <f>-S$5+S$5*A825</f>
        <v>162.00000000000003</v>
      </c>
      <c r="C825">
        <f t="shared" si="62"/>
        <v>1</v>
      </c>
      <c r="D825">
        <f>IF(AND(C825=1,E825&gt;=E$4),1,0)</f>
        <v>1</v>
      </c>
      <c r="E825">
        <f t="shared" si="63"/>
        <v>2</v>
      </c>
      <c r="F825">
        <f t="shared" si="64"/>
        <v>82</v>
      </c>
      <c r="G825">
        <f t="shared" si="65"/>
        <v>1</v>
      </c>
      <c r="H825" s="10">
        <f>I824+(B825-B824)*M$4</f>
        <v>243.00000000000006</v>
      </c>
      <c r="I825" s="10">
        <f>IF(G825&gt;0,H825-P$4,H825)</f>
        <v>242.00000000000006</v>
      </c>
      <c r="J825">
        <f>ROUNDDOWN((F825*D$4)/K$4,0)</f>
        <v>82</v>
      </c>
      <c r="K825">
        <f>O$4-J825</f>
        <v>-72</v>
      </c>
      <c r="L825">
        <f>IF(K825="怪物已死","怪物已死",(K825-1)*P$4)</f>
        <v>-73</v>
      </c>
      <c r="M825">
        <f t="shared" si="61"/>
        <v>0</v>
      </c>
    </row>
    <row r="826" spans="1:13" x14ac:dyDescent="0.25">
      <c r="A826">
        <v>812</v>
      </c>
      <c r="B826">
        <f>-S$5+S$5*A826</f>
        <v>162.20000000000002</v>
      </c>
      <c r="C826">
        <f t="shared" si="62"/>
        <v>1</v>
      </c>
      <c r="D826">
        <f>IF(AND(C826=1,E826&gt;=E$4),1,0)</f>
        <v>0</v>
      </c>
      <c r="E826">
        <f t="shared" si="63"/>
        <v>0.19999999999998863</v>
      </c>
      <c r="F826">
        <f t="shared" si="64"/>
        <v>82</v>
      </c>
      <c r="G826">
        <f t="shared" si="65"/>
        <v>0</v>
      </c>
      <c r="H826" s="10">
        <f>I825+(B826-B825)*M$4</f>
        <v>242.40000000000003</v>
      </c>
      <c r="I826" s="10">
        <f>IF(G826&gt;0,H826-P$4,H826)</f>
        <v>242.40000000000003</v>
      </c>
      <c r="J826">
        <f>ROUNDDOWN((F826*D$4)/K$4,0)</f>
        <v>82</v>
      </c>
      <c r="K826">
        <f>O$4-J826</f>
        <v>-72</v>
      </c>
      <c r="L826">
        <f>IF(K826="怪物已死","怪物已死",(K826-1)*P$4)</f>
        <v>-73</v>
      </c>
      <c r="M826">
        <f t="shared" si="61"/>
        <v>0</v>
      </c>
    </row>
    <row r="827" spans="1:13" x14ac:dyDescent="0.25">
      <c r="A827">
        <v>813</v>
      </c>
      <c r="B827">
        <f>-S$5+S$5*A827</f>
        <v>162.40000000000003</v>
      </c>
      <c r="C827">
        <f t="shared" si="62"/>
        <v>1</v>
      </c>
      <c r="D827">
        <f>IF(AND(C827=1,E827&gt;=E$4),1,0)</f>
        <v>0</v>
      </c>
      <c r="E827">
        <f t="shared" si="63"/>
        <v>0.40000000000000568</v>
      </c>
      <c r="F827">
        <f t="shared" si="64"/>
        <v>82</v>
      </c>
      <c r="G827">
        <f t="shared" si="65"/>
        <v>0</v>
      </c>
      <c r="H827" s="10">
        <f>I826+(B827-B826)*M$4</f>
        <v>242.80000000000007</v>
      </c>
      <c r="I827" s="10">
        <f>IF(G827&gt;0,H827-P$4,H827)</f>
        <v>242.80000000000007</v>
      </c>
      <c r="J827">
        <f>ROUNDDOWN((F827*D$4)/K$4,0)</f>
        <v>82</v>
      </c>
      <c r="K827">
        <f>O$4-J827</f>
        <v>-72</v>
      </c>
      <c r="L827">
        <f>IF(K827="怪物已死","怪物已死",(K827-1)*P$4)</f>
        <v>-73</v>
      </c>
      <c r="M827">
        <f t="shared" si="61"/>
        <v>0</v>
      </c>
    </row>
    <row r="828" spans="1:13" x14ac:dyDescent="0.25">
      <c r="A828">
        <v>814</v>
      </c>
      <c r="B828">
        <f>-S$5+S$5*A828</f>
        <v>162.60000000000002</v>
      </c>
      <c r="C828">
        <f t="shared" si="62"/>
        <v>1</v>
      </c>
      <c r="D828">
        <f>IF(AND(C828=1,E828&gt;=E$4),1,0)</f>
        <v>0</v>
      </c>
      <c r="E828">
        <f t="shared" si="63"/>
        <v>0.59999999999999432</v>
      </c>
      <c r="F828">
        <f t="shared" si="64"/>
        <v>82</v>
      </c>
      <c r="G828">
        <f t="shared" si="65"/>
        <v>0</v>
      </c>
      <c r="H828" s="10">
        <f>I827+(B828-B827)*M$4</f>
        <v>243.20000000000005</v>
      </c>
      <c r="I828" s="10">
        <f>IF(G828&gt;0,H828-P$4,H828)</f>
        <v>243.20000000000005</v>
      </c>
      <c r="J828">
        <f>ROUNDDOWN((F828*D$4)/K$4,0)</f>
        <v>82</v>
      </c>
      <c r="K828">
        <f>O$4-J828</f>
        <v>-72</v>
      </c>
      <c r="L828">
        <f>IF(K828="怪物已死","怪物已死",(K828-1)*P$4)</f>
        <v>-73</v>
      </c>
      <c r="M828">
        <f t="shared" si="61"/>
        <v>0</v>
      </c>
    </row>
    <row r="829" spans="1:13" x14ac:dyDescent="0.25">
      <c r="A829">
        <v>815</v>
      </c>
      <c r="B829">
        <f>-S$5+S$5*A829</f>
        <v>162.80000000000001</v>
      </c>
      <c r="C829">
        <f t="shared" si="62"/>
        <v>1</v>
      </c>
      <c r="D829">
        <f>IF(AND(C829=1,E829&gt;=E$4),1,0)</f>
        <v>0</v>
      </c>
      <c r="E829">
        <f t="shared" si="63"/>
        <v>0.79999999999998295</v>
      </c>
      <c r="F829">
        <f t="shared" si="64"/>
        <v>82</v>
      </c>
      <c r="G829">
        <f t="shared" si="65"/>
        <v>0</v>
      </c>
      <c r="H829" s="10">
        <f>I828+(B829-B828)*M$4</f>
        <v>243.60000000000002</v>
      </c>
      <c r="I829" s="10">
        <f>IF(G829&gt;0,H829-P$4,H829)</f>
        <v>243.60000000000002</v>
      </c>
      <c r="J829">
        <f>ROUNDDOWN((F829*D$4)/K$4,0)</f>
        <v>82</v>
      </c>
      <c r="K829">
        <f>O$4-J829</f>
        <v>-72</v>
      </c>
      <c r="L829">
        <f>IF(K829="怪物已死","怪物已死",(K829-1)*P$4)</f>
        <v>-73</v>
      </c>
      <c r="M829">
        <f t="shared" si="61"/>
        <v>0</v>
      </c>
    </row>
    <row r="830" spans="1:13" x14ac:dyDescent="0.25">
      <c r="A830">
        <v>816</v>
      </c>
      <c r="B830">
        <f>-S$5+S$5*A830</f>
        <v>163.00000000000003</v>
      </c>
      <c r="C830">
        <f t="shared" si="62"/>
        <v>1</v>
      </c>
      <c r="D830">
        <f>IF(AND(C830=1,E830&gt;=E$4),1,0)</f>
        <v>0</v>
      </c>
      <c r="E830">
        <f t="shared" si="63"/>
        <v>1</v>
      </c>
      <c r="F830">
        <f t="shared" si="64"/>
        <v>82</v>
      </c>
      <c r="G830">
        <f t="shared" si="65"/>
        <v>0</v>
      </c>
      <c r="H830" s="10">
        <f>I829+(B830-B829)*M$4</f>
        <v>244.00000000000006</v>
      </c>
      <c r="I830" s="10">
        <f>IF(G830&gt;0,H830-P$4,H830)</f>
        <v>244.00000000000006</v>
      </c>
      <c r="J830">
        <f>ROUNDDOWN((F830*D$4)/K$4,0)</f>
        <v>82</v>
      </c>
      <c r="K830">
        <f>O$4-J830</f>
        <v>-72</v>
      </c>
      <c r="L830">
        <f>IF(K830="怪物已死","怪物已死",(K830-1)*P$4)</f>
        <v>-73</v>
      </c>
      <c r="M830">
        <f t="shared" si="61"/>
        <v>0</v>
      </c>
    </row>
    <row r="831" spans="1:13" x14ac:dyDescent="0.25">
      <c r="A831">
        <v>817</v>
      </c>
      <c r="B831">
        <f>-S$5+S$5*A831</f>
        <v>163.20000000000002</v>
      </c>
      <c r="C831">
        <f t="shared" si="62"/>
        <v>1</v>
      </c>
      <c r="D831">
        <f>IF(AND(C831=1,E831&gt;=E$4),1,0)</f>
        <v>0</v>
      </c>
      <c r="E831">
        <f t="shared" si="63"/>
        <v>1.1999999999999886</v>
      </c>
      <c r="F831">
        <f t="shared" si="64"/>
        <v>82</v>
      </c>
      <c r="G831">
        <f t="shared" si="65"/>
        <v>0</v>
      </c>
      <c r="H831" s="10">
        <f>I830+(B831-B830)*M$4</f>
        <v>244.40000000000003</v>
      </c>
      <c r="I831" s="10">
        <f>IF(G831&gt;0,H831-P$4,H831)</f>
        <v>244.40000000000003</v>
      </c>
      <c r="J831">
        <f>ROUNDDOWN((F831*D$4)/K$4,0)</f>
        <v>82</v>
      </c>
      <c r="K831">
        <f>O$4-J831</f>
        <v>-72</v>
      </c>
      <c r="L831">
        <f>IF(K831="怪物已死","怪物已死",(K831-1)*P$4)</f>
        <v>-73</v>
      </c>
      <c r="M831">
        <f t="shared" si="61"/>
        <v>0</v>
      </c>
    </row>
    <row r="832" spans="1:13" x14ac:dyDescent="0.25">
      <c r="A832">
        <v>818</v>
      </c>
      <c r="B832">
        <f>-S$5+S$5*A832</f>
        <v>163.40000000000003</v>
      </c>
      <c r="C832">
        <f t="shared" si="62"/>
        <v>1</v>
      </c>
      <c r="D832">
        <f>IF(AND(C832=1,E832&gt;=E$4),1,0)</f>
        <v>0</v>
      </c>
      <c r="E832">
        <f t="shared" si="63"/>
        <v>1.4000000000000057</v>
      </c>
      <c r="F832">
        <f t="shared" si="64"/>
        <v>82</v>
      </c>
      <c r="G832">
        <f t="shared" si="65"/>
        <v>0</v>
      </c>
      <c r="H832" s="10">
        <f>I831+(B832-B831)*M$4</f>
        <v>244.80000000000007</v>
      </c>
      <c r="I832" s="10">
        <f>IF(G832&gt;0,H832-P$4,H832)</f>
        <v>244.80000000000007</v>
      </c>
      <c r="J832">
        <f>ROUNDDOWN((F832*D$4)/K$4,0)</f>
        <v>82</v>
      </c>
      <c r="K832">
        <f>O$4-J832</f>
        <v>-72</v>
      </c>
      <c r="L832">
        <f>IF(K832="怪物已死","怪物已死",(K832-1)*P$4)</f>
        <v>-73</v>
      </c>
      <c r="M832">
        <f t="shared" si="61"/>
        <v>0</v>
      </c>
    </row>
    <row r="833" spans="1:13" x14ac:dyDescent="0.25">
      <c r="A833">
        <v>819</v>
      </c>
      <c r="B833">
        <f>-S$5+S$5*A833</f>
        <v>163.60000000000002</v>
      </c>
      <c r="C833">
        <f t="shared" si="62"/>
        <v>1</v>
      </c>
      <c r="D833">
        <f>IF(AND(C833=1,E833&gt;=E$4),1,0)</f>
        <v>0</v>
      </c>
      <c r="E833">
        <f t="shared" si="63"/>
        <v>1.5999999999999943</v>
      </c>
      <c r="F833">
        <f t="shared" si="64"/>
        <v>82</v>
      </c>
      <c r="G833">
        <f t="shared" si="65"/>
        <v>0</v>
      </c>
      <c r="H833" s="10">
        <f>I832+(B833-B832)*M$4</f>
        <v>245.20000000000005</v>
      </c>
      <c r="I833" s="10">
        <f>IF(G833&gt;0,H833-P$4,H833)</f>
        <v>245.20000000000005</v>
      </c>
      <c r="J833">
        <f>ROUNDDOWN((F833*D$4)/K$4,0)</f>
        <v>82</v>
      </c>
      <c r="K833">
        <f>O$4-J833</f>
        <v>-72</v>
      </c>
      <c r="L833">
        <f>IF(K833="怪物已死","怪物已死",(K833-1)*P$4)</f>
        <v>-73</v>
      </c>
      <c r="M833">
        <f t="shared" si="61"/>
        <v>0</v>
      </c>
    </row>
    <row r="834" spans="1:13" x14ac:dyDescent="0.25">
      <c r="A834">
        <v>820</v>
      </c>
      <c r="B834">
        <f>-S$5+S$5*A834</f>
        <v>163.80000000000001</v>
      </c>
      <c r="C834">
        <f t="shared" si="62"/>
        <v>1</v>
      </c>
      <c r="D834">
        <f>IF(AND(C834=1,E834&gt;=E$4),1,0)</f>
        <v>0</v>
      </c>
      <c r="E834">
        <f t="shared" si="63"/>
        <v>1.7999999999999829</v>
      </c>
      <c r="F834">
        <f t="shared" si="64"/>
        <v>82</v>
      </c>
      <c r="G834">
        <f t="shared" si="65"/>
        <v>0</v>
      </c>
      <c r="H834" s="10">
        <f>I833+(B834-B833)*M$4</f>
        <v>245.60000000000002</v>
      </c>
      <c r="I834" s="10">
        <f>IF(G834&gt;0,H834-P$4,H834)</f>
        <v>245.60000000000002</v>
      </c>
      <c r="J834">
        <f>ROUNDDOWN((F834*D$4)/K$4,0)</f>
        <v>82</v>
      </c>
      <c r="K834">
        <f>O$4-J834</f>
        <v>-72</v>
      </c>
      <c r="L834">
        <f>IF(K834="怪物已死","怪物已死",(K834-1)*P$4)</f>
        <v>-73</v>
      </c>
      <c r="M834">
        <f t="shared" si="61"/>
        <v>0</v>
      </c>
    </row>
    <row r="835" spans="1:13" x14ac:dyDescent="0.25">
      <c r="A835">
        <v>821</v>
      </c>
      <c r="B835">
        <f>-S$5+S$5*A835</f>
        <v>164.00000000000003</v>
      </c>
      <c r="C835">
        <f t="shared" si="62"/>
        <v>1</v>
      </c>
      <c r="D835">
        <f>IF(AND(C835=1,E835&gt;=E$4),1,0)</f>
        <v>1</v>
      </c>
      <c r="E835">
        <f t="shared" si="63"/>
        <v>2</v>
      </c>
      <c r="F835">
        <f t="shared" si="64"/>
        <v>83</v>
      </c>
      <c r="G835">
        <f t="shared" si="65"/>
        <v>1</v>
      </c>
      <c r="H835" s="10">
        <f>I834+(B835-B834)*M$4</f>
        <v>246.00000000000006</v>
      </c>
      <c r="I835" s="10">
        <f>IF(G835&gt;0,H835-P$4,H835)</f>
        <v>245.00000000000006</v>
      </c>
      <c r="J835">
        <f>ROUNDDOWN((F835*D$4)/K$4,0)</f>
        <v>83</v>
      </c>
      <c r="K835">
        <f>O$4-J835</f>
        <v>-73</v>
      </c>
      <c r="L835">
        <f>IF(K835="怪物已死","怪物已死",(K835-1)*P$4)</f>
        <v>-74</v>
      </c>
      <c r="M835">
        <f t="shared" si="61"/>
        <v>0</v>
      </c>
    </row>
    <row r="836" spans="1:13" x14ac:dyDescent="0.25">
      <c r="A836">
        <v>822</v>
      </c>
      <c r="B836">
        <f>-S$5+S$5*A836</f>
        <v>164.20000000000002</v>
      </c>
      <c r="C836">
        <f t="shared" si="62"/>
        <v>1</v>
      </c>
      <c r="D836">
        <f>IF(AND(C836=1,E836&gt;=E$4),1,0)</f>
        <v>0</v>
      </c>
      <c r="E836">
        <f t="shared" si="63"/>
        <v>0.19999999999998863</v>
      </c>
      <c r="F836">
        <f t="shared" si="64"/>
        <v>83</v>
      </c>
      <c r="G836">
        <f t="shared" si="65"/>
        <v>0</v>
      </c>
      <c r="H836" s="10">
        <f>I835+(B836-B835)*M$4</f>
        <v>245.40000000000003</v>
      </c>
      <c r="I836" s="10">
        <f>IF(G836&gt;0,H836-P$4,H836)</f>
        <v>245.40000000000003</v>
      </c>
      <c r="J836">
        <f>ROUNDDOWN((F836*D$4)/K$4,0)</f>
        <v>83</v>
      </c>
      <c r="K836">
        <f>O$4-J836</f>
        <v>-73</v>
      </c>
      <c r="L836">
        <f>IF(K836="怪物已死","怪物已死",(K836-1)*P$4)</f>
        <v>-74</v>
      </c>
      <c r="M836">
        <f t="shared" si="61"/>
        <v>0</v>
      </c>
    </row>
    <row r="837" spans="1:13" x14ac:dyDescent="0.25">
      <c r="A837">
        <v>823</v>
      </c>
      <c r="B837">
        <f>-S$5+S$5*A837</f>
        <v>164.40000000000003</v>
      </c>
      <c r="C837">
        <f t="shared" si="62"/>
        <v>1</v>
      </c>
      <c r="D837">
        <f>IF(AND(C837=1,E837&gt;=E$4),1,0)</f>
        <v>0</v>
      </c>
      <c r="E837">
        <f t="shared" si="63"/>
        <v>0.40000000000000568</v>
      </c>
      <c r="F837">
        <f t="shared" si="64"/>
        <v>83</v>
      </c>
      <c r="G837">
        <f t="shared" si="65"/>
        <v>0</v>
      </c>
      <c r="H837" s="10">
        <f>I836+(B837-B836)*M$4</f>
        <v>245.80000000000007</v>
      </c>
      <c r="I837" s="10">
        <f>IF(G837&gt;0,H837-P$4,H837)</f>
        <v>245.80000000000007</v>
      </c>
      <c r="J837">
        <f>ROUNDDOWN((F837*D$4)/K$4,0)</f>
        <v>83</v>
      </c>
      <c r="K837">
        <f>O$4-J837</f>
        <v>-73</v>
      </c>
      <c r="L837">
        <f>IF(K837="怪物已死","怪物已死",(K837-1)*P$4)</f>
        <v>-74</v>
      </c>
      <c r="M837">
        <f t="shared" si="61"/>
        <v>0</v>
      </c>
    </row>
    <row r="838" spans="1:13" x14ac:dyDescent="0.25">
      <c r="A838">
        <v>824</v>
      </c>
      <c r="B838">
        <f>-S$5+S$5*A838</f>
        <v>164.60000000000002</v>
      </c>
      <c r="C838">
        <f t="shared" si="62"/>
        <v>1</v>
      </c>
      <c r="D838">
        <f>IF(AND(C838=1,E838&gt;=E$4),1,0)</f>
        <v>0</v>
      </c>
      <c r="E838">
        <f t="shared" si="63"/>
        <v>0.59999999999999432</v>
      </c>
      <c r="F838">
        <f t="shared" si="64"/>
        <v>83</v>
      </c>
      <c r="G838">
        <f t="shared" si="65"/>
        <v>0</v>
      </c>
      <c r="H838" s="10">
        <f>I837+(B838-B837)*M$4</f>
        <v>246.20000000000005</v>
      </c>
      <c r="I838" s="10">
        <f>IF(G838&gt;0,H838-P$4,H838)</f>
        <v>246.20000000000005</v>
      </c>
      <c r="J838">
        <f>ROUNDDOWN((F838*D$4)/K$4,0)</f>
        <v>83</v>
      </c>
      <c r="K838">
        <f>O$4-J838</f>
        <v>-73</v>
      </c>
      <c r="L838">
        <f>IF(K838="怪物已死","怪物已死",(K838-1)*P$4)</f>
        <v>-74</v>
      </c>
      <c r="M838">
        <f t="shared" si="61"/>
        <v>0</v>
      </c>
    </row>
    <row r="839" spans="1:13" x14ac:dyDescent="0.25">
      <c r="A839">
        <v>825</v>
      </c>
      <c r="B839">
        <f>-S$5+S$5*A839</f>
        <v>164.8</v>
      </c>
      <c r="C839">
        <f t="shared" si="62"/>
        <v>1</v>
      </c>
      <c r="D839">
        <f>IF(AND(C839=1,E839&gt;=E$4),1,0)</f>
        <v>0</v>
      </c>
      <c r="E839">
        <f t="shared" si="63"/>
        <v>0.79999999999998295</v>
      </c>
      <c r="F839">
        <f t="shared" si="64"/>
        <v>83</v>
      </c>
      <c r="G839">
        <f t="shared" si="65"/>
        <v>0</v>
      </c>
      <c r="H839" s="10">
        <f>I838+(B839-B838)*M$4</f>
        <v>246.60000000000002</v>
      </c>
      <c r="I839" s="10">
        <f>IF(G839&gt;0,H839-P$4,H839)</f>
        <v>246.60000000000002</v>
      </c>
      <c r="J839">
        <f>ROUNDDOWN((F839*D$4)/K$4,0)</f>
        <v>83</v>
      </c>
      <c r="K839">
        <f>O$4-J839</f>
        <v>-73</v>
      </c>
      <c r="L839">
        <f>IF(K839="怪物已死","怪物已死",(K839-1)*P$4)</f>
        <v>-74</v>
      </c>
      <c r="M839">
        <f t="shared" si="61"/>
        <v>0</v>
      </c>
    </row>
    <row r="840" spans="1:13" x14ac:dyDescent="0.25">
      <c r="A840">
        <v>826</v>
      </c>
      <c r="B840">
        <f>-S$5+S$5*A840</f>
        <v>165.00000000000003</v>
      </c>
      <c r="C840">
        <f t="shared" si="62"/>
        <v>1</v>
      </c>
      <c r="D840">
        <f>IF(AND(C840=1,E840&gt;=E$4),1,0)</f>
        <v>0</v>
      </c>
      <c r="E840">
        <f t="shared" si="63"/>
        <v>1</v>
      </c>
      <c r="F840">
        <f t="shared" si="64"/>
        <v>83</v>
      </c>
      <c r="G840">
        <f t="shared" si="65"/>
        <v>0</v>
      </c>
      <c r="H840" s="10">
        <f>I839+(B840-B839)*M$4</f>
        <v>247.00000000000006</v>
      </c>
      <c r="I840" s="10">
        <f>IF(G840&gt;0,H840-P$4,H840)</f>
        <v>247.00000000000006</v>
      </c>
      <c r="J840">
        <f>ROUNDDOWN((F840*D$4)/K$4,0)</f>
        <v>83</v>
      </c>
      <c r="K840">
        <f>O$4-J840</f>
        <v>-73</v>
      </c>
      <c r="L840">
        <f>IF(K840="怪物已死","怪物已死",(K840-1)*P$4)</f>
        <v>-74</v>
      </c>
      <c r="M840">
        <f t="shared" si="61"/>
        <v>0</v>
      </c>
    </row>
    <row r="841" spans="1:13" x14ac:dyDescent="0.25">
      <c r="A841">
        <v>827</v>
      </c>
      <c r="B841">
        <f>-S$5+S$5*A841</f>
        <v>165.20000000000002</v>
      </c>
      <c r="C841">
        <f t="shared" si="62"/>
        <v>1</v>
      </c>
      <c r="D841">
        <f>IF(AND(C841=1,E841&gt;=E$4),1,0)</f>
        <v>0</v>
      </c>
      <c r="E841">
        <f t="shared" si="63"/>
        <v>1.1999999999999886</v>
      </c>
      <c r="F841">
        <f t="shared" si="64"/>
        <v>83</v>
      </c>
      <c r="G841">
        <f t="shared" si="65"/>
        <v>0</v>
      </c>
      <c r="H841" s="10">
        <f>I840+(B841-B840)*M$4</f>
        <v>247.40000000000003</v>
      </c>
      <c r="I841" s="10">
        <f>IF(G841&gt;0,H841-P$4,H841)</f>
        <v>247.40000000000003</v>
      </c>
      <c r="J841">
        <f>ROUNDDOWN((F841*D$4)/K$4,0)</f>
        <v>83</v>
      </c>
      <c r="K841">
        <f>O$4-J841</f>
        <v>-73</v>
      </c>
      <c r="L841">
        <f>IF(K841="怪物已死","怪物已死",(K841-1)*P$4)</f>
        <v>-74</v>
      </c>
      <c r="M841">
        <f t="shared" si="61"/>
        <v>0</v>
      </c>
    </row>
    <row r="842" spans="1:13" x14ac:dyDescent="0.25">
      <c r="A842">
        <v>828</v>
      </c>
      <c r="B842">
        <f>-S$5+S$5*A842</f>
        <v>165.40000000000003</v>
      </c>
      <c r="C842">
        <f t="shared" si="62"/>
        <v>1</v>
      </c>
      <c r="D842">
        <f>IF(AND(C842=1,E842&gt;=E$4),1,0)</f>
        <v>0</v>
      </c>
      <c r="E842">
        <f t="shared" si="63"/>
        <v>1.4000000000000057</v>
      </c>
      <c r="F842">
        <f t="shared" si="64"/>
        <v>83</v>
      </c>
      <c r="G842">
        <f t="shared" si="65"/>
        <v>0</v>
      </c>
      <c r="H842" s="10">
        <f>I841+(B842-B841)*M$4</f>
        <v>247.80000000000007</v>
      </c>
      <c r="I842" s="10">
        <f>IF(G842&gt;0,H842-P$4,H842)</f>
        <v>247.80000000000007</v>
      </c>
      <c r="J842">
        <f>ROUNDDOWN((F842*D$4)/K$4,0)</f>
        <v>83</v>
      </c>
      <c r="K842">
        <f>O$4-J842</f>
        <v>-73</v>
      </c>
      <c r="L842">
        <f>IF(K842="怪物已死","怪物已死",(K842-1)*P$4)</f>
        <v>-74</v>
      </c>
      <c r="M842">
        <f t="shared" si="61"/>
        <v>0</v>
      </c>
    </row>
    <row r="843" spans="1:13" x14ac:dyDescent="0.25">
      <c r="A843">
        <v>829</v>
      </c>
      <c r="B843">
        <f>-S$5+S$5*A843</f>
        <v>165.60000000000002</v>
      </c>
      <c r="C843">
        <f t="shared" si="62"/>
        <v>1</v>
      </c>
      <c r="D843">
        <f>IF(AND(C843=1,E843&gt;=E$4),1,0)</f>
        <v>0</v>
      </c>
      <c r="E843">
        <f t="shared" si="63"/>
        <v>1.5999999999999943</v>
      </c>
      <c r="F843">
        <f t="shared" si="64"/>
        <v>83</v>
      </c>
      <c r="G843">
        <f t="shared" si="65"/>
        <v>0</v>
      </c>
      <c r="H843" s="10">
        <f>I842+(B843-B842)*M$4</f>
        <v>248.20000000000005</v>
      </c>
      <c r="I843" s="10">
        <f>IF(G843&gt;0,H843-P$4,H843)</f>
        <v>248.20000000000005</v>
      </c>
      <c r="J843">
        <f>ROUNDDOWN((F843*D$4)/K$4,0)</f>
        <v>83</v>
      </c>
      <c r="K843">
        <f>O$4-J843</f>
        <v>-73</v>
      </c>
      <c r="L843">
        <f>IF(K843="怪物已死","怪物已死",(K843-1)*P$4)</f>
        <v>-74</v>
      </c>
      <c r="M843">
        <f t="shared" si="61"/>
        <v>0</v>
      </c>
    </row>
    <row r="844" spans="1:13" x14ac:dyDescent="0.25">
      <c r="A844">
        <v>830</v>
      </c>
      <c r="B844">
        <f>-S$5+S$5*A844</f>
        <v>165.8</v>
      </c>
      <c r="C844">
        <f t="shared" si="62"/>
        <v>1</v>
      </c>
      <c r="D844">
        <f>IF(AND(C844=1,E844&gt;=E$4),1,0)</f>
        <v>0</v>
      </c>
      <c r="E844">
        <f t="shared" si="63"/>
        <v>1.7999999999999829</v>
      </c>
      <c r="F844">
        <f t="shared" si="64"/>
        <v>83</v>
      </c>
      <c r="G844">
        <f t="shared" si="65"/>
        <v>0</v>
      </c>
      <c r="H844" s="10">
        <f>I843+(B844-B843)*M$4</f>
        <v>248.60000000000002</v>
      </c>
      <c r="I844" s="10">
        <f>IF(G844&gt;0,H844-P$4,H844)</f>
        <v>248.60000000000002</v>
      </c>
      <c r="J844">
        <f>ROUNDDOWN((F844*D$4)/K$4,0)</f>
        <v>83</v>
      </c>
      <c r="K844">
        <f>O$4-J844</f>
        <v>-73</v>
      </c>
      <c r="L844">
        <f>IF(K844="怪物已死","怪物已死",(K844-1)*P$4)</f>
        <v>-74</v>
      </c>
      <c r="M844">
        <f t="shared" si="61"/>
        <v>0</v>
      </c>
    </row>
    <row r="845" spans="1:13" x14ac:dyDescent="0.25">
      <c r="A845">
        <v>831</v>
      </c>
      <c r="B845">
        <f>-S$5+S$5*A845</f>
        <v>166.00000000000003</v>
      </c>
      <c r="C845">
        <f t="shared" si="62"/>
        <v>1</v>
      </c>
      <c r="D845">
        <f>IF(AND(C845=1,E845&gt;=E$4),1,0)</f>
        <v>1</v>
      </c>
      <c r="E845">
        <f t="shared" si="63"/>
        <v>2</v>
      </c>
      <c r="F845">
        <f t="shared" si="64"/>
        <v>84</v>
      </c>
      <c r="G845">
        <f t="shared" si="65"/>
        <v>1</v>
      </c>
      <c r="H845" s="10">
        <f>I844+(B845-B844)*M$4</f>
        <v>249.00000000000006</v>
      </c>
      <c r="I845" s="10">
        <f>IF(G845&gt;0,H845-P$4,H845)</f>
        <v>248.00000000000006</v>
      </c>
      <c r="J845">
        <f>ROUNDDOWN((F845*D$4)/K$4,0)</f>
        <v>84</v>
      </c>
      <c r="K845">
        <f>O$4-J845</f>
        <v>-74</v>
      </c>
      <c r="L845">
        <f>IF(K845="怪物已死","怪物已死",(K845-1)*P$4)</f>
        <v>-75</v>
      </c>
      <c r="M845">
        <f t="shared" si="61"/>
        <v>0</v>
      </c>
    </row>
    <row r="846" spans="1:13" x14ac:dyDescent="0.25">
      <c r="A846">
        <v>832</v>
      </c>
      <c r="B846">
        <f>-S$5+S$5*A846</f>
        <v>166.20000000000002</v>
      </c>
      <c r="C846">
        <f t="shared" si="62"/>
        <v>1</v>
      </c>
      <c r="D846">
        <f>IF(AND(C846=1,E846&gt;=E$4),1,0)</f>
        <v>0</v>
      </c>
      <c r="E846">
        <f t="shared" si="63"/>
        <v>0.19999999999998863</v>
      </c>
      <c r="F846">
        <f t="shared" si="64"/>
        <v>84</v>
      </c>
      <c r="G846">
        <f t="shared" si="65"/>
        <v>0</v>
      </c>
      <c r="H846" s="10">
        <f>I845+(B846-B845)*M$4</f>
        <v>248.40000000000003</v>
      </c>
      <c r="I846" s="10">
        <f>IF(G846&gt;0,H846-P$4,H846)</f>
        <v>248.40000000000003</v>
      </c>
      <c r="J846">
        <f>ROUNDDOWN((F846*D$4)/K$4,0)</f>
        <v>84</v>
      </c>
      <c r="K846">
        <f>O$4-J846</f>
        <v>-74</v>
      </c>
      <c r="L846">
        <f>IF(K846="怪物已死","怪物已死",(K846-1)*P$4)</f>
        <v>-75</v>
      </c>
      <c r="M846">
        <f t="shared" si="61"/>
        <v>0</v>
      </c>
    </row>
    <row r="847" spans="1:13" x14ac:dyDescent="0.25">
      <c r="A847">
        <v>833</v>
      </c>
      <c r="B847">
        <f>-S$5+S$5*A847</f>
        <v>166.40000000000003</v>
      </c>
      <c r="C847">
        <f t="shared" si="62"/>
        <v>1</v>
      </c>
      <c r="D847">
        <f>IF(AND(C847=1,E847&gt;=E$4),1,0)</f>
        <v>0</v>
      </c>
      <c r="E847">
        <f t="shared" si="63"/>
        <v>0.40000000000000568</v>
      </c>
      <c r="F847">
        <f t="shared" si="64"/>
        <v>84</v>
      </c>
      <c r="G847">
        <f t="shared" si="65"/>
        <v>0</v>
      </c>
      <c r="H847" s="10">
        <f>I846+(B847-B846)*M$4</f>
        <v>248.80000000000007</v>
      </c>
      <c r="I847" s="10">
        <f>IF(G847&gt;0,H847-P$4,H847)</f>
        <v>248.80000000000007</v>
      </c>
      <c r="J847">
        <f>ROUNDDOWN((F847*D$4)/K$4,0)</f>
        <v>84</v>
      </c>
      <c r="K847">
        <f>O$4-J847</f>
        <v>-74</v>
      </c>
      <c r="L847">
        <f>IF(K847="怪物已死","怪物已死",(K847-1)*P$4)</f>
        <v>-75</v>
      </c>
      <c r="M847">
        <f t="shared" si="61"/>
        <v>0</v>
      </c>
    </row>
    <row r="848" spans="1:13" x14ac:dyDescent="0.25">
      <c r="A848">
        <v>834</v>
      </c>
      <c r="B848">
        <f>-S$5+S$5*A848</f>
        <v>166.60000000000002</v>
      </c>
      <c r="C848">
        <f t="shared" si="62"/>
        <v>1</v>
      </c>
      <c r="D848">
        <f>IF(AND(C848=1,E848&gt;=E$4),1,0)</f>
        <v>0</v>
      </c>
      <c r="E848">
        <f t="shared" si="63"/>
        <v>0.59999999999999432</v>
      </c>
      <c r="F848">
        <f t="shared" si="64"/>
        <v>84</v>
      </c>
      <c r="G848">
        <f t="shared" si="65"/>
        <v>0</v>
      </c>
      <c r="H848" s="10">
        <f>I847+(B848-B847)*M$4</f>
        <v>249.20000000000005</v>
      </c>
      <c r="I848" s="10">
        <f>IF(G848&gt;0,H848-P$4,H848)</f>
        <v>249.20000000000005</v>
      </c>
      <c r="J848">
        <f>ROUNDDOWN((F848*D$4)/K$4,0)</f>
        <v>84</v>
      </c>
      <c r="K848">
        <f>O$4-J848</f>
        <v>-74</v>
      </c>
      <c r="L848">
        <f>IF(K848="怪物已死","怪物已死",(K848-1)*P$4)</f>
        <v>-75</v>
      </c>
      <c r="M848">
        <f t="shared" ref="M848:M911" si="66">IF(K848&lt;=0,0,IF(ROUNDUP(I848/B$4,0)*A$4&lt;0,"怪无法穿越火线",ROUNDUP(I848/B$4,0)*A$4))</f>
        <v>0</v>
      </c>
    </row>
    <row r="849" spans="1:13" x14ac:dyDescent="0.25">
      <c r="A849">
        <v>835</v>
      </c>
      <c r="B849">
        <f>-S$5+S$5*A849</f>
        <v>166.8</v>
      </c>
      <c r="C849">
        <f t="shared" si="62"/>
        <v>1</v>
      </c>
      <c r="D849">
        <f>IF(AND(C849=1,E849&gt;=E$4),1,0)</f>
        <v>0</v>
      </c>
      <c r="E849">
        <f t="shared" si="63"/>
        <v>0.79999999999998295</v>
      </c>
      <c r="F849">
        <f t="shared" si="64"/>
        <v>84</v>
      </c>
      <c r="G849">
        <f t="shared" si="65"/>
        <v>0</v>
      </c>
      <c r="H849" s="10">
        <f>I848+(B849-B848)*M$4</f>
        <v>249.60000000000002</v>
      </c>
      <c r="I849" s="10">
        <f>IF(G849&gt;0,H849-P$4,H849)</f>
        <v>249.60000000000002</v>
      </c>
      <c r="J849">
        <f>ROUNDDOWN((F849*D$4)/K$4,0)</f>
        <v>84</v>
      </c>
      <c r="K849">
        <f>O$4-J849</f>
        <v>-74</v>
      </c>
      <c r="L849">
        <f>IF(K849="怪物已死","怪物已死",(K849-1)*P$4)</f>
        <v>-75</v>
      </c>
      <c r="M849">
        <f t="shared" si="66"/>
        <v>0</v>
      </c>
    </row>
    <row r="850" spans="1:13" x14ac:dyDescent="0.25">
      <c r="A850">
        <v>836</v>
      </c>
      <c r="B850">
        <f>-S$5+S$5*A850</f>
        <v>167.00000000000003</v>
      </c>
      <c r="C850">
        <f t="shared" si="62"/>
        <v>1</v>
      </c>
      <c r="D850">
        <f>IF(AND(C850=1,E850&gt;=E$4),1,0)</f>
        <v>0</v>
      </c>
      <c r="E850">
        <f t="shared" si="63"/>
        <v>1</v>
      </c>
      <c r="F850">
        <f t="shared" si="64"/>
        <v>84</v>
      </c>
      <c r="G850">
        <f t="shared" si="65"/>
        <v>0</v>
      </c>
      <c r="H850" s="10">
        <f>I849+(B850-B849)*M$4</f>
        <v>250.00000000000006</v>
      </c>
      <c r="I850" s="10">
        <f>IF(G850&gt;0,H850-P$4,H850)</f>
        <v>250.00000000000006</v>
      </c>
      <c r="J850">
        <f>ROUNDDOWN((F850*D$4)/K$4,0)</f>
        <v>84</v>
      </c>
      <c r="K850">
        <f>O$4-J850</f>
        <v>-74</v>
      </c>
      <c r="L850">
        <f>IF(K850="怪物已死","怪物已死",(K850-1)*P$4)</f>
        <v>-75</v>
      </c>
      <c r="M850">
        <f t="shared" si="66"/>
        <v>0</v>
      </c>
    </row>
    <row r="851" spans="1:13" x14ac:dyDescent="0.25">
      <c r="A851">
        <v>837</v>
      </c>
      <c r="B851">
        <f>-S$5+S$5*A851</f>
        <v>167.20000000000002</v>
      </c>
      <c r="C851">
        <f t="shared" si="62"/>
        <v>1</v>
      </c>
      <c r="D851">
        <f>IF(AND(C851=1,E851&gt;=E$4),1,0)</f>
        <v>0</v>
      </c>
      <c r="E851">
        <f t="shared" si="63"/>
        <v>1.1999999999999886</v>
      </c>
      <c r="F851">
        <f t="shared" si="64"/>
        <v>84</v>
      </c>
      <c r="G851">
        <f t="shared" si="65"/>
        <v>0</v>
      </c>
      <c r="H851" s="10">
        <f>I850+(B851-B850)*M$4</f>
        <v>250.40000000000003</v>
      </c>
      <c r="I851" s="10">
        <f>IF(G851&gt;0,H851-P$4,H851)</f>
        <v>250.40000000000003</v>
      </c>
      <c r="J851">
        <f>ROUNDDOWN((F851*D$4)/K$4,0)</f>
        <v>84</v>
      </c>
      <c r="K851">
        <f>O$4-J851</f>
        <v>-74</v>
      </c>
      <c r="L851">
        <f>IF(K851="怪物已死","怪物已死",(K851-1)*P$4)</f>
        <v>-75</v>
      </c>
      <c r="M851">
        <f t="shared" si="66"/>
        <v>0</v>
      </c>
    </row>
    <row r="852" spans="1:13" x14ac:dyDescent="0.25">
      <c r="A852">
        <v>838</v>
      </c>
      <c r="B852">
        <f>-S$5+S$5*A852</f>
        <v>167.40000000000003</v>
      </c>
      <c r="C852">
        <f t="shared" si="62"/>
        <v>1</v>
      </c>
      <c r="D852">
        <f>IF(AND(C852=1,E852&gt;=E$4),1,0)</f>
        <v>0</v>
      </c>
      <c r="E852">
        <f t="shared" si="63"/>
        <v>1.4000000000000057</v>
      </c>
      <c r="F852">
        <f t="shared" si="64"/>
        <v>84</v>
      </c>
      <c r="G852">
        <f t="shared" si="65"/>
        <v>0</v>
      </c>
      <c r="H852" s="10">
        <f>I851+(B852-B851)*M$4</f>
        <v>250.80000000000007</v>
      </c>
      <c r="I852" s="10">
        <f>IF(G852&gt;0,H852-P$4,H852)</f>
        <v>250.80000000000007</v>
      </c>
      <c r="J852">
        <f>ROUNDDOWN((F852*D$4)/K$4,0)</f>
        <v>84</v>
      </c>
      <c r="K852">
        <f>O$4-J852</f>
        <v>-74</v>
      </c>
      <c r="L852">
        <f>IF(K852="怪物已死","怪物已死",(K852-1)*P$4)</f>
        <v>-75</v>
      </c>
      <c r="M852">
        <f t="shared" si="66"/>
        <v>0</v>
      </c>
    </row>
    <row r="853" spans="1:13" x14ac:dyDescent="0.25">
      <c r="A853">
        <v>839</v>
      </c>
      <c r="B853">
        <f>-S$5+S$5*A853</f>
        <v>167.60000000000002</v>
      </c>
      <c r="C853">
        <f t="shared" si="62"/>
        <v>1</v>
      </c>
      <c r="D853">
        <f>IF(AND(C853=1,E853&gt;=E$4),1,0)</f>
        <v>0</v>
      </c>
      <c r="E853">
        <f t="shared" si="63"/>
        <v>1.5999999999999943</v>
      </c>
      <c r="F853">
        <f t="shared" si="64"/>
        <v>84</v>
      </c>
      <c r="G853">
        <f t="shared" si="65"/>
        <v>0</v>
      </c>
      <c r="H853" s="10">
        <f>I852+(B853-B852)*M$4</f>
        <v>251.20000000000005</v>
      </c>
      <c r="I853" s="10">
        <f>IF(G853&gt;0,H853-P$4,H853)</f>
        <v>251.20000000000005</v>
      </c>
      <c r="J853">
        <f>ROUNDDOWN((F853*D$4)/K$4,0)</f>
        <v>84</v>
      </c>
      <c r="K853">
        <f>O$4-J853</f>
        <v>-74</v>
      </c>
      <c r="L853">
        <f>IF(K853="怪物已死","怪物已死",(K853-1)*P$4)</f>
        <v>-75</v>
      </c>
      <c r="M853">
        <f t="shared" si="66"/>
        <v>0</v>
      </c>
    </row>
    <row r="854" spans="1:13" x14ac:dyDescent="0.25">
      <c r="A854">
        <v>840</v>
      </c>
      <c r="B854">
        <f>-S$5+S$5*A854</f>
        <v>167.8</v>
      </c>
      <c r="C854">
        <f t="shared" si="62"/>
        <v>1</v>
      </c>
      <c r="D854">
        <f>IF(AND(C854=1,E854&gt;=E$4),1,0)</f>
        <v>0</v>
      </c>
      <c r="E854">
        <f t="shared" si="63"/>
        <v>1.7999999999999829</v>
      </c>
      <c r="F854">
        <f t="shared" si="64"/>
        <v>84</v>
      </c>
      <c r="G854">
        <f t="shared" si="65"/>
        <v>0</v>
      </c>
      <c r="H854" s="10">
        <f>I853+(B854-B853)*M$4</f>
        <v>251.60000000000002</v>
      </c>
      <c r="I854" s="10">
        <f>IF(G854&gt;0,H854-P$4,H854)</f>
        <v>251.60000000000002</v>
      </c>
      <c r="J854">
        <f>ROUNDDOWN((F854*D$4)/K$4,0)</f>
        <v>84</v>
      </c>
      <c r="K854">
        <f>O$4-J854</f>
        <v>-74</v>
      </c>
      <c r="L854">
        <f>IF(K854="怪物已死","怪物已死",(K854-1)*P$4)</f>
        <v>-75</v>
      </c>
      <c r="M854">
        <f t="shared" si="66"/>
        <v>0</v>
      </c>
    </row>
    <row r="855" spans="1:13" x14ac:dyDescent="0.25">
      <c r="A855">
        <v>841</v>
      </c>
      <c r="B855">
        <f>-S$5+S$5*A855</f>
        <v>168.00000000000003</v>
      </c>
      <c r="C855">
        <f t="shared" si="62"/>
        <v>1</v>
      </c>
      <c r="D855">
        <f>IF(AND(C855=1,E855&gt;=E$4),1,0)</f>
        <v>1</v>
      </c>
      <c r="E855">
        <f t="shared" si="63"/>
        <v>2</v>
      </c>
      <c r="F855">
        <f t="shared" si="64"/>
        <v>85</v>
      </c>
      <c r="G855">
        <f t="shared" si="65"/>
        <v>1</v>
      </c>
      <c r="H855" s="10">
        <f>I854+(B855-B854)*M$4</f>
        <v>252.00000000000006</v>
      </c>
      <c r="I855" s="10">
        <f>IF(G855&gt;0,H855-P$4,H855)</f>
        <v>251.00000000000006</v>
      </c>
      <c r="J855">
        <f>ROUNDDOWN((F855*D$4)/K$4,0)</f>
        <v>85</v>
      </c>
      <c r="K855">
        <f>O$4-J855</f>
        <v>-75</v>
      </c>
      <c r="L855">
        <f>IF(K855="怪物已死","怪物已死",(K855-1)*P$4)</f>
        <v>-76</v>
      </c>
      <c r="M855">
        <f t="shared" si="66"/>
        <v>0</v>
      </c>
    </row>
    <row r="856" spans="1:13" x14ac:dyDescent="0.25">
      <c r="A856">
        <v>842</v>
      </c>
      <c r="B856">
        <f>-S$5+S$5*A856</f>
        <v>168.20000000000002</v>
      </c>
      <c r="C856">
        <f t="shared" si="62"/>
        <v>1</v>
      </c>
      <c r="D856">
        <f>IF(AND(C856=1,E856&gt;=E$4),1,0)</f>
        <v>0</v>
      </c>
      <c r="E856">
        <f t="shared" si="63"/>
        <v>0.19999999999998863</v>
      </c>
      <c r="F856">
        <f t="shared" si="64"/>
        <v>85</v>
      </c>
      <c r="G856">
        <f t="shared" si="65"/>
        <v>0</v>
      </c>
      <c r="H856" s="10">
        <f>I855+(B856-B855)*M$4</f>
        <v>251.40000000000003</v>
      </c>
      <c r="I856" s="10">
        <f>IF(G856&gt;0,H856-P$4,H856)</f>
        <v>251.40000000000003</v>
      </c>
      <c r="J856">
        <f>ROUNDDOWN((F856*D$4)/K$4,0)</f>
        <v>85</v>
      </c>
      <c r="K856">
        <f>O$4-J856</f>
        <v>-75</v>
      </c>
      <c r="L856">
        <f>IF(K856="怪物已死","怪物已死",(K856-1)*P$4)</f>
        <v>-76</v>
      </c>
      <c r="M856">
        <f t="shared" si="66"/>
        <v>0</v>
      </c>
    </row>
    <row r="857" spans="1:13" x14ac:dyDescent="0.25">
      <c r="A857">
        <v>843</v>
      </c>
      <c r="B857">
        <f>-S$5+S$5*A857</f>
        <v>168.40000000000003</v>
      </c>
      <c r="C857">
        <f t="shared" si="62"/>
        <v>1</v>
      </c>
      <c r="D857">
        <f>IF(AND(C857=1,E857&gt;=E$4),1,0)</f>
        <v>0</v>
      </c>
      <c r="E857">
        <f t="shared" si="63"/>
        <v>0.40000000000000568</v>
      </c>
      <c r="F857">
        <f t="shared" si="64"/>
        <v>85</v>
      </c>
      <c r="G857">
        <f t="shared" si="65"/>
        <v>0</v>
      </c>
      <c r="H857" s="10">
        <f>I856+(B857-B856)*M$4</f>
        <v>251.80000000000007</v>
      </c>
      <c r="I857" s="10">
        <f>IF(G857&gt;0,H857-P$4,H857)</f>
        <v>251.80000000000007</v>
      </c>
      <c r="J857">
        <f>ROUNDDOWN((F857*D$4)/K$4,0)</f>
        <v>85</v>
      </c>
      <c r="K857">
        <f>O$4-J857</f>
        <v>-75</v>
      </c>
      <c r="L857">
        <f>IF(K857="怪物已死","怪物已死",(K857-1)*P$4)</f>
        <v>-76</v>
      </c>
      <c r="M857">
        <f t="shared" si="66"/>
        <v>0</v>
      </c>
    </row>
    <row r="858" spans="1:13" x14ac:dyDescent="0.25">
      <c r="A858">
        <v>844</v>
      </c>
      <c r="B858">
        <f>-S$5+S$5*A858</f>
        <v>168.60000000000002</v>
      </c>
      <c r="C858">
        <f t="shared" si="62"/>
        <v>1</v>
      </c>
      <c r="D858">
        <f>IF(AND(C858=1,E858&gt;=E$4),1,0)</f>
        <v>0</v>
      </c>
      <c r="E858">
        <f t="shared" si="63"/>
        <v>0.59999999999999432</v>
      </c>
      <c r="F858">
        <f t="shared" si="64"/>
        <v>85</v>
      </c>
      <c r="G858">
        <f t="shared" si="65"/>
        <v>0</v>
      </c>
      <c r="H858" s="10">
        <f>I857+(B858-B857)*M$4</f>
        <v>252.20000000000005</v>
      </c>
      <c r="I858" s="10">
        <f>IF(G858&gt;0,H858-P$4,H858)</f>
        <v>252.20000000000005</v>
      </c>
      <c r="J858">
        <f>ROUNDDOWN((F858*D$4)/K$4,0)</f>
        <v>85</v>
      </c>
      <c r="K858">
        <f>O$4-J858</f>
        <v>-75</v>
      </c>
      <c r="L858">
        <f>IF(K858="怪物已死","怪物已死",(K858-1)*P$4)</f>
        <v>-76</v>
      </c>
      <c r="M858">
        <f t="shared" si="66"/>
        <v>0</v>
      </c>
    </row>
    <row r="859" spans="1:13" x14ac:dyDescent="0.25">
      <c r="A859">
        <v>845</v>
      </c>
      <c r="B859">
        <f>-S$5+S$5*A859</f>
        <v>168.8</v>
      </c>
      <c r="C859">
        <f t="shared" si="62"/>
        <v>1</v>
      </c>
      <c r="D859">
        <f>IF(AND(C859=1,E859&gt;=E$4),1,0)</f>
        <v>0</v>
      </c>
      <c r="E859">
        <f t="shared" si="63"/>
        <v>0.79999999999998295</v>
      </c>
      <c r="F859">
        <f t="shared" si="64"/>
        <v>85</v>
      </c>
      <c r="G859">
        <f t="shared" si="65"/>
        <v>0</v>
      </c>
      <c r="H859" s="10">
        <f>I858+(B859-B858)*M$4</f>
        <v>252.60000000000002</v>
      </c>
      <c r="I859" s="10">
        <f>IF(G859&gt;0,H859-P$4,H859)</f>
        <v>252.60000000000002</v>
      </c>
      <c r="J859">
        <f>ROUNDDOWN((F859*D$4)/K$4,0)</f>
        <v>85</v>
      </c>
      <c r="K859">
        <f>O$4-J859</f>
        <v>-75</v>
      </c>
      <c r="L859">
        <f>IF(K859="怪物已死","怪物已死",(K859-1)*P$4)</f>
        <v>-76</v>
      </c>
      <c r="M859">
        <f t="shared" si="66"/>
        <v>0</v>
      </c>
    </row>
    <row r="860" spans="1:13" x14ac:dyDescent="0.25">
      <c r="A860">
        <v>846</v>
      </c>
      <c r="B860">
        <f>-S$5+S$5*A860</f>
        <v>169.00000000000003</v>
      </c>
      <c r="C860">
        <f t="shared" si="62"/>
        <v>1</v>
      </c>
      <c r="D860">
        <f>IF(AND(C860=1,E860&gt;=E$4),1,0)</f>
        <v>0</v>
      </c>
      <c r="E860">
        <f t="shared" si="63"/>
        <v>1</v>
      </c>
      <c r="F860">
        <f t="shared" si="64"/>
        <v>85</v>
      </c>
      <c r="G860">
        <f t="shared" si="65"/>
        <v>0</v>
      </c>
      <c r="H860" s="10">
        <f>I859+(B860-B859)*M$4</f>
        <v>253.00000000000006</v>
      </c>
      <c r="I860" s="10">
        <f>IF(G860&gt;0,H860-P$4,H860)</f>
        <v>253.00000000000006</v>
      </c>
      <c r="J860">
        <f>ROUNDDOWN((F860*D$4)/K$4,0)</f>
        <v>85</v>
      </c>
      <c r="K860">
        <f>O$4-J860</f>
        <v>-75</v>
      </c>
      <c r="L860">
        <f>IF(K860="怪物已死","怪物已死",(K860-1)*P$4)</f>
        <v>-76</v>
      </c>
      <c r="M860">
        <f t="shared" si="66"/>
        <v>0</v>
      </c>
    </row>
    <row r="861" spans="1:13" x14ac:dyDescent="0.25">
      <c r="A861">
        <v>847</v>
      </c>
      <c r="B861">
        <f>-S$5+S$5*A861</f>
        <v>169.20000000000002</v>
      </c>
      <c r="C861">
        <f t="shared" si="62"/>
        <v>1</v>
      </c>
      <c r="D861">
        <f>IF(AND(C861=1,E861&gt;=E$4),1,0)</f>
        <v>0</v>
      </c>
      <c r="E861">
        <f t="shared" si="63"/>
        <v>1.1999999999999886</v>
      </c>
      <c r="F861">
        <f t="shared" si="64"/>
        <v>85</v>
      </c>
      <c r="G861">
        <f t="shared" si="65"/>
        <v>0</v>
      </c>
      <c r="H861" s="10">
        <f>I860+(B861-B860)*M$4</f>
        <v>253.40000000000003</v>
      </c>
      <c r="I861" s="10">
        <f>IF(G861&gt;0,H861-P$4,H861)</f>
        <v>253.40000000000003</v>
      </c>
      <c r="J861">
        <f>ROUNDDOWN((F861*D$4)/K$4,0)</f>
        <v>85</v>
      </c>
      <c r="K861">
        <f>O$4-J861</f>
        <v>-75</v>
      </c>
      <c r="L861">
        <f>IF(K861="怪物已死","怪物已死",(K861-1)*P$4)</f>
        <v>-76</v>
      </c>
      <c r="M861">
        <f t="shared" si="66"/>
        <v>0</v>
      </c>
    </row>
    <row r="862" spans="1:13" x14ac:dyDescent="0.25">
      <c r="A862">
        <v>848</v>
      </c>
      <c r="B862">
        <f>-S$5+S$5*A862</f>
        <v>169.40000000000003</v>
      </c>
      <c r="C862">
        <f t="shared" si="62"/>
        <v>1</v>
      </c>
      <c r="D862">
        <f>IF(AND(C862=1,E862&gt;=E$4),1,0)</f>
        <v>0</v>
      </c>
      <c r="E862">
        <f t="shared" si="63"/>
        <v>1.4000000000000057</v>
      </c>
      <c r="F862">
        <f t="shared" si="64"/>
        <v>85</v>
      </c>
      <c r="G862">
        <f t="shared" si="65"/>
        <v>0</v>
      </c>
      <c r="H862" s="10">
        <f>I861+(B862-B861)*M$4</f>
        <v>253.80000000000007</v>
      </c>
      <c r="I862" s="10">
        <f>IF(G862&gt;0,H862-P$4,H862)</f>
        <v>253.80000000000007</v>
      </c>
      <c r="J862">
        <f>ROUNDDOWN((F862*D$4)/K$4,0)</f>
        <v>85</v>
      </c>
      <c r="K862">
        <f>O$4-J862</f>
        <v>-75</v>
      </c>
      <c r="L862">
        <f>IF(K862="怪物已死","怪物已死",(K862-1)*P$4)</f>
        <v>-76</v>
      </c>
      <c r="M862">
        <f t="shared" si="66"/>
        <v>0</v>
      </c>
    </row>
    <row r="863" spans="1:13" x14ac:dyDescent="0.25">
      <c r="A863">
        <v>849</v>
      </c>
      <c r="B863">
        <f>-S$5+S$5*A863</f>
        <v>169.60000000000002</v>
      </c>
      <c r="C863">
        <f t="shared" si="62"/>
        <v>1</v>
      </c>
      <c r="D863">
        <f>IF(AND(C863=1,E863&gt;=E$4),1,0)</f>
        <v>0</v>
      </c>
      <c r="E863">
        <f t="shared" si="63"/>
        <v>1.5999999999999943</v>
      </c>
      <c r="F863">
        <f t="shared" si="64"/>
        <v>85</v>
      </c>
      <c r="G863">
        <f t="shared" si="65"/>
        <v>0</v>
      </c>
      <c r="H863" s="10">
        <f>I862+(B863-B862)*M$4</f>
        <v>254.20000000000005</v>
      </c>
      <c r="I863" s="10">
        <f>IF(G863&gt;0,H863-P$4,H863)</f>
        <v>254.20000000000005</v>
      </c>
      <c r="J863">
        <f>ROUNDDOWN((F863*D$4)/K$4,0)</f>
        <v>85</v>
      </c>
      <c r="K863">
        <f>O$4-J863</f>
        <v>-75</v>
      </c>
      <c r="L863">
        <f>IF(K863="怪物已死","怪物已死",(K863-1)*P$4)</f>
        <v>-76</v>
      </c>
      <c r="M863">
        <f t="shared" si="66"/>
        <v>0</v>
      </c>
    </row>
    <row r="864" spans="1:13" x14ac:dyDescent="0.25">
      <c r="A864">
        <v>850</v>
      </c>
      <c r="B864">
        <f>-S$5+S$5*A864</f>
        <v>169.8</v>
      </c>
      <c r="C864">
        <f t="shared" si="62"/>
        <v>1</v>
      </c>
      <c r="D864">
        <f>IF(AND(C864=1,E864&gt;=E$4),1,0)</f>
        <v>0</v>
      </c>
      <c r="E864">
        <f t="shared" si="63"/>
        <v>1.7999999999999829</v>
      </c>
      <c r="F864">
        <f t="shared" si="64"/>
        <v>85</v>
      </c>
      <c r="G864">
        <f t="shared" si="65"/>
        <v>0</v>
      </c>
      <c r="H864" s="10">
        <f>I863+(B864-B863)*M$4</f>
        <v>254.60000000000002</v>
      </c>
      <c r="I864" s="10">
        <f>IF(G864&gt;0,H864-P$4,H864)</f>
        <v>254.60000000000002</v>
      </c>
      <c r="J864">
        <f>ROUNDDOWN((F864*D$4)/K$4,0)</f>
        <v>85</v>
      </c>
      <c r="K864">
        <f>O$4-J864</f>
        <v>-75</v>
      </c>
      <c r="L864">
        <f>IF(K864="怪物已死","怪物已死",(K864-1)*P$4)</f>
        <v>-76</v>
      </c>
      <c r="M864">
        <f t="shared" si="66"/>
        <v>0</v>
      </c>
    </row>
    <row r="865" spans="1:13" x14ac:dyDescent="0.25">
      <c r="A865">
        <v>851</v>
      </c>
      <c r="B865">
        <f>-S$5+S$5*A865</f>
        <v>170.00000000000003</v>
      </c>
      <c r="C865">
        <f t="shared" si="62"/>
        <v>1</v>
      </c>
      <c r="D865">
        <f>IF(AND(C865=1,E865&gt;=E$4),1,0)</f>
        <v>1</v>
      </c>
      <c r="E865">
        <f t="shared" si="63"/>
        <v>2</v>
      </c>
      <c r="F865">
        <f t="shared" si="64"/>
        <v>86</v>
      </c>
      <c r="G865">
        <f t="shared" si="65"/>
        <v>1</v>
      </c>
      <c r="H865" s="10">
        <f>I864+(B865-B864)*M$4</f>
        <v>255.00000000000006</v>
      </c>
      <c r="I865" s="10">
        <f>IF(G865&gt;0,H865-P$4,H865)</f>
        <v>254.00000000000006</v>
      </c>
      <c r="J865">
        <f>ROUNDDOWN((F865*D$4)/K$4,0)</f>
        <v>86</v>
      </c>
      <c r="K865">
        <f>O$4-J865</f>
        <v>-76</v>
      </c>
      <c r="L865">
        <f>IF(K865="怪物已死","怪物已死",(K865-1)*P$4)</f>
        <v>-77</v>
      </c>
      <c r="M865">
        <f t="shared" si="66"/>
        <v>0</v>
      </c>
    </row>
    <row r="866" spans="1:13" x14ac:dyDescent="0.25">
      <c r="A866">
        <v>852</v>
      </c>
      <c r="B866">
        <f>-S$5+S$5*A866</f>
        <v>170.20000000000002</v>
      </c>
      <c r="C866">
        <f t="shared" si="62"/>
        <v>1</v>
      </c>
      <c r="D866">
        <f>IF(AND(C866=1,E866&gt;=E$4),1,0)</f>
        <v>0</v>
      </c>
      <c r="E866">
        <f t="shared" si="63"/>
        <v>0.19999999999998863</v>
      </c>
      <c r="F866">
        <f t="shared" si="64"/>
        <v>86</v>
      </c>
      <c r="G866">
        <f t="shared" si="65"/>
        <v>0</v>
      </c>
      <c r="H866" s="10">
        <f>I865+(B866-B865)*M$4</f>
        <v>254.40000000000003</v>
      </c>
      <c r="I866" s="10">
        <f>IF(G866&gt;0,H866-P$4,H866)</f>
        <v>254.40000000000003</v>
      </c>
      <c r="J866">
        <f>ROUNDDOWN((F866*D$4)/K$4,0)</f>
        <v>86</v>
      </c>
      <c r="K866">
        <f>O$4-J866</f>
        <v>-76</v>
      </c>
      <c r="L866">
        <f>IF(K866="怪物已死","怪物已死",(K866-1)*P$4)</f>
        <v>-77</v>
      </c>
      <c r="M866">
        <f t="shared" si="66"/>
        <v>0</v>
      </c>
    </row>
    <row r="867" spans="1:13" x14ac:dyDescent="0.25">
      <c r="A867">
        <v>853</v>
      </c>
      <c r="B867">
        <f>-S$5+S$5*A867</f>
        <v>170.40000000000003</v>
      </c>
      <c r="C867">
        <f t="shared" si="62"/>
        <v>1</v>
      </c>
      <c r="D867">
        <f>IF(AND(C867=1,E867&gt;=E$4),1,0)</f>
        <v>0</v>
      </c>
      <c r="E867">
        <f t="shared" si="63"/>
        <v>0.40000000000000568</v>
      </c>
      <c r="F867">
        <f t="shared" si="64"/>
        <v>86</v>
      </c>
      <c r="G867">
        <f t="shared" si="65"/>
        <v>0</v>
      </c>
      <c r="H867" s="10">
        <f>I866+(B867-B866)*M$4</f>
        <v>254.80000000000007</v>
      </c>
      <c r="I867" s="10">
        <f>IF(G867&gt;0,H867-P$4,H867)</f>
        <v>254.80000000000007</v>
      </c>
      <c r="J867">
        <f>ROUNDDOWN((F867*D$4)/K$4,0)</f>
        <v>86</v>
      </c>
      <c r="K867">
        <f>O$4-J867</f>
        <v>-76</v>
      </c>
      <c r="L867">
        <f>IF(K867="怪物已死","怪物已死",(K867-1)*P$4)</f>
        <v>-77</v>
      </c>
      <c r="M867">
        <f t="shared" si="66"/>
        <v>0</v>
      </c>
    </row>
    <row r="868" spans="1:13" x14ac:dyDescent="0.25">
      <c r="A868">
        <v>854</v>
      </c>
      <c r="B868">
        <f>-S$5+S$5*A868</f>
        <v>170.60000000000002</v>
      </c>
      <c r="C868">
        <f t="shared" si="62"/>
        <v>1</v>
      </c>
      <c r="D868">
        <f>IF(AND(C868=1,E868&gt;=E$4),1,0)</f>
        <v>0</v>
      </c>
      <c r="E868">
        <f t="shared" si="63"/>
        <v>0.59999999999999432</v>
      </c>
      <c r="F868">
        <f t="shared" si="64"/>
        <v>86</v>
      </c>
      <c r="G868">
        <f t="shared" si="65"/>
        <v>0</v>
      </c>
      <c r="H868" s="10">
        <f>I867+(B868-B867)*M$4</f>
        <v>255.20000000000005</v>
      </c>
      <c r="I868" s="10">
        <f>IF(G868&gt;0,H868-P$4,H868)</f>
        <v>255.20000000000005</v>
      </c>
      <c r="J868">
        <f>ROUNDDOWN((F868*D$4)/K$4,0)</f>
        <v>86</v>
      </c>
      <c r="K868">
        <f>O$4-J868</f>
        <v>-76</v>
      </c>
      <c r="L868">
        <f>IF(K868="怪物已死","怪物已死",(K868-1)*P$4)</f>
        <v>-77</v>
      </c>
      <c r="M868">
        <f t="shared" si="66"/>
        <v>0</v>
      </c>
    </row>
    <row r="869" spans="1:13" x14ac:dyDescent="0.25">
      <c r="A869">
        <v>855</v>
      </c>
      <c r="B869">
        <f>-S$5+S$5*A869</f>
        <v>170.8</v>
      </c>
      <c r="C869">
        <f t="shared" si="62"/>
        <v>1</v>
      </c>
      <c r="D869">
        <f>IF(AND(C869=1,E869&gt;=E$4),1,0)</f>
        <v>0</v>
      </c>
      <c r="E869">
        <f t="shared" si="63"/>
        <v>0.79999999999998295</v>
      </c>
      <c r="F869">
        <f t="shared" si="64"/>
        <v>86</v>
      </c>
      <c r="G869">
        <f t="shared" si="65"/>
        <v>0</v>
      </c>
      <c r="H869" s="10">
        <f>I868+(B869-B868)*M$4</f>
        <v>255.60000000000002</v>
      </c>
      <c r="I869" s="10">
        <f>IF(G869&gt;0,H869-P$4,H869)</f>
        <v>255.60000000000002</v>
      </c>
      <c r="J869">
        <f>ROUNDDOWN((F869*D$4)/K$4,0)</f>
        <v>86</v>
      </c>
      <c r="K869">
        <f>O$4-J869</f>
        <v>-76</v>
      </c>
      <c r="L869">
        <f>IF(K869="怪物已死","怪物已死",(K869-1)*P$4)</f>
        <v>-77</v>
      </c>
      <c r="M869">
        <f t="shared" si="66"/>
        <v>0</v>
      </c>
    </row>
    <row r="870" spans="1:13" x14ac:dyDescent="0.25">
      <c r="A870">
        <v>856</v>
      </c>
      <c r="B870">
        <f>-S$5+S$5*A870</f>
        <v>171.00000000000003</v>
      </c>
      <c r="C870">
        <f t="shared" si="62"/>
        <v>1</v>
      </c>
      <c r="D870">
        <f>IF(AND(C870=1,E870&gt;=E$4),1,0)</f>
        <v>0</v>
      </c>
      <c r="E870">
        <f t="shared" si="63"/>
        <v>1</v>
      </c>
      <c r="F870">
        <f t="shared" si="64"/>
        <v>86</v>
      </c>
      <c r="G870">
        <f t="shared" si="65"/>
        <v>0</v>
      </c>
      <c r="H870" s="10">
        <f>I869+(B870-B869)*M$4</f>
        <v>256.00000000000006</v>
      </c>
      <c r="I870" s="10">
        <f>IF(G870&gt;0,H870-P$4,H870)</f>
        <v>256.00000000000006</v>
      </c>
      <c r="J870">
        <f>ROUNDDOWN((F870*D$4)/K$4,0)</f>
        <v>86</v>
      </c>
      <c r="K870">
        <f>O$4-J870</f>
        <v>-76</v>
      </c>
      <c r="L870">
        <f>IF(K870="怪物已死","怪物已死",(K870-1)*P$4)</f>
        <v>-77</v>
      </c>
      <c r="M870">
        <f t="shared" si="66"/>
        <v>0</v>
      </c>
    </row>
    <row r="871" spans="1:13" x14ac:dyDescent="0.25">
      <c r="A871">
        <v>857</v>
      </c>
      <c r="B871">
        <f>-S$5+S$5*A871</f>
        <v>171.20000000000002</v>
      </c>
      <c r="C871">
        <f t="shared" ref="C871:C934" si="67">IF(H871&gt;=0,1,0)</f>
        <v>1</v>
      </c>
      <c r="D871">
        <f>IF(AND(C871=1,E871&gt;=E$4),1,0)</f>
        <v>0</v>
      </c>
      <c r="E871">
        <f t="shared" ref="E871:E934" si="68">IF(D870=1,B871-B870,E870+B871-B870)</f>
        <v>1.1999999999999886</v>
      </c>
      <c r="F871">
        <f t="shared" ref="F871:F934" si="69">IF(D871=1,F870+1,F870)</f>
        <v>86</v>
      </c>
      <c r="G871">
        <f t="shared" ref="G871:G934" si="70">IF(J871-J870&gt;0,1,0)</f>
        <v>0</v>
      </c>
      <c r="H871" s="10">
        <f>I870+(B871-B870)*M$4</f>
        <v>256.40000000000003</v>
      </c>
      <c r="I871" s="10">
        <f>IF(G871&gt;0,H871-P$4,H871)</f>
        <v>256.40000000000003</v>
      </c>
      <c r="J871">
        <f>ROUNDDOWN((F871*D$4)/K$4,0)</f>
        <v>86</v>
      </c>
      <c r="K871">
        <f>O$4-J871</f>
        <v>-76</v>
      </c>
      <c r="L871">
        <f>IF(K871="怪物已死","怪物已死",(K871-1)*P$4)</f>
        <v>-77</v>
      </c>
      <c r="M871">
        <f t="shared" si="66"/>
        <v>0</v>
      </c>
    </row>
    <row r="872" spans="1:13" x14ac:dyDescent="0.25">
      <c r="A872">
        <v>858</v>
      </c>
      <c r="B872">
        <f>-S$5+S$5*A872</f>
        <v>171.40000000000003</v>
      </c>
      <c r="C872">
        <f t="shared" si="67"/>
        <v>1</v>
      </c>
      <c r="D872">
        <f>IF(AND(C872=1,E872&gt;=E$4),1,0)</f>
        <v>0</v>
      </c>
      <c r="E872">
        <f t="shared" si="68"/>
        <v>1.4000000000000057</v>
      </c>
      <c r="F872">
        <f t="shared" si="69"/>
        <v>86</v>
      </c>
      <c r="G872">
        <f t="shared" si="70"/>
        <v>0</v>
      </c>
      <c r="H872" s="10">
        <f>I871+(B872-B871)*M$4</f>
        <v>256.80000000000007</v>
      </c>
      <c r="I872" s="10">
        <f>IF(G872&gt;0,H872-P$4,H872)</f>
        <v>256.80000000000007</v>
      </c>
      <c r="J872">
        <f>ROUNDDOWN((F872*D$4)/K$4,0)</f>
        <v>86</v>
      </c>
      <c r="K872">
        <f>O$4-J872</f>
        <v>-76</v>
      </c>
      <c r="L872">
        <f>IF(K872="怪物已死","怪物已死",(K872-1)*P$4)</f>
        <v>-77</v>
      </c>
      <c r="M872">
        <f t="shared" si="66"/>
        <v>0</v>
      </c>
    </row>
    <row r="873" spans="1:13" x14ac:dyDescent="0.25">
      <c r="A873">
        <v>859</v>
      </c>
      <c r="B873">
        <f>-S$5+S$5*A873</f>
        <v>171.60000000000002</v>
      </c>
      <c r="C873">
        <f t="shared" si="67"/>
        <v>1</v>
      </c>
      <c r="D873">
        <f>IF(AND(C873=1,E873&gt;=E$4),1,0)</f>
        <v>0</v>
      </c>
      <c r="E873">
        <f t="shared" si="68"/>
        <v>1.5999999999999943</v>
      </c>
      <c r="F873">
        <f t="shared" si="69"/>
        <v>86</v>
      </c>
      <c r="G873">
        <f t="shared" si="70"/>
        <v>0</v>
      </c>
      <c r="H873" s="10">
        <f>I872+(B873-B872)*M$4</f>
        <v>257.20000000000005</v>
      </c>
      <c r="I873" s="10">
        <f>IF(G873&gt;0,H873-P$4,H873)</f>
        <v>257.20000000000005</v>
      </c>
      <c r="J873">
        <f>ROUNDDOWN((F873*D$4)/K$4,0)</f>
        <v>86</v>
      </c>
      <c r="K873">
        <f>O$4-J873</f>
        <v>-76</v>
      </c>
      <c r="L873">
        <f>IF(K873="怪物已死","怪物已死",(K873-1)*P$4)</f>
        <v>-77</v>
      </c>
      <c r="M873">
        <f t="shared" si="66"/>
        <v>0</v>
      </c>
    </row>
    <row r="874" spans="1:13" x14ac:dyDescent="0.25">
      <c r="A874">
        <v>860</v>
      </c>
      <c r="B874">
        <f>-S$5+S$5*A874</f>
        <v>171.8</v>
      </c>
      <c r="C874">
        <f t="shared" si="67"/>
        <v>1</v>
      </c>
      <c r="D874">
        <f>IF(AND(C874=1,E874&gt;=E$4),1,0)</f>
        <v>0</v>
      </c>
      <c r="E874">
        <f t="shared" si="68"/>
        <v>1.7999999999999829</v>
      </c>
      <c r="F874">
        <f t="shared" si="69"/>
        <v>86</v>
      </c>
      <c r="G874">
        <f t="shared" si="70"/>
        <v>0</v>
      </c>
      <c r="H874" s="10">
        <f>I873+(B874-B873)*M$4</f>
        <v>257.60000000000002</v>
      </c>
      <c r="I874" s="10">
        <f>IF(G874&gt;0,H874-P$4,H874)</f>
        <v>257.60000000000002</v>
      </c>
      <c r="J874">
        <f>ROUNDDOWN((F874*D$4)/K$4,0)</f>
        <v>86</v>
      </c>
      <c r="K874">
        <f>O$4-J874</f>
        <v>-76</v>
      </c>
      <c r="L874">
        <f>IF(K874="怪物已死","怪物已死",(K874-1)*P$4)</f>
        <v>-77</v>
      </c>
      <c r="M874">
        <f t="shared" si="66"/>
        <v>0</v>
      </c>
    </row>
    <row r="875" spans="1:13" x14ac:dyDescent="0.25">
      <c r="A875">
        <v>861</v>
      </c>
      <c r="B875">
        <f>-S$5+S$5*A875</f>
        <v>172.00000000000003</v>
      </c>
      <c r="C875">
        <f t="shared" si="67"/>
        <v>1</v>
      </c>
      <c r="D875">
        <f>IF(AND(C875=1,E875&gt;=E$4),1,0)</f>
        <v>1</v>
      </c>
      <c r="E875">
        <f t="shared" si="68"/>
        <v>2</v>
      </c>
      <c r="F875">
        <f t="shared" si="69"/>
        <v>87</v>
      </c>
      <c r="G875">
        <f t="shared" si="70"/>
        <v>1</v>
      </c>
      <c r="H875" s="10">
        <f>I874+(B875-B874)*M$4</f>
        <v>258.00000000000006</v>
      </c>
      <c r="I875" s="10">
        <f>IF(G875&gt;0,H875-P$4,H875)</f>
        <v>257.00000000000006</v>
      </c>
      <c r="J875">
        <f>ROUNDDOWN((F875*D$4)/K$4,0)</f>
        <v>87</v>
      </c>
      <c r="K875">
        <f>O$4-J875</f>
        <v>-77</v>
      </c>
      <c r="L875">
        <f>IF(K875="怪物已死","怪物已死",(K875-1)*P$4)</f>
        <v>-78</v>
      </c>
      <c r="M875">
        <f t="shared" si="66"/>
        <v>0</v>
      </c>
    </row>
    <row r="876" spans="1:13" x14ac:dyDescent="0.25">
      <c r="A876">
        <v>862</v>
      </c>
      <c r="B876">
        <f>-S$5+S$5*A876</f>
        <v>172.20000000000002</v>
      </c>
      <c r="C876">
        <f t="shared" si="67"/>
        <v>1</v>
      </c>
      <c r="D876">
        <f>IF(AND(C876=1,E876&gt;=E$4),1,0)</f>
        <v>0</v>
      </c>
      <c r="E876">
        <f t="shared" si="68"/>
        <v>0.19999999999998863</v>
      </c>
      <c r="F876">
        <f t="shared" si="69"/>
        <v>87</v>
      </c>
      <c r="G876">
        <f t="shared" si="70"/>
        <v>0</v>
      </c>
      <c r="H876" s="10">
        <f>I875+(B876-B875)*M$4</f>
        <v>257.40000000000003</v>
      </c>
      <c r="I876" s="10">
        <f>IF(G876&gt;0,H876-P$4,H876)</f>
        <v>257.40000000000003</v>
      </c>
      <c r="J876">
        <f>ROUNDDOWN((F876*D$4)/K$4,0)</f>
        <v>87</v>
      </c>
      <c r="K876">
        <f>O$4-J876</f>
        <v>-77</v>
      </c>
      <c r="L876">
        <f>IF(K876="怪物已死","怪物已死",(K876-1)*P$4)</f>
        <v>-78</v>
      </c>
      <c r="M876">
        <f t="shared" si="66"/>
        <v>0</v>
      </c>
    </row>
    <row r="877" spans="1:13" x14ac:dyDescent="0.25">
      <c r="A877">
        <v>863</v>
      </c>
      <c r="B877">
        <f>-S$5+S$5*A877</f>
        <v>172.40000000000003</v>
      </c>
      <c r="C877">
        <f t="shared" si="67"/>
        <v>1</v>
      </c>
      <c r="D877">
        <f>IF(AND(C877=1,E877&gt;=E$4),1,0)</f>
        <v>0</v>
      </c>
      <c r="E877">
        <f t="shared" si="68"/>
        <v>0.40000000000000568</v>
      </c>
      <c r="F877">
        <f t="shared" si="69"/>
        <v>87</v>
      </c>
      <c r="G877">
        <f t="shared" si="70"/>
        <v>0</v>
      </c>
      <c r="H877" s="10">
        <f>I876+(B877-B876)*M$4</f>
        <v>257.80000000000007</v>
      </c>
      <c r="I877" s="10">
        <f>IF(G877&gt;0,H877-P$4,H877)</f>
        <v>257.80000000000007</v>
      </c>
      <c r="J877">
        <f>ROUNDDOWN((F877*D$4)/K$4,0)</f>
        <v>87</v>
      </c>
      <c r="K877">
        <f>O$4-J877</f>
        <v>-77</v>
      </c>
      <c r="L877">
        <f>IF(K877="怪物已死","怪物已死",(K877-1)*P$4)</f>
        <v>-78</v>
      </c>
      <c r="M877">
        <f t="shared" si="66"/>
        <v>0</v>
      </c>
    </row>
    <row r="878" spans="1:13" x14ac:dyDescent="0.25">
      <c r="A878">
        <v>864</v>
      </c>
      <c r="B878">
        <f>-S$5+S$5*A878</f>
        <v>172.60000000000002</v>
      </c>
      <c r="C878">
        <f t="shared" si="67"/>
        <v>1</v>
      </c>
      <c r="D878">
        <f>IF(AND(C878=1,E878&gt;=E$4),1,0)</f>
        <v>0</v>
      </c>
      <c r="E878">
        <f t="shared" si="68"/>
        <v>0.59999999999999432</v>
      </c>
      <c r="F878">
        <f t="shared" si="69"/>
        <v>87</v>
      </c>
      <c r="G878">
        <f t="shared" si="70"/>
        <v>0</v>
      </c>
      <c r="H878" s="10">
        <f>I877+(B878-B877)*M$4</f>
        <v>258.20000000000005</v>
      </c>
      <c r="I878" s="10">
        <f>IF(G878&gt;0,H878-P$4,H878)</f>
        <v>258.20000000000005</v>
      </c>
      <c r="J878">
        <f>ROUNDDOWN((F878*D$4)/K$4,0)</f>
        <v>87</v>
      </c>
      <c r="K878">
        <f>O$4-J878</f>
        <v>-77</v>
      </c>
      <c r="L878">
        <f>IF(K878="怪物已死","怪物已死",(K878-1)*P$4)</f>
        <v>-78</v>
      </c>
      <c r="M878">
        <f t="shared" si="66"/>
        <v>0</v>
      </c>
    </row>
    <row r="879" spans="1:13" x14ac:dyDescent="0.25">
      <c r="A879">
        <v>865</v>
      </c>
      <c r="B879">
        <f>-S$5+S$5*A879</f>
        <v>172.8</v>
      </c>
      <c r="C879">
        <f t="shared" si="67"/>
        <v>1</v>
      </c>
      <c r="D879">
        <f>IF(AND(C879=1,E879&gt;=E$4),1,0)</f>
        <v>0</v>
      </c>
      <c r="E879">
        <f t="shared" si="68"/>
        <v>0.79999999999998295</v>
      </c>
      <c r="F879">
        <f t="shared" si="69"/>
        <v>87</v>
      </c>
      <c r="G879">
        <f t="shared" si="70"/>
        <v>0</v>
      </c>
      <c r="H879" s="10">
        <f>I878+(B879-B878)*M$4</f>
        <v>258.60000000000002</v>
      </c>
      <c r="I879" s="10">
        <f>IF(G879&gt;0,H879-P$4,H879)</f>
        <v>258.60000000000002</v>
      </c>
      <c r="J879">
        <f>ROUNDDOWN((F879*D$4)/K$4,0)</f>
        <v>87</v>
      </c>
      <c r="K879">
        <f>O$4-J879</f>
        <v>-77</v>
      </c>
      <c r="L879">
        <f>IF(K879="怪物已死","怪物已死",(K879-1)*P$4)</f>
        <v>-78</v>
      </c>
      <c r="M879">
        <f t="shared" si="66"/>
        <v>0</v>
      </c>
    </row>
    <row r="880" spans="1:13" x14ac:dyDescent="0.25">
      <c r="A880">
        <v>866</v>
      </c>
      <c r="B880">
        <f>-S$5+S$5*A880</f>
        <v>173.00000000000003</v>
      </c>
      <c r="C880">
        <f t="shared" si="67"/>
        <v>1</v>
      </c>
      <c r="D880">
        <f>IF(AND(C880=1,E880&gt;=E$4),1,0)</f>
        <v>0</v>
      </c>
      <c r="E880">
        <f t="shared" si="68"/>
        <v>1</v>
      </c>
      <c r="F880">
        <f t="shared" si="69"/>
        <v>87</v>
      </c>
      <c r="G880">
        <f t="shared" si="70"/>
        <v>0</v>
      </c>
      <c r="H880" s="10">
        <f>I879+(B880-B879)*M$4</f>
        <v>259.00000000000006</v>
      </c>
      <c r="I880" s="10">
        <f>IF(G880&gt;0,H880-P$4,H880)</f>
        <v>259.00000000000006</v>
      </c>
      <c r="J880">
        <f>ROUNDDOWN((F880*D$4)/K$4,0)</f>
        <v>87</v>
      </c>
      <c r="K880">
        <f>O$4-J880</f>
        <v>-77</v>
      </c>
      <c r="L880">
        <f>IF(K880="怪物已死","怪物已死",(K880-1)*P$4)</f>
        <v>-78</v>
      </c>
      <c r="M880">
        <f t="shared" si="66"/>
        <v>0</v>
      </c>
    </row>
    <row r="881" spans="1:13" x14ac:dyDescent="0.25">
      <c r="A881">
        <v>867</v>
      </c>
      <c r="B881">
        <f>-S$5+S$5*A881</f>
        <v>173.20000000000002</v>
      </c>
      <c r="C881">
        <f t="shared" si="67"/>
        <v>1</v>
      </c>
      <c r="D881">
        <f>IF(AND(C881=1,E881&gt;=E$4),1,0)</f>
        <v>0</v>
      </c>
      <c r="E881">
        <f t="shared" si="68"/>
        <v>1.1999999999999886</v>
      </c>
      <c r="F881">
        <f t="shared" si="69"/>
        <v>87</v>
      </c>
      <c r="G881">
        <f t="shared" si="70"/>
        <v>0</v>
      </c>
      <c r="H881" s="10">
        <f>I880+(B881-B880)*M$4</f>
        <v>259.40000000000003</v>
      </c>
      <c r="I881" s="10">
        <f>IF(G881&gt;0,H881-P$4,H881)</f>
        <v>259.40000000000003</v>
      </c>
      <c r="J881">
        <f>ROUNDDOWN((F881*D$4)/K$4,0)</f>
        <v>87</v>
      </c>
      <c r="K881">
        <f>O$4-J881</f>
        <v>-77</v>
      </c>
      <c r="L881">
        <f>IF(K881="怪物已死","怪物已死",(K881-1)*P$4)</f>
        <v>-78</v>
      </c>
      <c r="M881">
        <f t="shared" si="66"/>
        <v>0</v>
      </c>
    </row>
    <row r="882" spans="1:13" x14ac:dyDescent="0.25">
      <c r="A882">
        <v>868</v>
      </c>
      <c r="B882">
        <f>-S$5+S$5*A882</f>
        <v>173.40000000000003</v>
      </c>
      <c r="C882">
        <f t="shared" si="67"/>
        <v>1</v>
      </c>
      <c r="D882">
        <f>IF(AND(C882=1,E882&gt;=E$4),1,0)</f>
        <v>0</v>
      </c>
      <c r="E882">
        <f t="shared" si="68"/>
        <v>1.4000000000000057</v>
      </c>
      <c r="F882">
        <f t="shared" si="69"/>
        <v>87</v>
      </c>
      <c r="G882">
        <f t="shared" si="70"/>
        <v>0</v>
      </c>
      <c r="H882" s="10">
        <f>I881+(B882-B881)*M$4</f>
        <v>259.80000000000007</v>
      </c>
      <c r="I882" s="10">
        <f>IF(G882&gt;0,H882-P$4,H882)</f>
        <v>259.80000000000007</v>
      </c>
      <c r="J882">
        <f>ROUNDDOWN((F882*D$4)/K$4,0)</f>
        <v>87</v>
      </c>
      <c r="K882">
        <f>O$4-J882</f>
        <v>-77</v>
      </c>
      <c r="L882">
        <f>IF(K882="怪物已死","怪物已死",(K882-1)*P$4)</f>
        <v>-78</v>
      </c>
      <c r="M882">
        <f t="shared" si="66"/>
        <v>0</v>
      </c>
    </row>
    <row r="883" spans="1:13" x14ac:dyDescent="0.25">
      <c r="A883">
        <v>869</v>
      </c>
      <c r="B883">
        <f>-S$5+S$5*A883</f>
        <v>173.60000000000002</v>
      </c>
      <c r="C883">
        <f t="shared" si="67"/>
        <v>1</v>
      </c>
      <c r="D883">
        <f>IF(AND(C883=1,E883&gt;=E$4),1,0)</f>
        <v>0</v>
      </c>
      <c r="E883">
        <f t="shared" si="68"/>
        <v>1.5999999999999943</v>
      </c>
      <c r="F883">
        <f t="shared" si="69"/>
        <v>87</v>
      </c>
      <c r="G883">
        <f t="shared" si="70"/>
        <v>0</v>
      </c>
      <c r="H883" s="10">
        <f>I882+(B883-B882)*M$4</f>
        <v>260.20000000000005</v>
      </c>
      <c r="I883" s="10">
        <f>IF(G883&gt;0,H883-P$4,H883)</f>
        <v>260.20000000000005</v>
      </c>
      <c r="J883">
        <f>ROUNDDOWN((F883*D$4)/K$4,0)</f>
        <v>87</v>
      </c>
      <c r="K883">
        <f>O$4-J883</f>
        <v>-77</v>
      </c>
      <c r="L883">
        <f>IF(K883="怪物已死","怪物已死",(K883-1)*P$4)</f>
        <v>-78</v>
      </c>
      <c r="M883">
        <f t="shared" si="66"/>
        <v>0</v>
      </c>
    </row>
    <row r="884" spans="1:13" x14ac:dyDescent="0.25">
      <c r="A884">
        <v>870</v>
      </c>
      <c r="B884">
        <f>-S$5+S$5*A884</f>
        <v>173.8</v>
      </c>
      <c r="C884">
        <f t="shared" si="67"/>
        <v>1</v>
      </c>
      <c r="D884">
        <f>IF(AND(C884=1,E884&gt;=E$4),1,0)</f>
        <v>0</v>
      </c>
      <c r="E884">
        <f t="shared" si="68"/>
        <v>1.7999999999999829</v>
      </c>
      <c r="F884">
        <f t="shared" si="69"/>
        <v>87</v>
      </c>
      <c r="G884">
        <f t="shared" si="70"/>
        <v>0</v>
      </c>
      <c r="H884" s="10">
        <f>I883+(B884-B883)*M$4</f>
        <v>260.60000000000002</v>
      </c>
      <c r="I884" s="10">
        <f>IF(G884&gt;0,H884-P$4,H884)</f>
        <v>260.60000000000002</v>
      </c>
      <c r="J884">
        <f>ROUNDDOWN((F884*D$4)/K$4,0)</f>
        <v>87</v>
      </c>
      <c r="K884">
        <f>O$4-J884</f>
        <v>-77</v>
      </c>
      <c r="L884">
        <f>IF(K884="怪物已死","怪物已死",(K884-1)*P$4)</f>
        <v>-78</v>
      </c>
      <c r="M884">
        <f t="shared" si="66"/>
        <v>0</v>
      </c>
    </row>
    <row r="885" spans="1:13" x14ac:dyDescent="0.25">
      <c r="A885">
        <v>871</v>
      </c>
      <c r="B885">
        <f>-S$5+S$5*A885</f>
        <v>174.00000000000003</v>
      </c>
      <c r="C885">
        <f t="shared" si="67"/>
        <v>1</v>
      </c>
      <c r="D885">
        <f>IF(AND(C885=1,E885&gt;=E$4),1,0)</f>
        <v>1</v>
      </c>
      <c r="E885">
        <f t="shared" si="68"/>
        <v>2</v>
      </c>
      <c r="F885">
        <f t="shared" si="69"/>
        <v>88</v>
      </c>
      <c r="G885">
        <f t="shared" si="70"/>
        <v>1</v>
      </c>
      <c r="H885" s="10">
        <f>I884+(B885-B884)*M$4</f>
        <v>261.00000000000006</v>
      </c>
      <c r="I885" s="10">
        <f>IF(G885&gt;0,H885-P$4,H885)</f>
        <v>260.00000000000006</v>
      </c>
      <c r="J885">
        <f>ROUNDDOWN((F885*D$4)/K$4,0)</f>
        <v>88</v>
      </c>
      <c r="K885">
        <f>O$4-J885</f>
        <v>-78</v>
      </c>
      <c r="L885">
        <f>IF(K885="怪物已死","怪物已死",(K885-1)*P$4)</f>
        <v>-79</v>
      </c>
      <c r="M885">
        <f t="shared" si="66"/>
        <v>0</v>
      </c>
    </row>
    <row r="886" spans="1:13" x14ac:dyDescent="0.25">
      <c r="A886">
        <v>872</v>
      </c>
      <c r="B886">
        <f>-S$5+S$5*A886</f>
        <v>174.20000000000002</v>
      </c>
      <c r="C886">
        <f t="shared" si="67"/>
        <v>1</v>
      </c>
      <c r="D886">
        <f>IF(AND(C886=1,E886&gt;=E$4),1,0)</f>
        <v>0</v>
      </c>
      <c r="E886">
        <f t="shared" si="68"/>
        <v>0.19999999999998863</v>
      </c>
      <c r="F886">
        <f t="shared" si="69"/>
        <v>88</v>
      </c>
      <c r="G886">
        <f t="shared" si="70"/>
        <v>0</v>
      </c>
      <c r="H886" s="10">
        <f>I885+(B886-B885)*M$4</f>
        <v>260.40000000000003</v>
      </c>
      <c r="I886" s="10">
        <f>IF(G886&gt;0,H886-P$4,H886)</f>
        <v>260.40000000000003</v>
      </c>
      <c r="J886">
        <f>ROUNDDOWN((F886*D$4)/K$4,0)</f>
        <v>88</v>
      </c>
      <c r="K886">
        <f>O$4-J886</f>
        <v>-78</v>
      </c>
      <c r="L886">
        <f>IF(K886="怪物已死","怪物已死",(K886-1)*P$4)</f>
        <v>-79</v>
      </c>
      <c r="M886">
        <f t="shared" si="66"/>
        <v>0</v>
      </c>
    </row>
    <row r="887" spans="1:13" x14ac:dyDescent="0.25">
      <c r="A887">
        <v>873</v>
      </c>
      <c r="B887">
        <f>-S$5+S$5*A887</f>
        <v>174.40000000000003</v>
      </c>
      <c r="C887">
        <f t="shared" si="67"/>
        <v>1</v>
      </c>
      <c r="D887">
        <f>IF(AND(C887=1,E887&gt;=E$4),1,0)</f>
        <v>0</v>
      </c>
      <c r="E887">
        <f t="shared" si="68"/>
        <v>0.40000000000000568</v>
      </c>
      <c r="F887">
        <f t="shared" si="69"/>
        <v>88</v>
      </c>
      <c r="G887">
        <f t="shared" si="70"/>
        <v>0</v>
      </c>
      <c r="H887" s="10">
        <f>I886+(B887-B886)*M$4</f>
        <v>260.80000000000007</v>
      </c>
      <c r="I887" s="10">
        <f>IF(G887&gt;0,H887-P$4,H887)</f>
        <v>260.80000000000007</v>
      </c>
      <c r="J887">
        <f>ROUNDDOWN((F887*D$4)/K$4,0)</f>
        <v>88</v>
      </c>
      <c r="K887">
        <f>O$4-J887</f>
        <v>-78</v>
      </c>
      <c r="L887">
        <f>IF(K887="怪物已死","怪物已死",(K887-1)*P$4)</f>
        <v>-79</v>
      </c>
      <c r="M887">
        <f t="shared" si="66"/>
        <v>0</v>
      </c>
    </row>
    <row r="888" spans="1:13" x14ac:dyDescent="0.25">
      <c r="A888">
        <v>874</v>
      </c>
      <c r="B888">
        <f>-S$5+S$5*A888</f>
        <v>174.60000000000002</v>
      </c>
      <c r="C888">
        <f t="shared" si="67"/>
        <v>1</v>
      </c>
      <c r="D888">
        <f>IF(AND(C888=1,E888&gt;=E$4),1,0)</f>
        <v>0</v>
      </c>
      <c r="E888">
        <f t="shared" si="68"/>
        <v>0.59999999999999432</v>
      </c>
      <c r="F888">
        <f t="shared" si="69"/>
        <v>88</v>
      </c>
      <c r="G888">
        <f t="shared" si="70"/>
        <v>0</v>
      </c>
      <c r="H888" s="10">
        <f>I887+(B888-B887)*M$4</f>
        <v>261.20000000000005</v>
      </c>
      <c r="I888" s="10">
        <f>IF(G888&gt;0,H888-P$4,H888)</f>
        <v>261.20000000000005</v>
      </c>
      <c r="J888">
        <f>ROUNDDOWN((F888*D$4)/K$4,0)</f>
        <v>88</v>
      </c>
      <c r="K888">
        <f>O$4-J888</f>
        <v>-78</v>
      </c>
      <c r="L888">
        <f>IF(K888="怪物已死","怪物已死",(K888-1)*P$4)</f>
        <v>-79</v>
      </c>
      <c r="M888">
        <f t="shared" si="66"/>
        <v>0</v>
      </c>
    </row>
    <row r="889" spans="1:13" x14ac:dyDescent="0.25">
      <c r="A889">
        <v>875</v>
      </c>
      <c r="B889">
        <f>-S$5+S$5*A889</f>
        <v>174.8</v>
      </c>
      <c r="C889">
        <f t="shared" si="67"/>
        <v>1</v>
      </c>
      <c r="D889">
        <f>IF(AND(C889=1,E889&gt;=E$4),1,0)</f>
        <v>0</v>
      </c>
      <c r="E889">
        <f t="shared" si="68"/>
        <v>0.79999999999998295</v>
      </c>
      <c r="F889">
        <f t="shared" si="69"/>
        <v>88</v>
      </c>
      <c r="G889">
        <f t="shared" si="70"/>
        <v>0</v>
      </c>
      <c r="H889" s="10">
        <f>I888+(B889-B888)*M$4</f>
        <v>261.60000000000002</v>
      </c>
      <c r="I889" s="10">
        <f>IF(G889&gt;0,H889-P$4,H889)</f>
        <v>261.60000000000002</v>
      </c>
      <c r="J889">
        <f>ROUNDDOWN((F889*D$4)/K$4,0)</f>
        <v>88</v>
      </c>
      <c r="K889">
        <f>O$4-J889</f>
        <v>-78</v>
      </c>
      <c r="L889">
        <f>IF(K889="怪物已死","怪物已死",(K889-1)*P$4)</f>
        <v>-79</v>
      </c>
      <c r="M889">
        <f t="shared" si="66"/>
        <v>0</v>
      </c>
    </row>
    <row r="890" spans="1:13" x14ac:dyDescent="0.25">
      <c r="A890">
        <v>876</v>
      </c>
      <c r="B890">
        <f>-S$5+S$5*A890</f>
        <v>175.00000000000003</v>
      </c>
      <c r="C890">
        <f t="shared" si="67"/>
        <v>1</v>
      </c>
      <c r="D890">
        <f>IF(AND(C890=1,E890&gt;=E$4),1,0)</f>
        <v>0</v>
      </c>
      <c r="E890">
        <f t="shared" si="68"/>
        <v>1</v>
      </c>
      <c r="F890">
        <f t="shared" si="69"/>
        <v>88</v>
      </c>
      <c r="G890">
        <f t="shared" si="70"/>
        <v>0</v>
      </c>
      <c r="H890" s="10">
        <f>I889+(B890-B889)*M$4</f>
        <v>262.00000000000006</v>
      </c>
      <c r="I890" s="10">
        <f>IF(G890&gt;0,H890-P$4,H890)</f>
        <v>262.00000000000006</v>
      </c>
      <c r="J890">
        <f>ROUNDDOWN((F890*D$4)/K$4,0)</f>
        <v>88</v>
      </c>
      <c r="K890">
        <f>O$4-J890</f>
        <v>-78</v>
      </c>
      <c r="L890">
        <f>IF(K890="怪物已死","怪物已死",(K890-1)*P$4)</f>
        <v>-79</v>
      </c>
      <c r="M890">
        <f t="shared" si="66"/>
        <v>0</v>
      </c>
    </row>
    <row r="891" spans="1:13" x14ac:dyDescent="0.25">
      <c r="A891">
        <v>877</v>
      </c>
      <c r="B891">
        <f>-S$5+S$5*A891</f>
        <v>175.20000000000002</v>
      </c>
      <c r="C891">
        <f t="shared" si="67"/>
        <v>1</v>
      </c>
      <c r="D891">
        <f>IF(AND(C891=1,E891&gt;=E$4),1,0)</f>
        <v>0</v>
      </c>
      <c r="E891">
        <f t="shared" si="68"/>
        <v>1.1999999999999886</v>
      </c>
      <c r="F891">
        <f t="shared" si="69"/>
        <v>88</v>
      </c>
      <c r="G891">
        <f t="shared" si="70"/>
        <v>0</v>
      </c>
      <c r="H891" s="10">
        <f>I890+(B891-B890)*M$4</f>
        <v>262.40000000000003</v>
      </c>
      <c r="I891" s="10">
        <f>IF(G891&gt;0,H891-P$4,H891)</f>
        <v>262.40000000000003</v>
      </c>
      <c r="J891">
        <f>ROUNDDOWN((F891*D$4)/K$4,0)</f>
        <v>88</v>
      </c>
      <c r="K891">
        <f>O$4-J891</f>
        <v>-78</v>
      </c>
      <c r="L891">
        <f>IF(K891="怪物已死","怪物已死",(K891-1)*P$4)</f>
        <v>-79</v>
      </c>
      <c r="M891">
        <f t="shared" si="66"/>
        <v>0</v>
      </c>
    </row>
    <row r="892" spans="1:13" x14ac:dyDescent="0.25">
      <c r="A892">
        <v>878</v>
      </c>
      <c r="B892">
        <f>-S$5+S$5*A892</f>
        <v>175.40000000000003</v>
      </c>
      <c r="C892">
        <f t="shared" si="67"/>
        <v>1</v>
      </c>
      <c r="D892">
        <f>IF(AND(C892=1,E892&gt;=E$4),1,0)</f>
        <v>0</v>
      </c>
      <c r="E892">
        <f t="shared" si="68"/>
        <v>1.4000000000000057</v>
      </c>
      <c r="F892">
        <f t="shared" si="69"/>
        <v>88</v>
      </c>
      <c r="G892">
        <f t="shared" si="70"/>
        <v>0</v>
      </c>
      <c r="H892" s="10">
        <f>I891+(B892-B891)*M$4</f>
        <v>262.80000000000007</v>
      </c>
      <c r="I892" s="10">
        <f>IF(G892&gt;0,H892-P$4,H892)</f>
        <v>262.80000000000007</v>
      </c>
      <c r="J892">
        <f>ROUNDDOWN((F892*D$4)/K$4,0)</f>
        <v>88</v>
      </c>
      <c r="K892">
        <f>O$4-J892</f>
        <v>-78</v>
      </c>
      <c r="L892">
        <f>IF(K892="怪物已死","怪物已死",(K892-1)*P$4)</f>
        <v>-79</v>
      </c>
      <c r="M892">
        <f t="shared" si="66"/>
        <v>0</v>
      </c>
    </row>
    <row r="893" spans="1:13" x14ac:dyDescent="0.25">
      <c r="A893">
        <v>879</v>
      </c>
      <c r="B893">
        <f>-S$5+S$5*A893</f>
        <v>175.60000000000002</v>
      </c>
      <c r="C893">
        <f t="shared" si="67"/>
        <v>1</v>
      </c>
      <c r="D893">
        <f>IF(AND(C893=1,E893&gt;=E$4),1,0)</f>
        <v>0</v>
      </c>
      <c r="E893">
        <f t="shared" si="68"/>
        <v>1.5999999999999943</v>
      </c>
      <c r="F893">
        <f t="shared" si="69"/>
        <v>88</v>
      </c>
      <c r="G893">
        <f t="shared" si="70"/>
        <v>0</v>
      </c>
      <c r="H893" s="10">
        <f>I892+(B893-B892)*M$4</f>
        <v>263.20000000000005</v>
      </c>
      <c r="I893" s="10">
        <f>IF(G893&gt;0,H893-P$4,H893)</f>
        <v>263.20000000000005</v>
      </c>
      <c r="J893">
        <f>ROUNDDOWN((F893*D$4)/K$4,0)</f>
        <v>88</v>
      </c>
      <c r="K893">
        <f>O$4-J893</f>
        <v>-78</v>
      </c>
      <c r="L893">
        <f>IF(K893="怪物已死","怪物已死",(K893-1)*P$4)</f>
        <v>-79</v>
      </c>
      <c r="M893">
        <f t="shared" si="66"/>
        <v>0</v>
      </c>
    </row>
    <row r="894" spans="1:13" x14ac:dyDescent="0.25">
      <c r="A894">
        <v>880</v>
      </c>
      <c r="B894">
        <f>-S$5+S$5*A894</f>
        <v>175.8</v>
      </c>
      <c r="C894">
        <f t="shared" si="67"/>
        <v>1</v>
      </c>
      <c r="D894">
        <f>IF(AND(C894=1,E894&gt;=E$4),1,0)</f>
        <v>0</v>
      </c>
      <c r="E894">
        <f t="shared" si="68"/>
        <v>1.7999999999999829</v>
      </c>
      <c r="F894">
        <f t="shared" si="69"/>
        <v>88</v>
      </c>
      <c r="G894">
        <f t="shared" si="70"/>
        <v>0</v>
      </c>
      <c r="H894" s="10">
        <f>I893+(B894-B893)*M$4</f>
        <v>263.60000000000002</v>
      </c>
      <c r="I894" s="10">
        <f>IF(G894&gt;0,H894-P$4,H894)</f>
        <v>263.60000000000002</v>
      </c>
      <c r="J894">
        <f>ROUNDDOWN((F894*D$4)/K$4,0)</f>
        <v>88</v>
      </c>
      <c r="K894">
        <f>O$4-J894</f>
        <v>-78</v>
      </c>
      <c r="L894">
        <f>IF(K894="怪物已死","怪物已死",(K894-1)*P$4)</f>
        <v>-79</v>
      </c>
      <c r="M894">
        <f t="shared" si="66"/>
        <v>0</v>
      </c>
    </row>
    <row r="895" spans="1:13" x14ac:dyDescent="0.25">
      <c r="A895">
        <v>881</v>
      </c>
      <c r="B895">
        <f>-S$5+S$5*A895</f>
        <v>176.00000000000003</v>
      </c>
      <c r="C895">
        <f t="shared" si="67"/>
        <v>1</v>
      </c>
      <c r="D895">
        <f>IF(AND(C895=1,E895&gt;=E$4),1,0)</f>
        <v>1</v>
      </c>
      <c r="E895">
        <f t="shared" si="68"/>
        <v>2</v>
      </c>
      <c r="F895">
        <f t="shared" si="69"/>
        <v>89</v>
      </c>
      <c r="G895">
        <f t="shared" si="70"/>
        <v>1</v>
      </c>
      <c r="H895" s="10">
        <f>I894+(B895-B894)*M$4</f>
        <v>264.00000000000006</v>
      </c>
      <c r="I895" s="10">
        <f>IF(G895&gt;0,H895-P$4,H895)</f>
        <v>263.00000000000006</v>
      </c>
      <c r="J895">
        <f>ROUNDDOWN((F895*D$4)/K$4,0)</f>
        <v>89</v>
      </c>
      <c r="K895">
        <f>O$4-J895</f>
        <v>-79</v>
      </c>
      <c r="L895">
        <f>IF(K895="怪物已死","怪物已死",(K895-1)*P$4)</f>
        <v>-80</v>
      </c>
      <c r="M895">
        <f t="shared" si="66"/>
        <v>0</v>
      </c>
    </row>
    <row r="896" spans="1:13" x14ac:dyDescent="0.25">
      <c r="A896">
        <v>882</v>
      </c>
      <c r="B896">
        <f>-S$5+S$5*A896</f>
        <v>176.20000000000002</v>
      </c>
      <c r="C896">
        <f t="shared" si="67"/>
        <v>1</v>
      </c>
      <c r="D896">
        <f>IF(AND(C896=1,E896&gt;=E$4),1,0)</f>
        <v>0</v>
      </c>
      <c r="E896">
        <f t="shared" si="68"/>
        <v>0.19999999999998863</v>
      </c>
      <c r="F896">
        <f t="shared" si="69"/>
        <v>89</v>
      </c>
      <c r="G896">
        <f t="shared" si="70"/>
        <v>0</v>
      </c>
      <c r="H896" s="10">
        <f>I895+(B896-B895)*M$4</f>
        <v>263.40000000000003</v>
      </c>
      <c r="I896" s="10">
        <f>IF(G896&gt;0,H896-P$4,H896)</f>
        <v>263.40000000000003</v>
      </c>
      <c r="J896">
        <f>ROUNDDOWN((F896*D$4)/K$4,0)</f>
        <v>89</v>
      </c>
      <c r="K896">
        <f>O$4-J896</f>
        <v>-79</v>
      </c>
      <c r="L896">
        <f>IF(K896="怪物已死","怪物已死",(K896-1)*P$4)</f>
        <v>-80</v>
      </c>
      <c r="M896">
        <f t="shared" si="66"/>
        <v>0</v>
      </c>
    </row>
    <row r="897" spans="1:13" x14ac:dyDescent="0.25">
      <c r="A897">
        <v>883</v>
      </c>
      <c r="B897">
        <f>-S$5+S$5*A897</f>
        <v>176.40000000000003</v>
      </c>
      <c r="C897">
        <f t="shared" si="67"/>
        <v>1</v>
      </c>
      <c r="D897">
        <f>IF(AND(C897=1,E897&gt;=E$4),1,0)</f>
        <v>0</v>
      </c>
      <c r="E897">
        <f t="shared" si="68"/>
        <v>0.40000000000000568</v>
      </c>
      <c r="F897">
        <f t="shared" si="69"/>
        <v>89</v>
      </c>
      <c r="G897">
        <f t="shared" si="70"/>
        <v>0</v>
      </c>
      <c r="H897" s="10">
        <f>I896+(B897-B896)*M$4</f>
        <v>263.80000000000007</v>
      </c>
      <c r="I897" s="10">
        <f>IF(G897&gt;0,H897-P$4,H897)</f>
        <v>263.80000000000007</v>
      </c>
      <c r="J897">
        <f>ROUNDDOWN((F897*D$4)/K$4,0)</f>
        <v>89</v>
      </c>
      <c r="K897">
        <f>O$4-J897</f>
        <v>-79</v>
      </c>
      <c r="L897">
        <f>IF(K897="怪物已死","怪物已死",(K897-1)*P$4)</f>
        <v>-80</v>
      </c>
      <c r="M897">
        <f t="shared" si="66"/>
        <v>0</v>
      </c>
    </row>
    <row r="898" spans="1:13" x14ac:dyDescent="0.25">
      <c r="A898">
        <v>884</v>
      </c>
      <c r="B898">
        <f>-S$5+S$5*A898</f>
        <v>176.60000000000002</v>
      </c>
      <c r="C898">
        <f t="shared" si="67"/>
        <v>1</v>
      </c>
      <c r="D898">
        <f>IF(AND(C898=1,E898&gt;=E$4),1,0)</f>
        <v>0</v>
      </c>
      <c r="E898">
        <f t="shared" si="68"/>
        <v>0.59999999999999432</v>
      </c>
      <c r="F898">
        <f t="shared" si="69"/>
        <v>89</v>
      </c>
      <c r="G898">
        <f t="shared" si="70"/>
        <v>0</v>
      </c>
      <c r="H898" s="10">
        <f>I897+(B898-B897)*M$4</f>
        <v>264.20000000000005</v>
      </c>
      <c r="I898" s="10">
        <f>IF(G898&gt;0,H898-P$4,H898)</f>
        <v>264.20000000000005</v>
      </c>
      <c r="J898">
        <f>ROUNDDOWN((F898*D$4)/K$4,0)</f>
        <v>89</v>
      </c>
      <c r="K898">
        <f>O$4-J898</f>
        <v>-79</v>
      </c>
      <c r="L898">
        <f>IF(K898="怪物已死","怪物已死",(K898-1)*P$4)</f>
        <v>-80</v>
      </c>
      <c r="M898">
        <f t="shared" si="66"/>
        <v>0</v>
      </c>
    </row>
    <row r="899" spans="1:13" x14ac:dyDescent="0.25">
      <c r="A899">
        <v>885</v>
      </c>
      <c r="B899">
        <f>-S$5+S$5*A899</f>
        <v>176.8</v>
      </c>
      <c r="C899">
        <f t="shared" si="67"/>
        <v>1</v>
      </c>
      <c r="D899">
        <f>IF(AND(C899=1,E899&gt;=E$4),1,0)</f>
        <v>0</v>
      </c>
      <c r="E899">
        <f t="shared" si="68"/>
        <v>0.79999999999998295</v>
      </c>
      <c r="F899">
        <f t="shared" si="69"/>
        <v>89</v>
      </c>
      <c r="G899">
        <f t="shared" si="70"/>
        <v>0</v>
      </c>
      <c r="H899" s="10">
        <f>I898+(B899-B898)*M$4</f>
        <v>264.60000000000002</v>
      </c>
      <c r="I899" s="10">
        <f>IF(G899&gt;0,H899-P$4,H899)</f>
        <v>264.60000000000002</v>
      </c>
      <c r="J899">
        <f>ROUNDDOWN((F899*D$4)/K$4,0)</f>
        <v>89</v>
      </c>
      <c r="K899">
        <f>O$4-J899</f>
        <v>-79</v>
      </c>
      <c r="L899">
        <f>IF(K899="怪物已死","怪物已死",(K899-1)*P$4)</f>
        <v>-80</v>
      </c>
      <c r="M899">
        <f t="shared" si="66"/>
        <v>0</v>
      </c>
    </row>
    <row r="900" spans="1:13" x14ac:dyDescent="0.25">
      <c r="A900">
        <v>886</v>
      </c>
      <c r="B900">
        <f>-S$5+S$5*A900</f>
        <v>177.00000000000003</v>
      </c>
      <c r="C900">
        <f t="shared" si="67"/>
        <v>1</v>
      </c>
      <c r="D900">
        <f>IF(AND(C900=1,E900&gt;=E$4),1,0)</f>
        <v>0</v>
      </c>
      <c r="E900">
        <f t="shared" si="68"/>
        <v>1</v>
      </c>
      <c r="F900">
        <f t="shared" si="69"/>
        <v>89</v>
      </c>
      <c r="G900">
        <f t="shared" si="70"/>
        <v>0</v>
      </c>
      <c r="H900" s="10">
        <f>I899+(B900-B899)*M$4</f>
        <v>265.00000000000006</v>
      </c>
      <c r="I900" s="10">
        <f>IF(G900&gt;0,H900-P$4,H900)</f>
        <v>265.00000000000006</v>
      </c>
      <c r="J900">
        <f>ROUNDDOWN((F900*D$4)/K$4,0)</f>
        <v>89</v>
      </c>
      <c r="K900">
        <f>O$4-J900</f>
        <v>-79</v>
      </c>
      <c r="L900">
        <f>IF(K900="怪物已死","怪物已死",(K900-1)*P$4)</f>
        <v>-80</v>
      </c>
      <c r="M900">
        <f t="shared" si="66"/>
        <v>0</v>
      </c>
    </row>
    <row r="901" spans="1:13" x14ac:dyDescent="0.25">
      <c r="A901">
        <v>887</v>
      </c>
      <c r="B901">
        <f>-S$5+S$5*A901</f>
        <v>177.20000000000002</v>
      </c>
      <c r="C901">
        <f t="shared" si="67"/>
        <v>1</v>
      </c>
      <c r="D901">
        <f>IF(AND(C901=1,E901&gt;=E$4),1,0)</f>
        <v>0</v>
      </c>
      <c r="E901">
        <f t="shared" si="68"/>
        <v>1.1999999999999886</v>
      </c>
      <c r="F901">
        <f t="shared" si="69"/>
        <v>89</v>
      </c>
      <c r="G901">
        <f t="shared" si="70"/>
        <v>0</v>
      </c>
      <c r="H901" s="10">
        <f>I900+(B901-B900)*M$4</f>
        <v>265.40000000000003</v>
      </c>
      <c r="I901" s="10">
        <f>IF(G901&gt;0,H901-P$4,H901)</f>
        <v>265.40000000000003</v>
      </c>
      <c r="J901">
        <f>ROUNDDOWN((F901*D$4)/K$4,0)</f>
        <v>89</v>
      </c>
      <c r="K901">
        <f>O$4-J901</f>
        <v>-79</v>
      </c>
      <c r="L901">
        <f>IF(K901="怪物已死","怪物已死",(K901-1)*P$4)</f>
        <v>-80</v>
      </c>
      <c r="M901">
        <f t="shared" si="66"/>
        <v>0</v>
      </c>
    </row>
    <row r="902" spans="1:13" x14ac:dyDescent="0.25">
      <c r="A902">
        <v>888</v>
      </c>
      <c r="B902">
        <f>-S$5+S$5*A902</f>
        <v>177.40000000000003</v>
      </c>
      <c r="C902">
        <f t="shared" si="67"/>
        <v>1</v>
      </c>
      <c r="D902">
        <f>IF(AND(C902=1,E902&gt;=E$4),1,0)</f>
        <v>0</v>
      </c>
      <c r="E902">
        <f t="shared" si="68"/>
        <v>1.4000000000000057</v>
      </c>
      <c r="F902">
        <f t="shared" si="69"/>
        <v>89</v>
      </c>
      <c r="G902">
        <f t="shared" si="70"/>
        <v>0</v>
      </c>
      <c r="H902" s="10">
        <f>I901+(B902-B901)*M$4</f>
        <v>265.80000000000007</v>
      </c>
      <c r="I902" s="10">
        <f>IF(G902&gt;0,H902-P$4,H902)</f>
        <v>265.80000000000007</v>
      </c>
      <c r="J902">
        <f>ROUNDDOWN((F902*D$4)/K$4,0)</f>
        <v>89</v>
      </c>
      <c r="K902">
        <f>O$4-J902</f>
        <v>-79</v>
      </c>
      <c r="L902">
        <f>IF(K902="怪物已死","怪物已死",(K902-1)*P$4)</f>
        <v>-80</v>
      </c>
      <c r="M902">
        <f t="shared" si="66"/>
        <v>0</v>
      </c>
    </row>
    <row r="903" spans="1:13" x14ac:dyDescent="0.25">
      <c r="A903">
        <v>889</v>
      </c>
      <c r="B903">
        <f>-S$5+S$5*A903</f>
        <v>177.60000000000002</v>
      </c>
      <c r="C903">
        <f t="shared" si="67"/>
        <v>1</v>
      </c>
      <c r="D903">
        <f>IF(AND(C903=1,E903&gt;=E$4),1,0)</f>
        <v>0</v>
      </c>
      <c r="E903">
        <f t="shared" si="68"/>
        <v>1.5999999999999943</v>
      </c>
      <c r="F903">
        <f t="shared" si="69"/>
        <v>89</v>
      </c>
      <c r="G903">
        <f t="shared" si="70"/>
        <v>0</v>
      </c>
      <c r="H903" s="10">
        <f>I902+(B903-B902)*M$4</f>
        <v>266.20000000000005</v>
      </c>
      <c r="I903" s="10">
        <f>IF(G903&gt;0,H903-P$4,H903)</f>
        <v>266.20000000000005</v>
      </c>
      <c r="J903">
        <f>ROUNDDOWN((F903*D$4)/K$4,0)</f>
        <v>89</v>
      </c>
      <c r="K903">
        <f>O$4-J903</f>
        <v>-79</v>
      </c>
      <c r="L903">
        <f>IF(K903="怪物已死","怪物已死",(K903-1)*P$4)</f>
        <v>-80</v>
      </c>
      <c r="M903">
        <f t="shared" si="66"/>
        <v>0</v>
      </c>
    </row>
    <row r="904" spans="1:13" x14ac:dyDescent="0.25">
      <c r="A904">
        <v>890</v>
      </c>
      <c r="B904">
        <f>-S$5+S$5*A904</f>
        <v>177.8</v>
      </c>
      <c r="C904">
        <f t="shared" si="67"/>
        <v>1</v>
      </c>
      <c r="D904">
        <f>IF(AND(C904=1,E904&gt;=E$4),1,0)</f>
        <v>0</v>
      </c>
      <c r="E904">
        <f t="shared" si="68"/>
        <v>1.7999999999999829</v>
      </c>
      <c r="F904">
        <f t="shared" si="69"/>
        <v>89</v>
      </c>
      <c r="G904">
        <f t="shared" si="70"/>
        <v>0</v>
      </c>
      <c r="H904" s="10">
        <f>I903+(B904-B903)*M$4</f>
        <v>266.60000000000002</v>
      </c>
      <c r="I904" s="10">
        <f>IF(G904&gt;0,H904-P$4,H904)</f>
        <v>266.60000000000002</v>
      </c>
      <c r="J904">
        <f>ROUNDDOWN((F904*D$4)/K$4,0)</f>
        <v>89</v>
      </c>
      <c r="K904">
        <f>O$4-J904</f>
        <v>-79</v>
      </c>
      <c r="L904">
        <f>IF(K904="怪物已死","怪物已死",(K904-1)*P$4)</f>
        <v>-80</v>
      </c>
      <c r="M904">
        <f t="shared" si="66"/>
        <v>0</v>
      </c>
    </row>
    <row r="905" spans="1:13" x14ac:dyDescent="0.25">
      <c r="A905">
        <v>891</v>
      </c>
      <c r="B905">
        <f>-S$5+S$5*A905</f>
        <v>178.00000000000003</v>
      </c>
      <c r="C905">
        <f t="shared" si="67"/>
        <v>1</v>
      </c>
      <c r="D905">
        <f>IF(AND(C905=1,E905&gt;=E$4),1,0)</f>
        <v>1</v>
      </c>
      <c r="E905">
        <f t="shared" si="68"/>
        <v>2</v>
      </c>
      <c r="F905">
        <f t="shared" si="69"/>
        <v>90</v>
      </c>
      <c r="G905">
        <f t="shared" si="70"/>
        <v>1</v>
      </c>
      <c r="H905" s="10">
        <f>I904+(B905-B904)*M$4</f>
        <v>267.00000000000006</v>
      </c>
      <c r="I905" s="10">
        <f>IF(G905&gt;0,H905-P$4,H905)</f>
        <v>266.00000000000006</v>
      </c>
      <c r="J905">
        <f>ROUNDDOWN((F905*D$4)/K$4,0)</f>
        <v>90</v>
      </c>
      <c r="K905">
        <f>O$4-J905</f>
        <v>-80</v>
      </c>
      <c r="L905">
        <f>IF(K905="怪物已死","怪物已死",(K905-1)*P$4)</f>
        <v>-81</v>
      </c>
      <c r="M905">
        <f t="shared" si="66"/>
        <v>0</v>
      </c>
    </row>
    <row r="906" spans="1:13" x14ac:dyDescent="0.25">
      <c r="A906">
        <v>892</v>
      </c>
      <c r="B906">
        <f>-S$5+S$5*A906</f>
        <v>178.20000000000002</v>
      </c>
      <c r="C906">
        <f t="shared" si="67"/>
        <v>1</v>
      </c>
      <c r="D906">
        <f>IF(AND(C906=1,E906&gt;=E$4),1,0)</f>
        <v>0</v>
      </c>
      <c r="E906">
        <f t="shared" si="68"/>
        <v>0.19999999999998863</v>
      </c>
      <c r="F906">
        <f t="shared" si="69"/>
        <v>90</v>
      </c>
      <c r="G906">
        <f t="shared" si="70"/>
        <v>0</v>
      </c>
      <c r="H906" s="10">
        <f>I905+(B906-B905)*M$4</f>
        <v>266.40000000000003</v>
      </c>
      <c r="I906" s="10">
        <f>IF(G906&gt;0,H906-P$4,H906)</f>
        <v>266.40000000000003</v>
      </c>
      <c r="J906">
        <f>ROUNDDOWN((F906*D$4)/K$4,0)</f>
        <v>90</v>
      </c>
      <c r="K906">
        <f>O$4-J906</f>
        <v>-80</v>
      </c>
      <c r="L906">
        <f>IF(K906="怪物已死","怪物已死",(K906-1)*P$4)</f>
        <v>-81</v>
      </c>
      <c r="M906">
        <f t="shared" si="66"/>
        <v>0</v>
      </c>
    </row>
    <row r="907" spans="1:13" x14ac:dyDescent="0.25">
      <c r="A907">
        <v>893</v>
      </c>
      <c r="B907">
        <f>-S$5+S$5*A907</f>
        <v>178.40000000000003</v>
      </c>
      <c r="C907">
        <f t="shared" si="67"/>
        <v>1</v>
      </c>
      <c r="D907">
        <f>IF(AND(C907=1,E907&gt;=E$4),1,0)</f>
        <v>0</v>
      </c>
      <c r="E907">
        <f t="shared" si="68"/>
        <v>0.40000000000000568</v>
      </c>
      <c r="F907">
        <f t="shared" si="69"/>
        <v>90</v>
      </c>
      <c r="G907">
        <f t="shared" si="70"/>
        <v>0</v>
      </c>
      <c r="H907" s="10">
        <f>I906+(B907-B906)*M$4</f>
        <v>266.80000000000007</v>
      </c>
      <c r="I907" s="10">
        <f>IF(G907&gt;0,H907-P$4,H907)</f>
        <v>266.80000000000007</v>
      </c>
      <c r="J907">
        <f>ROUNDDOWN((F907*D$4)/K$4,0)</f>
        <v>90</v>
      </c>
      <c r="K907">
        <f>O$4-J907</f>
        <v>-80</v>
      </c>
      <c r="L907">
        <f>IF(K907="怪物已死","怪物已死",(K907-1)*P$4)</f>
        <v>-81</v>
      </c>
      <c r="M907">
        <f t="shared" si="66"/>
        <v>0</v>
      </c>
    </row>
    <row r="908" spans="1:13" x14ac:dyDescent="0.25">
      <c r="A908">
        <v>894</v>
      </c>
      <c r="B908">
        <f>-S$5+S$5*A908</f>
        <v>178.60000000000002</v>
      </c>
      <c r="C908">
        <f t="shared" si="67"/>
        <v>1</v>
      </c>
      <c r="D908">
        <f>IF(AND(C908=1,E908&gt;=E$4),1,0)</f>
        <v>0</v>
      </c>
      <c r="E908">
        <f t="shared" si="68"/>
        <v>0.59999999999999432</v>
      </c>
      <c r="F908">
        <f t="shared" si="69"/>
        <v>90</v>
      </c>
      <c r="G908">
        <f t="shared" si="70"/>
        <v>0</v>
      </c>
      <c r="H908" s="10">
        <f>I907+(B908-B907)*M$4</f>
        <v>267.20000000000005</v>
      </c>
      <c r="I908" s="10">
        <f>IF(G908&gt;0,H908-P$4,H908)</f>
        <v>267.20000000000005</v>
      </c>
      <c r="J908">
        <f>ROUNDDOWN((F908*D$4)/K$4,0)</f>
        <v>90</v>
      </c>
      <c r="K908">
        <f>O$4-J908</f>
        <v>-80</v>
      </c>
      <c r="L908">
        <f>IF(K908="怪物已死","怪物已死",(K908-1)*P$4)</f>
        <v>-81</v>
      </c>
      <c r="M908">
        <f t="shared" si="66"/>
        <v>0</v>
      </c>
    </row>
    <row r="909" spans="1:13" x14ac:dyDescent="0.25">
      <c r="A909">
        <v>895</v>
      </c>
      <c r="B909">
        <f>-S$5+S$5*A909</f>
        <v>178.8</v>
      </c>
      <c r="C909">
        <f t="shared" si="67"/>
        <v>1</v>
      </c>
      <c r="D909">
        <f>IF(AND(C909=1,E909&gt;=E$4),1,0)</f>
        <v>0</v>
      </c>
      <c r="E909">
        <f t="shared" si="68"/>
        <v>0.79999999999998295</v>
      </c>
      <c r="F909">
        <f t="shared" si="69"/>
        <v>90</v>
      </c>
      <c r="G909">
        <f t="shared" si="70"/>
        <v>0</v>
      </c>
      <c r="H909" s="10">
        <f>I908+(B909-B908)*M$4</f>
        <v>267.60000000000002</v>
      </c>
      <c r="I909" s="10">
        <f>IF(G909&gt;0,H909-P$4,H909)</f>
        <v>267.60000000000002</v>
      </c>
      <c r="J909">
        <f>ROUNDDOWN((F909*D$4)/K$4,0)</f>
        <v>90</v>
      </c>
      <c r="K909">
        <f>O$4-J909</f>
        <v>-80</v>
      </c>
      <c r="L909">
        <f>IF(K909="怪物已死","怪物已死",(K909-1)*P$4)</f>
        <v>-81</v>
      </c>
      <c r="M909">
        <f t="shared" si="66"/>
        <v>0</v>
      </c>
    </row>
    <row r="910" spans="1:13" x14ac:dyDescent="0.25">
      <c r="A910">
        <v>896</v>
      </c>
      <c r="B910">
        <f>-S$5+S$5*A910</f>
        <v>179.00000000000003</v>
      </c>
      <c r="C910">
        <f t="shared" si="67"/>
        <v>1</v>
      </c>
      <c r="D910">
        <f>IF(AND(C910=1,E910&gt;=E$4),1,0)</f>
        <v>0</v>
      </c>
      <c r="E910">
        <f t="shared" si="68"/>
        <v>1</v>
      </c>
      <c r="F910">
        <f t="shared" si="69"/>
        <v>90</v>
      </c>
      <c r="G910">
        <f t="shared" si="70"/>
        <v>0</v>
      </c>
      <c r="H910" s="10">
        <f>I909+(B910-B909)*M$4</f>
        <v>268.00000000000006</v>
      </c>
      <c r="I910" s="10">
        <f>IF(G910&gt;0,H910-P$4,H910)</f>
        <v>268.00000000000006</v>
      </c>
      <c r="J910">
        <f>ROUNDDOWN((F910*D$4)/K$4,0)</f>
        <v>90</v>
      </c>
      <c r="K910">
        <f>O$4-J910</f>
        <v>-80</v>
      </c>
      <c r="L910">
        <f>IF(K910="怪物已死","怪物已死",(K910-1)*P$4)</f>
        <v>-81</v>
      </c>
      <c r="M910">
        <f t="shared" si="66"/>
        <v>0</v>
      </c>
    </row>
    <row r="911" spans="1:13" x14ac:dyDescent="0.25">
      <c r="A911">
        <v>897</v>
      </c>
      <c r="B911">
        <f>-S$5+S$5*A911</f>
        <v>179.20000000000002</v>
      </c>
      <c r="C911">
        <f t="shared" si="67"/>
        <v>1</v>
      </c>
      <c r="D911">
        <f>IF(AND(C911=1,E911&gt;=E$4),1,0)</f>
        <v>0</v>
      </c>
      <c r="E911">
        <f t="shared" si="68"/>
        <v>1.1999999999999886</v>
      </c>
      <c r="F911">
        <f t="shared" si="69"/>
        <v>90</v>
      </c>
      <c r="G911">
        <f t="shared" si="70"/>
        <v>0</v>
      </c>
      <c r="H911" s="10">
        <f>I910+(B911-B910)*M$4</f>
        <v>268.40000000000003</v>
      </c>
      <c r="I911" s="10">
        <f>IF(G911&gt;0,H911-P$4,H911)</f>
        <v>268.40000000000003</v>
      </c>
      <c r="J911">
        <f>ROUNDDOWN((F911*D$4)/K$4,0)</f>
        <v>90</v>
      </c>
      <c r="K911">
        <f>O$4-J911</f>
        <v>-80</v>
      </c>
      <c r="L911">
        <f>IF(K911="怪物已死","怪物已死",(K911-1)*P$4)</f>
        <v>-81</v>
      </c>
      <c r="M911">
        <f t="shared" si="66"/>
        <v>0</v>
      </c>
    </row>
    <row r="912" spans="1:13" x14ac:dyDescent="0.25">
      <c r="A912">
        <v>898</v>
      </c>
      <c r="B912">
        <f>-S$5+S$5*A912</f>
        <v>179.40000000000003</v>
      </c>
      <c r="C912">
        <f t="shared" si="67"/>
        <v>1</v>
      </c>
      <c r="D912">
        <f>IF(AND(C912=1,E912&gt;=E$4),1,0)</f>
        <v>0</v>
      </c>
      <c r="E912">
        <f t="shared" si="68"/>
        <v>1.4000000000000057</v>
      </c>
      <c r="F912">
        <f t="shared" si="69"/>
        <v>90</v>
      </c>
      <c r="G912">
        <f t="shared" si="70"/>
        <v>0</v>
      </c>
      <c r="H912" s="10">
        <f>I911+(B912-B911)*M$4</f>
        <v>268.80000000000007</v>
      </c>
      <c r="I912" s="10">
        <f>IF(G912&gt;0,H912-P$4,H912)</f>
        <v>268.80000000000007</v>
      </c>
      <c r="J912">
        <f>ROUNDDOWN((F912*D$4)/K$4,0)</f>
        <v>90</v>
      </c>
      <c r="K912">
        <f>O$4-J912</f>
        <v>-80</v>
      </c>
      <c r="L912">
        <f>IF(K912="怪物已死","怪物已死",(K912-1)*P$4)</f>
        <v>-81</v>
      </c>
      <c r="M912">
        <f t="shared" ref="M912:M975" si="71">IF(K912&lt;=0,0,IF(ROUNDUP(I912/B$4,0)*A$4&lt;0,"怪无法穿越火线",ROUNDUP(I912/B$4,0)*A$4))</f>
        <v>0</v>
      </c>
    </row>
    <row r="913" spans="1:13" x14ac:dyDescent="0.25">
      <c r="A913">
        <v>899</v>
      </c>
      <c r="B913">
        <f>-S$5+S$5*A913</f>
        <v>179.60000000000002</v>
      </c>
      <c r="C913">
        <f t="shared" si="67"/>
        <v>1</v>
      </c>
      <c r="D913">
        <f>IF(AND(C913=1,E913&gt;=E$4),1,0)</f>
        <v>0</v>
      </c>
      <c r="E913">
        <f t="shared" si="68"/>
        <v>1.5999999999999943</v>
      </c>
      <c r="F913">
        <f t="shared" si="69"/>
        <v>90</v>
      </c>
      <c r="G913">
        <f t="shared" si="70"/>
        <v>0</v>
      </c>
      <c r="H913" s="10">
        <f>I912+(B913-B912)*M$4</f>
        <v>269.20000000000005</v>
      </c>
      <c r="I913" s="10">
        <f>IF(G913&gt;0,H913-P$4,H913)</f>
        <v>269.20000000000005</v>
      </c>
      <c r="J913">
        <f>ROUNDDOWN((F913*D$4)/K$4,0)</f>
        <v>90</v>
      </c>
      <c r="K913">
        <f>O$4-J913</f>
        <v>-80</v>
      </c>
      <c r="L913">
        <f>IF(K913="怪物已死","怪物已死",(K913-1)*P$4)</f>
        <v>-81</v>
      </c>
      <c r="M913">
        <f t="shared" si="71"/>
        <v>0</v>
      </c>
    </row>
    <row r="914" spans="1:13" x14ac:dyDescent="0.25">
      <c r="A914">
        <v>900</v>
      </c>
      <c r="B914">
        <f>-S$5+S$5*A914</f>
        <v>179.8</v>
      </c>
      <c r="C914">
        <f t="shared" si="67"/>
        <v>1</v>
      </c>
      <c r="D914">
        <f>IF(AND(C914=1,E914&gt;=E$4),1,0)</f>
        <v>0</v>
      </c>
      <c r="E914">
        <f t="shared" si="68"/>
        <v>1.7999999999999829</v>
      </c>
      <c r="F914">
        <f t="shared" si="69"/>
        <v>90</v>
      </c>
      <c r="G914">
        <f t="shared" si="70"/>
        <v>0</v>
      </c>
      <c r="H914" s="10">
        <f>I913+(B914-B913)*M$4</f>
        <v>269.60000000000002</v>
      </c>
      <c r="I914" s="10">
        <f>IF(G914&gt;0,H914-P$4,H914)</f>
        <v>269.60000000000002</v>
      </c>
      <c r="J914">
        <f>ROUNDDOWN((F914*D$4)/K$4,0)</f>
        <v>90</v>
      </c>
      <c r="K914">
        <f>O$4-J914</f>
        <v>-80</v>
      </c>
      <c r="L914">
        <f>IF(K914="怪物已死","怪物已死",(K914-1)*P$4)</f>
        <v>-81</v>
      </c>
      <c r="M914">
        <f t="shared" si="71"/>
        <v>0</v>
      </c>
    </row>
    <row r="915" spans="1:13" x14ac:dyDescent="0.25">
      <c r="A915">
        <v>901</v>
      </c>
      <c r="B915">
        <f>-S$5+S$5*A915</f>
        <v>180.00000000000003</v>
      </c>
      <c r="C915">
        <f t="shared" si="67"/>
        <v>1</v>
      </c>
      <c r="D915">
        <f>IF(AND(C915=1,E915&gt;=E$4),1,0)</f>
        <v>1</v>
      </c>
      <c r="E915">
        <f t="shared" si="68"/>
        <v>2</v>
      </c>
      <c r="F915">
        <f t="shared" si="69"/>
        <v>91</v>
      </c>
      <c r="G915">
        <f t="shared" si="70"/>
        <v>1</v>
      </c>
      <c r="H915" s="10">
        <f>I914+(B915-B914)*M$4</f>
        <v>270.00000000000006</v>
      </c>
      <c r="I915" s="10">
        <f>IF(G915&gt;0,H915-P$4,H915)</f>
        <v>269.00000000000006</v>
      </c>
      <c r="J915">
        <f>ROUNDDOWN((F915*D$4)/K$4,0)</f>
        <v>91</v>
      </c>
      <c r="K915">
        <f>O$4-J915</f>
        <v>-81</v>
      </c>
      <c r="L915">
        <f>IF(K915="怪物已死","怪物已死",(K915-1)*P$4)</f>
        <v>-82</v>
      </c>
      <c r="M915">
        <f t="shared" si="71"/>
        <v>0</v>
      </c>
    </row>
    <row r="916" spans="1:13" x14ac:dyDescent="0.25">
      <c r="A916">
        <v>902</v>
      </c>
      <c r="B916">
        <f>-S$5+S$5*A916</f>
        <v>180.20000000000002</v>
      </c>
      <c r="C916">
        <f t="shared" si="67"/>
        <v>1</v>
      </c>
      <c r="D916">
        <f>IF(AND(C916=1,E916&gt;=E$4),1,0)</f>
        <v>0</v>
      </c>
      <c r="E916">
        <f t="shared" si="68"/>
        <v>0.19999999999998863</v>
      </c>
      <c r="F916">
        <f t="shared" si="69"/>
        <v>91</v>
      </c>
      <c r="G916">
        <f t="shared" si="70"/>
        <v>0</v>
      </c>
      <c r="H916" s="10">
        <f>I915+(B916-B915)*M$4</f>
        <v>269.40000000000003</v>
      </c>
      <c r="I916" s="10">
        <f>IF(G916&gt;0,H916-P$4,H916)</f>
        <v>269.40000000000003</v>
      </c>
      <c r="J916">
        <f>ROUNDDOWN((F916*D$4)/K$4,0)</f>
        <v>91</v>
      </c>
      <c r="K916">
        <f>O$4-J916</f>
        <v>-81</v>
      </c>
      <c r="L916">
        <f>IF(K916="怪物已死","怪物已死",(K916-1)*P$4)</f>
        <v>-82</v>
      </c>
      <c r="M916">
        <f t="shared" si="71"/>
        <v>0</v>
      </c>
    </row>
    <row r="917" spans="1:13" x14ac:dyDescent="0.25">
      <c r="A917">
        <v>903</v>
      </c>
      <c r="B917">
        <f>-S$5+S$5*A917</f>
        <v>180.40000000000003</v>
      </c>
      <c r="C917">
        <f t="shared" si="67"/>
        <v>1</v>
      </c>
      <c r="D917">
        <f>IF(AND(C917=1,E917&gt;=E$4),1,0)</f>
        <v>0</v>
      </c>
      <c r="E917">
        <f t="shared" si="68"/>
        <v>0.40000000000000568</v>
      </c>
      <c r="F917">
        <f t="shared" si="69"/>
        <v>91</v>
      </c>
      <c r="G917">
        <f t="shared" si="70"/>
        <v>0</v>
      </c>
      <c r="H917" s="10">
        <f>I916+(B917-B916)*M$4</f>
        <v>269.80000000000007</v>
      </c>
      <c r="I917" s="10">
        <f>IF(G917&gt;0,H917-P$4,H917)</f>
        <v>269.80000000000007</v>
      </c>
      <c r="J917">
        <f>ROUNDDOWN((F917*D$4)/K$4,0)</f>
        <v>91</v>
      </c>
      <c r="K917">
        <f>O$4-J917</f>
        <v>-81</v>
      </c>
      <c r="L917">
        <f>IF(K917="怪物已死","怪物已死",(K917-1)*P$4)</f>
        <v>-82</v>
      </c>
      <c r="M917">
        <f t="shared" si="71"/>
        <v>0</v>
      </c>
    </row>
    <row r="918" spans="1:13" x14ac:dyDescent="0.25">
      <c r="A918">
        <v>904</v>
      </c>
      <c r="B918">
        <f>-S$5+S$5*A918</f>
        <v>180.60000000000002</v>
      </c>
      <c r="C918">
        <f t="shared" si="67"/>
        <v>1</v>
      </c>
      <c r="D918">
        <f>IF(AND(C918=1,E918&gt;=E$4),1,0)</f>
        <v>0</v>
      </c>
      <c r="E918">
        <f t="shared" si="68"/>
        <v>0.59999999999999432</v>
      </c>
      <c r="F918">
        <f t="shared" si="69"/>
        <v>91</v>
      </c>
      <c r="G918">
        <f t="shared" si="70"/>
        <v>0</v>
      </c>
      <c r="H918" s="10">
        <f>I917+(B918-B917)*M$4</f>
        <v>270.20000000000005</v>
      </c>
      <c r="I918" s="10">
        <f>IF(G918&gt;0,H918-P$4,H918)</f>
        <v>270.20000000000005</v>
      </c>
      <c r="J918">
        <f>ROUNDDOWN((F918*D$4)/K$4,0)</f>
        <v>91</v>
      </c>
      <c r="K918">
        <f>O$4-J918</f>
        <v>-81</v>
      </c>
      <c r="L918">
        <f>IF(K918="怪物已死","怪物已死",(K918-1)*P$4)</f>
        <v>-82</v>
      </c>
      <c r="M918">
        <f t="shared" si="71"/>
        <v>0</v>
      </c>
    </row>
    <row r="919" spans="1:13" x14ac:dyDescent="0.25">
      <c r="A919">
        <v>905</v>
      </c>
      <c r="B919">
        <f>-S$5+S$5*A919</f>
        <v>180.8</v>
      </c>
      <c r="C919">
        <f t="shared" si="67"/>
        <v>1</v>
      </c>
      <c r="D919">
        <f>IF(AND(C919=1,E919&gt;=E$4),1,0)</f>
        <v>0</v>
      </c>
      <c r="E919">
        <f t="shared" si="68"/>
        <v>0.79999999999998295</v>
      </c>
      <c r="F919">
        <f t="shared" si="69"/>
        <v>91</v>
      </c>
      <c r="G919">
        <f t="shared" si="70"/>
        <v>0</v>
      </c>
      <c r="H919" s="10">
        <f>I918+(B919-B918)*M$4</f>
        <v>270.60000000000002</v>
      </c>
      <c r="I919" s="10">
        <f>IF(G919&gt;0,H919-P$4,H919)</f>
        <v>270.60000000000002</v>
      </c>
      <c r="J919">
        <f>ROUNDDOWN((F919*D$4)/K$4,0)</f>
        <v>91</v>
      </c>
      <c r="K919">
        <f>O$4-J919</f>
        <v>-81</v>
      </c>
      <c r="L919">
        <f>IF(K919="怪物已死","怪物已死",(K919-1)*P$4)</f>
        <v>-82</v>
      </c>
      <c r="M919">
        <f t="shared" si="71"/>
        <v>0</v>
      </c>
    </row>
    <row r="920" spans="1:13" x14ac:dyDescent="0.25">
      <c r="A920">
        <v>906</v>
      </c>
      <c r="B920">
        <f>-S$5+S$5*A920</f>
        <v>181.00000000000003</v>
      </c>
      <c r="C920">
        <f t="shared" si="67"/>
        <v>1</v>
      </c>
      <c r="D920">
        <f>IF(AND(C920=1,E920&gt;=E$4),1,0)</f>
        <v>0</v>
      </c>
      <c r="E920">
        <f t="shared" si="68"/>
        <v>1</v>
      </c>
      <c r="F920">
        <f t="shared" si="69"/>
        <v>91</v>
      </c>
      <c r="G920">
        <f t="shared" si="70"/>
        <v>0</v>
      </c>
      <c r="H920" s="10">
        <f>I919+(B920-B919)*M$4</f>
        <v>271.00000000000006</v>
      </c>
      <c r="I920" s="10">
        <f>IF(G920&gt;0,H920-P$4,H920)</f>
        <v>271.00000000000006</v>
      </c>
      <c r="J920">
        <f>ROUNDDOWN((F920*D$4)/K$4,0)</f>
        <v>91</v>
      </c>
      <c r="K920">
        <f>O$4-J920</f>
        <v>-81</v>
      </c>
      <c r="L920">
        <f>IF(K920="怪物已死","怪物已死",(K920-1)*P$4)</f>
        <v>-82</v>
      </c>
      <c r="M920">
        <f t="shared" si="71"/>
        <v>0</v>
      </c>
    </row>
    <row r="921" spans="1:13" x14ac:dyDescent="0.25">
      <c r="A921">
        <v>907</v>
      </c>
      <c r="B921">
        <f>-S$5+S$5*A921</f>
        <v>181.20000000000002</v>
      </c>
      <c r="C921">
        <f t="shared" si="67"/>
        <v>1</v>
      </c>
      <c r="D921">
        <f>IF(AND(C921=1,E921&gt;=E$4),1,0)</f>
        <v>0</v>
      </c>
      <c r="E921">
        <f t="shared" si="68"/>
        <v>1.1999999999999886</v>
      </c>
      <c r="F921">
        <f t="shared" si="69"/>
        <v>91</v>
      </c>
      <c r="G921">
        <f t="shared" si="70"/>
        <v>0</v>
      </c>
      <c r="H921" s="10">
        <f>I920+(B921-B920)*M$4</f>
        <v>271.40000000000003</v>
      </c>
      <c r="I921" s="10">
        <f>IF(G921&gt;0,H921-P$4,H921)</f>
        <v>271.40000000000003</v>
      </c>
      <c r="J921">
        <f>ROUNDDOWN((F921*D$4)/K$4,0)</f>
        <v>91</v>
      </c>
      <c r="K921">
        <f>O$4-J921</f>
        <v>-81</v>
      </c>
      <c r="L921">
        <f>IF(K921="怪物已死","怪物已死",(K921-1)*P$4)</f>
        <v>-82</v>
      </c>
      <c r="M921">
        <f t="shared" si="71"/>
        <v>0</v>
      </c>
    </row>
    <row r="922" spans="1:13" x14ac:dyDescent="0.25">
      <c r="A922">
        <v>908</v>
      </c>
      <c r="B922">
        <f>-S$5+S$5*A922</f>
        <v>181.40000000000003</v>
      </c>
      <c r="C922">
        <f t="shared" si="67"/>
        <v>1</v>
      </c>
      <c r="D922">
        <f>IF(AND(C922=1,E922&gt;=E$4),1,0)</f>
        <v>0</v>
      </c>
      <c r="E922">
        <f t="shared" si="68"/>
        <v>1.4000000000000057</v>
      </c>
      <c r="F922">
        <f t="shared" si="69"/>
        <v>91</v>
      </c>
      <c r="G922">
        <f t="shared" si="70"/>
        <v>0</v>
      </c>
      <c r="H922" s="10">
        <f>I921+(B922-B921)*M$4</f>
        <v>271.80000000000007</v>
      </c>
      <c r="I922" s="10">
        <f>IF(G922&gt;0,H922-P$4,H922)</f>
        <v>271.80000000000007</v>
      </c>
      <c r="J922">
        <f>ROUNDDOWN((F922*D$4)/K$4,0)</f>
        <v>91</v>
      </c>
      <c r="K922">
        <f>O$4-J922</f>
        <v>-81</v>
      </c>
      <c r="L922">
        <f>IF(K922="怪物已死","怪物已死",(K922-1)*P$4)</f>
        <v>-82</v>
      </c>
      <c r="M922">
        <f t="shared" si="71"/>
        <v>0</v>
      </c>
    </row>
    <row r="923" spans="1:13" x14ac:dyDescent="0.25">
      <c r="A923">
        <v>909</v>
      </c>
      <c r="B923">
        <f>-S$5+S$5*A923</f>
        <v>181.60000000000002</v>
      </c>
      <c r="C923">
        <f t="shared" si="67"/>
        <v>1</v>
      </c>
      <c r="D923">
        <f>IF(AND(C923=1,E923&gt;=E$4),1,0)</f>
        <v>0</v>
      </c>
      <c r="E923">
        <f t="shared" si="68"/>
        <v>1.5999999999999943</v>
      </c>
      <c r="F923">
        <f t="shared" si="69"/>
        <v>91</v>
      </c>
      <c r="G923">
        <f t="shared" si="70"/>
        <v>0</v>
      </c>
      <c r="H923" s="10">
        <f>I922+(B923-B922)*M$4</f>
        <v>272.20000000000005</v>
      </c>
      <c r="I923" s="10">
        <f>IF(G923&gt;0,H923-P$4,H923)</f>
        <v>272.20000000000005</v>
      </c>
      <c r="J923">
        <f>ROUNDDOWN((F923*D$4)/K$4,0)</f>
        <v>91</v>
      </c>
      <c r="K923">
        <f>O$4-J923</f>
        <v>-81</v>
      </c>
      <c r="L923">
        <f>IF(K923="怪物已死","怪物已死",(K923-1)*P$4)</f>
        <v>-82</v>
      </c>
      <c r="M923">
        <f t="shared" si="71"/>
        <v>0</v>
      </c>
    </row>
    <row r="924" spans="1:13" x14ac:dyDescent="0.25">
      <c r="A924">
        <v>910</v>
      </c>
      <c r="B924">
        <f>-S$5+S$5*A924</f>
        <v>181.8</v>
      </c>
      <c r="C924">
        <f t="shared" si="67"/>
        <v>1</v>
      </c>
      <c r="D924">
        <f>IF(AND(C924=1,E924&gt;=E$4),1,0)</f>
        <v>0</v>
      </c>
      <c r="E924">
        <f t="shared" si="68"/>
        <v>1.7999999999999829</v>
      </c>
      <c r="F924">
        <f t="shared" si="69"/>
        <v>91</v>
      </c>
      <c r="G924">
        <f t="shared" si="70"/>
        <v>0</v>
      </c>
      <c r="H924" s="10">
        <f>I923+(B924-B923)*M$4</f>
        <v>272.60000000000002</v>
      </c>
      <c r="I924" s="10">
        <f>IF(G924&gt;0,H924-P$4,H924)</f>
        <v>272.60000000000002</v>
      </c>
      <c r="J924">
        <f>ROUNDDOWN((F924*D$4)/K$4,0)</f>
        <v>91</v>
      </c>
      <c r="K924">
        <f>O$4-J924</f>
        <v>-81</v>
      </c>
      <c r="L924">
        <f>IF(K924="怪物已死","怪物已死",(K924-1)*P$4)</f>
        <v>-82</v>
      </c>
      <c r="M924">
        <f t="shared" si="71"/>
        <v>0</v>
      </c>
    </row>
    <row r="925" spans="1:13" x14ac:dyDescent="0.25">
      <c r="A925">
        <v>911</v>
      </c>
      <c r="B925">
        <f>-S$5+S$5*A925</f>
        <v>182.00000000000003</v>
      </c>
      <c r="C925">
        <f t="shared" si="67"/>
        <v>1</v>
      </c>
      <c r="D925">
        <f>IF(AND(C925=1,E925&gt;=E$4),1,0)</f>
        <v>1</v>
      </c>
      <c r="E925">
        <f t="shared" si="68"/>
        <v>2</v>
      </c>
      <c r="F925">
        <f t="shared" si="69"/>
        <v>92</v>
      </c>
      <c r="G925">
        <f t="shared" si="70"/>
        <v>1</v>
      </c>
      <c r="H925" s="10">
        <f>I924+(B925-B924)*M$4</f>
        <v>273.00000000000006</v>
      </c>
      <c r="I925" s="10">
        <f>IF(G925&gt;0,H925-P$4,H925)</f>
        <v>272.00000000000006</v>
      </c>
      <c r="J925">
        <f>ROUNDDOWN((F925*D$4)/K$4,0)</f>
        <v>92</v>
      </c>
      <c r="K925">
        <f>O$4-J925</f>
        <v>-82</v>
      </c>
      <c r="L925">
        <f>IF(K925="怪物已死","怪物已死",(K925-1)*P$4)</f>
        <v>-83</v>
      </c>
      <c r="M925">
        <f t="shared" si="71"/>
        <v>0</v>
      </c>
    </row>
    <row r="926" spans="1:13" x14ac:dyDescent="0.25">
      <c r="A926">
        <v>912</v>
      </c>
      <c r="B926">
        <f>-S$5+S$5*A926</f>
        <v>182.20000000000002</v>
      </c>
      <c r="C926">
        <f t="shared" si="67"/>
        <v>1</v>
      </c>
      <c r="D926">
        <f>IF(AND(C926=1,E926&gt;=E$4),1,0)</f>
        <v>0</v>
      </c>
      <c r="E926">
        <f t="shared" si="68"/>
        <v>0.19999999999998863</v>
      </c>
      <c r="F926">
        <f t="shared" si="69"/>
        <v>92</v>
      </c>
      <c r="G926">
        <f t="shared" si="70"/>
        <v>0</v>
      </c>
      <c r="H926" s="10">
        <f>I925+(B926-B925)*M$4</f>
        <v>272.40000000000003</v>
      </c>
      <c r="I926" s="10">
        <f>IF(G926&gt;0,H926-P$4,H926)</f>
        <v>272.40000000000003</v>
      </c>
      <c r="J926">
        <f>ROUNDDOWN((F926*D$4)/K$4,0)</f>
        <v>92</v>
      </c>
      <c r="K926">
        <f>O$4-J926</f>
        <v>-82</v>
      </c>
      <c r="L926">
        <f>IF(K926="怪物已死","怪物已死",(K926-1)*P$4)</f>
        <v>-83</v>
      </c>
      <c r="M926">
        <f t="shared" si="71"/>
        <v>0</v>
      </c>
    </row>
    <row r="927" spans="1:13" x14ac:dyDescent="0.25">
      <c r="A927">
        <v>913</v>
      </c>
      <c r="B927">
        <f>-S$5+S$5*A927</f>
        <v>182.40000000000003</v>
      </c>
      <c r="C927">
        <f t="shared" si="67"/>
        <v>1</v>
      </c>
      <c r="D927">
        <f>IF(AND(C927=1,E927&gt;=E$4),1,0)</f>
        <v>0</v>
      </c>
      <c r="E927">
        <f t="shared" si="68"/>
        <v>0.40000000000000568</v>
      </c>
      <c r="F927">
        <f t="shared" si="69"/>
        <v>92</v>
      </c>
      <c r="G927">
        <f t="shared" si="70"/>
        <v>0</v>
      </c>
      <c r="H927" s="10">
        <f>I926+(B927-B926)*M$4</f>
        <v>272.80000000000007</v>
      </c>
      <c r="I927" s="10">
        <f>IF(G927&gt;0,H927-P$4,H927)</f>
        <v>272.80000000000007</v>
      </c>
      <c r="J927">
        <f>ROUNDDOWN((F927*D$4)/K$4,0)</f>
        <v>92</v>
      </c>
      <c r="K927">
        <f>O$4-J927</f>
        <v>-82</v>
      </c>
      <c r="L927">
        <f>IF(K927="怪物已死","怪物已死",(K927-1)*P$4)</f>
        <v>-83</v>
      </c>
      <c r="M927">
        <f t="shared" si="71"/>
        <v>0</v>
      </c>
    </row>
    <row r="928" spans="1:13" x14ac:dyDescent="0.25">
      <c r="A928">
        <v>914</v>
      </c>
      <c r="B928">
        <f>-S$5+S$5*A928</f>
        <v>182.60000000000002</v>
      </c>
      <c r="C928">
        <f t="shared" si="67"/>
        <v>1</v>
      </c>
      <c r="D928">
        <f>IF(AND(C928=1,E928&gt;=E$4),1,0)</f>
        <v>0</v>
      </c>
      <c r="E928">
        <f t="shared" si="68"/>
        <v>0.59999999999999432</v>
      </c>
      <c r="F928">
        <f t="shared" si="69"/>
        <v>92</v>
      </c>
      <c r="G928">
        <f t="shared" si="70"/>
        <v>0</v>
      </c>
      <c r="H928" s="10">
        <f>I927+(B928-B927)*M$4</f>
        <v>273.20000000000005</v>
      </c>
      <c r="I928" s="10">
        <f>IF(G928&gt;0,H928-P$4,H928)</f>
        <v>273.20000000000005</v>
      </c>
      <c r="J928">
        <f>ROUNDDOWN((F928*D$4)/K$4,0)</f>
        <v>92</v>
      </c>
      <c r="K928">
        <f>O$4-J928</f>
        <v>-82</v>
      </c>
      <c r="L928">
        <f>IF(K928="怪物已死","怪物已死",(K928-1)*P$4)</f>
        <v>-83</v>
      </c>
      <c r="M928">
        <f t="shared" si="71"/>
        <v>0</v>
      </c>
    </row>
    <row r="929" spans="1:13" x14ac:dyDescent="0.25">
      <c r="A929">
        <v>915</v>
      </c>
      <c r="B929">
        <f>-S$5+S$5*A929</f>
        <v>182.8</v>
      </c>
      <c r="C929">
        <f t="shared" si="67"/>
        <v>1</v>
      </c>
      <c r="D929">
        <f>IF(AND(C929=1,E929&gt;=E$4),1,0)</f>
        <v>0</v>
      </c>
      <c r="E929">
        <f t="shared" si="68"/>
        <v>0.79999999999998295</v>
      </c>
      <c r="F929">
        <f t="shared" si="69"/>
        <v>92</v>
      </c>
      <c r="G929">
        <f t="shared" si="70"/>
        <v>0</v>
      </c>
      <c r="H929" s="10">
        <f>I928+(B929-B928)*M$4</f>
        <v>273.60000000000002</v>
      </c>
      <c r="I929" s="10">
        <f>IF(G929&gt;0,H929-P$4,H929)</f>
        <v>273.60000000000002</v>
      </c>
      <c r="J929">
        <f>ROUNDDOWN((F929*D$4)/K$4,0)</f>
        <v>92</v>
      </c>
      <c r="K929">
        <f>O$4-J929</f>
        <v>-82</v>
      </c>
      <c r="L929">
        <f>IF(K929="怪物已死","怪物已死",(K929-1)*P$4)</f>
        <v>-83</v>
      </c>
      <c r="M929">
        <f t="shared" si="71"/>
        <v>0</v>
      </c>
    </row>
    <row r="930" spans="1:13" x14ac:dyDescent="0.25">
      <c r="A930">
        <v>916</v>
      </c>
      <c r="B930">
        <f>-S$5+S$5*A930</f>
        <v>183.00000000000003</v>
      </c>
      <c r="C930">
        <f t="shared" si="67"/>
        <v>1</v>
      </c>
      <c r="D930">
        <f>IF(AND(C930=1,E930&gt;=E$4),1,0)</f>
        <v>0</v>
      </c>
      <c r="E930">
        <f t="shared" si="68"/>
        <v>1</v>
      </c>
      <c r="F930">
        <f t="shared" si="69"/>
        <v>92</v>
      </c>
      <c r="G930">
        <f t="shared" si="70"/>
        <v>0</v>
      </c>
      <c r="H930" s="10">
        <f>I929+(B930-B929)*M$4</f>
        <v>274.00000000000006</v>
      </c>
      <c r="I930" s="10">
        <f>IF(G930&gt;0,H930-P$4,H930)</f>
        <v>274.00000000000006</v>
      </c>
      <c r="J930">
        <f>ROUNDDOWN((F930*D$4)/K$4,0)</f>
        <v>92</v>
      </c>
      <c r="K930">
        <f>O$4-J930</f>
        <v>-82</v>
      </c>
      <c r="L930">
        <f>IF(K930="怪物已死","怪物已死",(K930-1)*P$4)</f>
        <v>-83</v>
      </c>
      <c r="M930">
        <f t="shared" si="71"/>
        <v>0</v>
      </c>
    </row>
    <row r="931" spans="1:13" x14ac:dyDescent="0.25">
      <c r="A931">
        <v>917</v>
      </c>
      <c r="B931">
        <f>-S$5+S$5*A931</f>
        <v>183.20000000000002</v>
      </c>
      <c r="C931">
        <f t="shared" si="67"/>
        <v>1</v>
      </c>
      <c r="D931">
        <f>IF(AND(C931=1,E931&gt;=E$4),1,0)</f>
        <v>0</v>
      </c>
      <c r="E931">
        <f t="shared" si="68"/>
        <v>1.1999999999999886</v>
      </c>
      <c r="F931">
        <f t="shared" si="69"/>
        <v>92</v>
      </c>
      <c r="G931">
        <f t="shared" si="70"/>
        <v>0</v>
      </c>
      <c r="H931" s="10">
        <f>I930+(B931-B930)*M$4</f>
        <v>274.40000000000003</v>
      </c>
      <c r="I931" s="10">
        <f>IF(G931&gt;0,H931-P$4,H931)</f>
        <v>274.40000000000003</v>
      </c>
      <c r="J931">
        <f>ROUNDDOWN((F931*D$4)/K$4,0)</f>
        <v>92</v>
      </c>
      <c r="K931">
        <f>O$4-J931</f>
        <v>-82</v>
      </c>
      <c r="L931">
        <f>IF(K931="怪物已死","怪物已死",(K931-1)*P$4)</f>
        <v>-83</v>
      </c>
      <c r="M931">
        <f t="shared" si="71"/>
        <v>0</v>
      </c>
    </row>
    <row r="932" spans="1:13" x14ac:dyDescent="0.25">
      <c r="A932">
        <v>918</v>
      </c>
      <c r="B932">
        <f>-S$5+S$5*A932</f>
        <v>183.40000000000003</v>
      </c>
      <c r="C932">
        <f t="shared" si="67"/>
        <v>1</v>
      </c>
      <c r="D932">
        <f>IF(AND(C932=1,E932&gt;=E$4),1,0)</f>
        <v>0</v>
      </c>
      <c r="E932">
        <f t="shared" si="68"/>
        <v>1.4000000000000057</v>
      </c>
      <c r="F932">
        <f t="shared" si="69"/>
        <v>92</v>
      </c>
      <c r="G932">
        <f t="shared" si="70"/>
        <v>0</v>
      </c>
      <c r="H932" s="10">
        <f>I931+(B932-B931)*M$4</f>
        <v>274.80000000000007</v>
      </c>
      <c r="I932" s="10">
        <f>IF(G932&gt;0,H932-P$4,H932)</f>
        <v>274.80000000000007</v>
      </c>
      <c r="J932">
        <f>ROUNDDOWN((F932*D$4)/K$4,0)</f>
        <v>92</v>
      </c>
      <c r="K932">
        <f>O$4-J932</f>
        <v>-82</v>
      </c>
      <c r="L932">
        <f>IF(K932="怪物已死","怪物已死",(K932-1)*P$4)</f>
        <v>-83</v>
      </c>
      <c r="M932">
        <f t="shared" si="71"/>
        <v>0</v>
      </c>
    </row>
    <row r="933" spans="1:13" x14ac:dyDescent="0.25">
      <c r="A933">
        <v>919</v>
      </c>
      <c r="B933">
        <f>-S$5+S$5*A933</f>
        <v>183.60000000000002</v>
      </c>
      <c r="C933">
        <f t="shared" si="67"/>
        <v>1</v>
      </c>
      <c r="D933">
        <f>IF(AND(C933=1,E933&gt;=E$4),1,0)</f>
        <v>0</v>
      </c>
      <c r="E933">
        <f t="shared" si="68"/>
        <v>1.5999999999999943</v>
      </c>
      <c r="F933">
        <f t="shared" si="69"/>
        <v>92</v>
      </c>
      <c r="G933">
        <f t="shared" si="70"/>
        <v>0</v>
      </c>
      <c r="H933" s="10">
        <f>I932+(B933-B932)*M$4</f>
        <v>275.20000000000005</v>
      </c>
      <c r="I933" s="10">
        <f>IF(G933&gt;0,H933-P$4,H933)</f>
        <v>275.20000000000005</v>
      </c>
      <c r="J933">
        <f>ROUNDDOWN((F933*D$4)/K$4,0)</f>
        <v>92</v>
      </c>
      <c r="K933">
        <f>O$4-J933</f>
        <v>-82</v>
      </c>
      <c r="L933">
        <f>IF(K933="怪物已死","怪物已死",(K933-1)*P$4)</f>
        <v>-83</v>
      </c>
      <c r="M933">
        <f t="shared" si="71"/>
        <v>0</v>
      </c>
    </row>
    <row r="934" spans="1:13" x14ac:dyDescent="0.25">
      <c r="A934">
        <v>920</v>
      </c>
      <c r="B934">
        <f>-S$5+S$5*A934</f>
        <v>183.8</v>
      </c>
      <c r="C934">
        <f t="shared" si="67"/>
        <v>1</v>
      </c>
      <c r="D934">
        <f>IF(AND(C934=1,E934&gt;=E$4),1,0)</f>
        <v>0</v>
      </c>
      <c r="E934">
        <f t="shared" si="68"/>
        <v>1.7999999999999829</v>
      </c>
      <c r="F934">
        <f t="shared" si="69"/>
        <v>92</v>
      </c>
      <c r="G934">
        <f t="shared" si="70"/>
        <v>0</v>
      </c>
      <c r="H934" s="10">
        <f>I933+(B934-B933)*M$4</f>
        <v>275.60000000000002</v>
      </c>
      <c r="I934" s="10">
        <f>IF(G934&gt;0,H934-P$4,H934)</f>
        <v>275.60000000000002</v>
      </c>
      <c r="J934">
        <f>ROUNDDOWN((F934*D$4)/K$4,0)</f>
        <v>92</v>
      </c>
      <c r="K934">
        <f>O$4-J934</f>
        <v>-82</v>
      </c>
      <c r="L934">
        <f>IF(K934="怪物已死","怪物已死",(K934-1)*P$4)</f>
        <v>-83</v>
      </c>
      <c r="M934">
        <f t="shared" si="71"/>
        <v>0</v>
      </c>
    </row>
    <row r="935" spans="1:13" x14ac:dyDescent="0.25">
      <c r="A935">
        <v>921</v>
      </c>
      <c r="B935">
        <f>-S$5+S$5*A935</f>
        <v>184.00000000000003</v>
      </c>
      <c r="C935">
        <f t="shared" ref="C935:C998" si="72">IF(H935&gt;=0,1,0)</f>
        <v>1</v>
      </c>
      <c r="D935">
        <f>IF(AND(C935=1,E935&gt;=E$4),1,0)</f>
        <v>1</v>
      </c>
      <c r="E935">
        <f t="shared" ref="E935:E998" si="73">IF(D934=1,B935-B934,E934+B935-B934)</f>
        <v>2</v>
      </c>
      <c r="F935">
        <f t="shared" ref="F935:F998" si="74">IF(D935=1,F934+1,F934)</f>
        <v>93</v>
      </c>
      <c r="G935">
        <f t="shared" ref="G935:G998" si="75">IF(J935-J934&gt;0,1,0)</f>
        <v>1</v>
      </c>
      <c r="H935" s="10">
        <f>I934+(B935-B934)*M$4</f>
        <v>276.00000000000006</v>
      </c>
      <c r="I935" s="10">
        <f>IF(G935&gt;0,H935-P$4,H935)</f>
        <v>275.00000000000006</v>
      </c>
      <c r="J935">
        <f>ROUNDDOWN((F935*D$4)/K$4,0)</f>
        <v>93</v>
      </c>
      <c r="K935">
        <f>O$4-J935</f>
        <v>-83</v>
      </c>
      <c r="L935">
        <f>IF(K935="怪物已死","怪物已死",(K935-1)*P$4)</f>
        <v>-84</v>
      </c>
      <c r="M935">
        <f t="shared" si="71"/>
        <v>0</v>
      </c>
    </row>
    <row r="936" spans="1:13" x14ac:dyDescent="0.25">
      <c r="A936">
        <v>922</v>
      </c>
      <c r="B936">
        <f>-S$5+S$5*A936</f>
        <v>184.20000000000002</v>
      </c>
      <c r="C936">
        <f t="shared" si="72"/>
        <v>1</v>
      </c>
      <c r="D936">
        <f>IF(AND(C936=1,E936&gt;=E$4),1,0)</f>
        <v>0</v>
      </c>
      <c r="E936">
        <f t="shared" si="73"/>
        <v>0.19999999999998863</v>
      </c>
      <c r="F936">
        <f t="shared" si="74"/>
        <v>93</v>
      </c>
      <c r="G936">
        <f t="shared" si="75"/>
        <v>0</v>
      </c>
      <c r="H936" s="10">
        <f>I935+(B936-B935)*M$4</f>
        <v>275.40000000000003</v>
      </c>
      <c r="I936" s="10">
        <f>IF(G936&gt;0,H936-P$4,H936)</f>
        <v>275.40000000000003</v>
      </c>
      <c r="J936">
        <f>ROUNDDOWN((F936*D$4)/K$4,0)</f>
        <v>93</v>
      </c>
      <c r="K936">
        <f>O$4-J936</f>
        <v>-83</v>
      </c>
      <c r="L936">
        <f>IF(K936="怪物已死","怪物已死",(K936-1)*P$4)</f>
        <v>-84</v>
      </c>
      <c r="M936">
        <f t="shared" si="71"/>
        <v>0</v>
      </c>
    </row>
    <row r="937" spans="1:13" x14ac:dyDescent="0.25">
      <c r="A937">
        <v>923</v>
      </c>
      <c r="B937">
        <f>-S$5+S$5*A937</f>
        <v>184.40000000000003</v>
      </c>
      <c r="C937">
        <f t="shared" si="72"/>
        <v>1</v>
      </c>
      <c r="D937">
        <f>IF(AND(C937=1,E937&gt;=E$4),1,0)</f>
        <v>0</v>
      </c>
      <c r="E937">
        <f t="shared" si="73"/>
        <v>0.40000000000000568</v>
      </c>
      <c r="F937">
        <f t="shared" si="74"/>
        <v>93</v>
      </c>
      <c r="G937">
        <f t="shared" si="75"/>
        <v>0</v>
      </c>
      <c r="H937" s="10">
        <f>I936+(B937-B936)*M$4</f>
        <v>275.80000000000007</v>
      </c>
      <c r="I937" s="10">
        <f>IF(G937&gt;0,H937-P$4,H937)</f>
        <v>275.80000000000007</v>
      </c>
      <c r="J937">
        <f>ROUNDDOWN((F937*D$4)/K$4,0)</f>
        <v>93</v>
      </c>
      <c r="K937">
        <f>O$4-J937</f>
        <v>-83</v>
      </c>
      <c r="L937">
        <f>IF(K937="怪物已死","怪物已死",(K937-1)*P$4)</f>
        <v>-84</v>
      </c>
      <c r="M937">
        <f t="shared" si="71"/>
        <v>0</v>
      </c>
    </row>
    <row r="938" spans="1:13" x14ac:dyDescent="0.25">
      <c r="A938">
        <v>924</v>
      </c>
      <c r="B938">
        <f>-S$5+S$5*A938</f>
        <v>184.60000000000002</v>
      </c>
      <c r="C938">
        <f t="shared" si="72"/>
        <v>1</v>
      </c>
      <c r="D938">
        <f>IF(AND(C938=1,E938&gt;=E$4),1,0)</f>
        <v>0</v>
      </c>
      <c r="E938">
        <f t="shared" si="73"/>
        <v>0.59999999999999432</v>
      </c>
      <c r="F938">
        <f t="shared" si="74"/>
        <v>93</v>
      </c>
      <c r="G938">
        <f t="shared" si="75"/>
        <v>0</v>
      </c>
      <c r="H938" s="10">
        <f>I937+(B938-B937)*M$4</f>
        <v>276.20000000000005</v>
      </c>
      <c r="I938" s="10">
        <f>IF(G938&gt;0,H938-P$4,H938)</f>
        <v>276.20000000000005</v>
      </c>
      <c r="J938">
        <f>ROUNDDOWN((F938*D$4)/K$4,0)</f>
        <v>93</v>
      </c>
      <c r="K938">
        <f>O$4-J938</f>
        <v>-83</v>
      </c>
      <c r="L938">
        <f>IF(K938="怪物已死","怪物已死",(K938-1)*P$4)</f>
        <v>-84</v>
      </c>
      <c r="M938">
        <f t="shared" si="71"/>
        <v>0</v>
      </c>
    </row>
    <row r="939" spans="1:13" x14ac:dyDescent="0.25">
      <c r="A939">
        <v>925</v>
      </c>
      <c r="B939">
        <f>-S$5+S$5*A939</f>
        <v>184.8</v>
      </c>
      <c r="C939">
        <f t="shared" si="72"/>
        <v>1</v>
      </c>
      <c r="D939">
        <f>IF(AND(C939=1,E939&gt;=E$4),1,0)</f>
        <v>0</v>
      </c>
      <c r="E939">
        <f t="shared" si="73"/>
        <v>0.79999999999998295</v>
      </c>
      <c r="F939">
        <f t="shared" si="74"/>
        <v>93</v>
      </c>
      <c r="G939">
        <f t="shared" si="75"/>
        <v>0</v>
      </c>
      <c r="H939" s="10">
        <f>I938+(B939-B938)*M$4</f>
        <v>276.60000000000002</v>
      </c>
      <c r="I939" s="10">
        <f>IF(G939&gt;0,H939-P$4,H939)</f>
        <v>276.60000000000002</v>
      </c>
      <c r="J939">
        <f>ROUNDDOWN((F939*D$4)/K$4,0)</f>
        <v>93</v>
      </c>
      <c r="K939">
        <f>O$4-J939</f>
        <v>-83</v>
      </c>
      <c r="L939">
        <f>IF(K939="怪物已死","怪物已死",(K939-1)*P$4)</f>
        <v>-84</v>
      </c>
      <c r="M939">
        <f t="shared" si="71"/>
        <v>0</v>
      </c>
    </row>
    <row r="940" spans="1:13" x14ac:dyDescent="0.25">
      <c r="A940">
        <v>926</v>
      </c>
      <c r="B940">
        <f>-S$5+S$5*A940</f>
        <v>185.00000000000003</v>
      </c>
      <c r="C940">
        <f t="shared" si="72"/>
        <v>1</v>
      </c>
      <c r="D940">
        <f>IF(AND(C940=1,E940&gt;=E$4),1,0)</f>
        <v>0</v>
      </c>
      <c r="E940">
        <f t="shared" si="73"/>
        <v>1</v>
      </c>
      <c r="F940">
        <f t="shared" si="74"/>
        <v>93</v>
      </c>
      <c r="G940">
        <f t="shared" si="75"/>
        <v>0</v>
      </c>
      <c r="H940" s="10">
        <f>I939+(B940-B939)*M$4</f>
        <v>277.00000000000006</v>
      </c>
      <c r="I940" s="10">
        <f>IF(G940&gt;0,H940-P$4,H940)</f>
        <v>277.00000000000006</v>
      </c>
      <c r="J940">
        <f>ROUNDDOWN((F940*D$4)/K$4,0)</f>
        <v>93</v>
      </c>
      <c r="K940">
        <f>O$4-J940</f>
        <v>-83</v>
      </c>
      <c r="L940">
        <f>IF(K940="怪物已死","怪物已死",(K940-1)*P$4)</f>
        <v>-84</v>
      </c>
      <c r="M940">
        <f t="shared" si="71"/>
        <v>0</v>
      </c>
    </row>
    <row r="941" spans="1:13" x14ac:dyDescent="0.25">
      <c r="A941">
        <v>927</v>
      </c>
      <c r="B941">
        <f>-S$5+S$5*A941</f>
        <v>185.20000000000002</v>
      </c>
      <c r="C941">
        <f t="shared" si="72"/>
        <v>1</v>
      </c>
      <c r="D941">
        <f>IF(AND(C941=1,E941&gt;=E$4),1,0)</f>
        <v>0</v>
      </c>
      <c r="E941">
        <f t="shared" si="73"/>
        <v>1.1999999999999886</v>
      </c>
      <c r="F941">
        <f t="shared" si="74"/>
        <v>93</v>
      </c>
      <c r="G941">
        <f t="shared" si="75"/>
        <v>0</v>
      </c>
      <c r="H941" s="10">
        <f>I940+(B941-B940)*M$4</f>
        <v>277.40000000000003</v>
      </c>
      <c r="I941" s="10">
        <f>IF(G941&gt;0,H941-P$4,H941)</f>
        <v>277.40000000000003</v>
      </c>
      <c r="J941">
        <f>ROUNDDOWN((F941*D$4)/K$4,0)</f>
        <v>93</v>
      </c>
      <c r="K941">
        <f>O$4-J941</f>
        <v>-83</v>
      </c>
      <c r="L941">
        <f>IF(K941="怪物已死","怪物已死",(K941-1)*P$4)</f>
        <v>-84</v>
      </c>
      <c r="M941">
        <f t="shared" si="71"/>
        <v>0</v>
      </c>
    </row>
    <row r="942" spans="1:13" x14ac:dyDescent="0.25">
      <c r="A942">
        <v>928</v>
      </c>
      <c r="B942">
        <f>-S$5+S$5*A942</f>
        <v>185.40000000000003</v>
      </c>
      <c r="C942">
        <f t="shared" si="72"/>
        <v>1</v>
      </c>
      <c r="D942">
        <f>IF(AND(C942=1,E942&gt;=E$4),1,0)</f>
        <v>0</v>
      </c>
      <c r="E942">
        <f t="shared" si="73"/>
        <v>1.4000000000000057</v>
      </c>
      <c r="F942">
        <f t="shared" si="74"/>
        <v>93</v>
      </c>
      <c r="G942">
        <f t="shared" si="75"/>
        <v>0</v>
      </c>
      <c r="H942" s="10">
        <f>I941+(B942-B941)*M$4</f>
        <v>277.80000000000007</v>
      </c>
      <c r="I942" s="10">
        <f>IF(G942&gt;0,H942-P$4,H942)</f>
        <v>277.80000000000007</v>
      </c>
      <c r="J942">
        <f>ROUNDDOWN((F942*D$4)/K$4,0)</f>
        <v>93</v>
      </c>
      <c r="K942">
        <f>O$4-J942</f>
        <v>-83</v>
      </c>
      <c r="L942">
        <f>IF(K942="怪物已死","怪物已死",(K942-1)*P$4)</f>
        <v>-84</v>
      </c>
      <c r="M942">
        <f t="shared" si="71"/>
        <v>0</v>
      </c>
    </row>
    <row r="943" spans="1:13" x14ac:dyDescent="0.25">
      <c r="A943">
        <v>929</v>
      </c>
      <c r="B943">
        <f>-S$5+S$5*A943</f>
        <v>185.60000000000002</v>
      </c>
      <c r="C943">
        <f t="shared" si="72"/>
        <v>1</v>
      </c>
      <c r="D943">
        <f>IF(AND(C943=1,E943&gt;=E$4),1,0)</f>
        <v>0</v>
      </c>
      <c r="E943">
        <f t="shared" si="73"/>
        <v>1.5999999999999943</v>
      </c>
      <c r="F943">
        <f t="shared" si="74"/>
        <v>93</v>
      </c>
      <c r="G943">
        <f t="shared" si="75"/>
        <v>0</v>
      </c>
      <c r="H943" s="10">
        <f>I942+(B943-B942)*M$4</f>
        <v>278.20000000000005</v>
      </c>
      <c r="I943" s="10">
        <f>IF(G943&gt;0,H943-P$4,H943)</f>
        <v>278.20000000000005</v>
      </c>
      <c r="J943">
        <f>ROUNDDOWN((F943*D$4)/K$4,0)</f>
        <v>93</v>
      </c>
      <c r="K943">
        <f>O$4-J943</f>
        <v>-83</v>
      </c>
      <c r="L943">
        <f>IF(K943="怪物已死","怪物已死",(K943-1)*P$4)</f>
        <v>-84</v>
      </c>
      <c r="M943">
        <f t="shared" si="71"/>
        <v>0</v>
      </c>
    </row>
    <row r="944" spans="1:13" x14ac:dyDescent="0.25">
      <c r="A944">
        <v>930</v>
      </c>
      <c r="B944">
        <f>-S$5+S$5*A944</f>
        <v>185.8</v>
      </c>
      <c r="C944">
        <f t="shared" si="72"/>
        <v>1</v>
      </c>
      <c r="D944">
        <f>IF(AND(C944=1,E944&gt;=E$4),1,0)</f>
        <v>0</v>
      </c>
      <c r="E944">
        <f t="shared" si="73"/>
        <v>1.7999999999999829</v>
      </c>
      <c r="F944">
        <f t="shared" si="74"/>
        <v>93</v>
      </c>
      <c r="G944">
        <f t="shared" si="75"/>
        <v>0</v>
      </c>
      <c r="H944" s="10">
        <f>I943+(B944-B943)*M$4</f>
        <v>278.60000000000002</v>
      </c>
      <c r="I944" s="10">
        <f>IF(G944&gt;0,H944-P$4,H944)</f>
        <v>278.60000000000002</v>
      </c>
      <c r="J944">
        <f>ROUNDDOWN((F944*D$4)/K$4,0)</f>
        <v>93</v>
      </c>
      <c r="K944">
        <f>O$4-J944</f>
        <v>-83</v>
      </c>
      <c r="L944">
        <f>IF(K944="怪物已死","怪物已死",(K944-1)*P$4)</f>
        <v>-84</v>
      </c>
      <c r="M944">
        <f t="shared" si="71"/>
        <v>0</v>
      </c>
    </row>
    <row r="945" spans="1:13" x14ac:dyDescent="0.25">
      <c r="A945">
        <v>931</v>
      </c>
      <c r="B945">
        <f>-S$5+S$5*A945</f>
        <v>186.00000000000003</v>
      </c>
      <c r="C945">
        <f t="shared" si="72"/>
        <v>1</v>
      </c>
      <c r="D945">
        <f>IF(AND(C945=1,E945&gt;=E$4),1,0)</f>
        <v>1</v>
      </c>
      <c r="E945">
        <f t="shared" si="73"/>
        <v>2</v>
      </c>
      <c r="F945">
        <f t="shared" si="74"/>
        <v>94</v>
      </c>
      <c r="G945">
        <f t="shared" si="75"/>
        <v>1</v>
      </c>
      <c r="H945" s="10">
        <f>I944+(B945-B944)*M$4</f>
        <v>279.00000000000006</v>
      </c>
      <c r="I945" s="10">
        <f>IF(G945&gt;0,H945-P$4,H945)</f>
        <v>278.00000000000006</v>
      </c>
      <c r="J945">
        <f>ROUNDDOWN((F945*D$4)/K$4,0)</f>
        <v>94</v>
      </c>
      <c r="K945">
        <f>O$4-J945</f>
        <v>-84</v>
      </c>
      <c r="L945">
        <f>IF(K945="怪物已死","怪物已死",(K945-1)*P$4)</f>
        <v>-85</v>
      </c>
      <c r="M945">
        <f t="shared" si="71"/>
        <v>0</v>
      </c>
    </row>
    <row r="946" spans="1:13" x14ac:dyDescent="0.25">
      <c r="A946">
        <v>932</v>
      </c>
      <c r="B946">
        <f>-S$5+S$5*A946</f>
        <v>186.20000000000002</v>
      </c>
      <c r="C946">
        <f t="shared" si="72"/>
        <v>1</v>
      </c>
      <c r="D946">
        <f>IF(AND(C946=1,E946&gt;=E$4),1,0)</f>
        <v>0</v>
      </c>
      <c r="E946">
        <f t="shared" si="73"/>
        <v>0.19999999999998863</v>
      </c>
      <c r="F946">
        <f t="shared" si="74"/>
        <v>94</v>
      </c>
      <c r="G946">
        <f t="shared" si="75"/>
        <v>0</v>
      </c>
      <c r="H946" s="10">
        <f>I945+(B946-B945)*M$4</f>
        <v>278.40000000000003</v>
      </c>
      <c r="I946" s="10">
        <f>IF(G946&gt;0,H946-P$4,H946)</f>
        <v>278.40000000000003</v>
      </c>
      <c r="J946">
        <f>ROUNDDOWN((F946*D$4)/K$4,0)</f>
        <v>94</v>
      </c>
      <c r="K946">
        <f>O$4-J946</f>
        <v>-84</v>
      </c>
      <c r="L946">
        <f>IF(K946="怪物已死","怪物已死",(K946-1)*P$4)</f>
        <v>-85</v>
      </c>
      <c r="M946">
        <f t="shared" si="71"/>
        <v>0</v>
      </c>
    </row>
    <row r="947" spans="1:13" x14ac:dyDescent="0.25">
      <c r="A947">
        <v>933</v>
      </c>
      <c r="B947">
        <f>-S$5+S$5*A947</f>
        <v>186.40000000000003</v>
      </c>
      <c r="C947">
        <f t="shared" si="72"/>
        <v>1</v>
      </c>
      <c r="D947">
        <f>IF(AND(C947=1,E947&gt;=E$4),1,0)</f>
        <v>0</v>
      </c>
      <c r="E947">
        <f t="shared" si="73"/>
        <v>0.40000000000000568</v>
      </c>
      <c r="F947">
        <f t="shared" si="74"/>
        <v>94</v>
      </c>
      <c r="G947">
        <f t="shared" si="75"/>
        <v>0</v>
      </c>
      <c r="H947" s="10">
        <f>I946+(B947-B946)*M$4</f>
        <v>278.80000000000007</v>
      </c>
      <c r="I947" s="10">
        <f>IF(G947&gt;0,H947-P$4,H947)</f>
        <v>278.80000000000007</v>
      </c>
      <c r="J947">
        <f>ROUNDDOWN((F947*D$4)/K$4,0)</f>
        <v>94</v>
      </c>
      <c r="K947">
        <f>O$4-J947</f>
        <v>-84</v>
      </c>
      <c r="L947">
        <f>IF(K947="怪物已死","怪物已死",(K947-1)*P$4)</f>
        <v>-85</v>
      </c>
      <c r="M947">
        <f t="shared" si="71"/>
        <v>0</v>
      </c>
    </row>
    <row r="948" spans="1:13" x14ac:dyDescent="0.25">
      <c r="A948">
        <v>934</v>
      </c>
      <c r="B948">
        <f>-S$5+S$5*A948</f>
        <v>186.60000000000002</v>
      </c>
      <c r="C948">
        <f t="shared" si="72"/>
        <v>1</v>
      </c>
      <c r="D948">
        <f>IF(AND(C948=1,E948&gt;=E$4),1,0)</f>
        <v>0</v>
      </c>
      <c r="E948">
        <f t="shared" si="73"/>
        <v>0.59999999999999432</v>
      </c>
      <c r="F948">
        <f t="shared" si="74"/>
        <v>94</v>
      </c>
      <c r="G948">
        <f t="shared" si="75"/>
        <v>0</v>
      </c>
      <c r="H948" s="10">
        <f>I947+(B948-B947)*M$4</f>
        <v>279.20000000000005</v>
      </c>
      <c r="I948" s="10">
        <f>IF(G948&gt;0,H948-P$4,H948)</f>
        <v>279.20000000000005</v>
      </c>
      <c r="J948">
        <f>ROUNDDOWN((F948*D$4)/K$4,0)</f>
        <v>94</v>
      </c>
      <c r="K948">
        <f>O$4-J948</f>
        <v>-84</v>
      </c>
      <c r="L948">
        <f>IF(K948="怪物已死","怪物已死",(K948-1)*P$4)</f>
        <v>-85</v>
      </c>
      <c r="M948">
        <f t="shared" si="71"/>
        <v>0</v>
      </c>
    </row>
    <row r="949" spans="1:13" x14ac:dyDescent="0.25">
      <c r="A949">
        <v>935</v>
      </c>
      <c r="B949">
        <f>-S$5+S$5*A949</f>
        <v>186.8</v>
      </c>
      <c r="C949">
        <f t="shared" si="72"/>
        <v>1</v>
      </c>
      <c r="D949">
        <f>IF(AND(C949=1,E949&gt;=E$4),1,0)</f>
        <v>0</v>
      </c>
      <c r="E949">
        <f t="shared" si="73"/>
        <v>0.79999999999998295</v>
      </c>
      <c r="F949">
        <f t="shared" si="74"/>
        <v>94</v>
      </c>
      <c r="G949">
        <f t="shared" si="75"/>
        <v>0</v>
      </c>
      <c r="H949" s="10">
        <f>I948+(B949-B948)*M$4</f>
        <v>279.60000000000002</v>
      </c>
      <c r="I949" s="10">
        <f>IF(G949&gt;0,H949-P$4,H949)</f>
        <v>279.60000000000002</v>
      </c>
      <c r="J949">
        <f>ROUNDDOWN((F949*D$4)/K$4,0)</f>
        <v>94</v>
      </c>
      <c r="K949">
        <f>O$4-J949</f>
        <v>-84</v>
      </c>
      <c r="L949">
        <f>IF(K949="怪物已死","怪物已死",(K949-1)*P$4)</f>
        <v>-85</v>
      </c>
      <c r="M949">
        <f t="shared" si="71"/>
        <v>0</v>
      </c>
    </row>
    <row r="950" spans="1:13" x14ac:dyDescent="0.25">
      <c r="A950">
        <v>936</v>
      </c>
      <c r="B950">
        <f>-S$5+S$5*A950</f>
        <v>187.00000000000003</v>
      </c>
      <c r="C950">
        <f t="shared" si="72"/>
        <v>1</v>
      </c>
      <c r="D950">
        <f>IF(AND(C950=1,E950&gt;=E$4),1,0)</f>
        <v>0</v>
      </c>
      <c r="E950">
        <f t="shared" si="73"/>
        <v>1</v>
      </c>
      <c r="F950">
        <f t="shared" si="74"/>
        <v>94</v>
      </c>
      <c r="G950">
        <f t="shared" si="75"/>
        <v>0</v>
      </c>
      <c r="H950" s="10">
        <f>I949+(B950-B949)*M$4</f>
        <v>280.00000000000006</v>
      </c>
      <c r="I950" s="10">
        <f>IF(G950&gt;0,H950-P$4,H950)</f>
        <v>280.00000000000006</v>
      </c>
      <c r="J950">
        <f>ROUNDDOWN((F950*D$4)/K$4,0)</f>
        <v>94</v>
      </c>
      <c r="K950">
        <f>O$4-J950</f>
        <v>-84</v>
      </c>
      <c r="L950">
        <f>IF(K950="怪物已死","怪物已死",(K950-1)*P$4)</f>
        <v>-85</v>
      </c>
      <c r="M950">
        <f t="shared" si="71"/>
        <v>0</v>
      </c>
    </row>
    <row r="951" spans="1:13" x14ac:dyDescent="0.25">
      <c r="A951">
        <v>937</v>
      </c>
      <c r="B951">
        <f>-S$5+S$5*A951</f>
        <v>187.20000000000002</v>
      </c>
      <c r="C951">
        <f t="shared" si="72"/>
        <v>1</v>
      </c>
      <c r="D951">
        <f>IF(AND(C951=1,E951&gt;=E$4),1,0)</f>
        <v>0</v>
      </c>
      <c r="E951">
        <f t="shared" si="73"/>
        <v>1.1999999999999886</v>
      </c>
      <c r="F951">
        <f t="shared" si="74"/>
        <v>94</v>
      </c>
      <c r="G951">
        <f t="shared" si="75"/>
        <v>0</v>
      </c>
      <c r="H951" s="10">
        <f>I950+(B951-B950)*M$4</f>
        <v>280.40000000000003</v>
      </c>
      <c r="I951" s="10">
        <f>IF(G951&gt;0,H951-P$4,H951)</f>
        <v>280.40000000000003</v>
      </c>
      <c r="J951">
        <f>ROUNDDOWN((F951*D$4)/K$4,0)</f>
        <v>94</v>
      </c>
      <c r="K951">
        <f>O$4-J951</f>
        <v>-84</v>
      </c>
      <c r="L951">
        <f>IF(K951="怪物已死","怪物已死",(K951-1)*P$4)</f>
        <v>-85</v>
      </c>
      <c r="M951">
        <f t="shared" si="71"/>
        <v>0</v>
      </c>
    </row>
    <row r="952" spans="1:13" x14ac:dyDescent="0.25">
      <c r="A952">
        <v>938</v>
      </c>
      <c r="B952">
        <f>-S$5+S$5*A952</f>
        <v>187.40000000000003</v>
      </c>
      <c r="C952">
        <f t="shared" si="72"/>
        <v>1</v>
      </c>
      <c r="D952">
        <f>IF(AND(C952=1,E952&gt;=E$4),1,0)</f>
        <v>0</v>
      </c>
      <c r="E952">
        <f t="shared" si="73"/>
        <v>1.4000000000000057</v>
      </c>
      <c r="F952">
        <f t="shared" si="74"/>
        <v>94</v>
      </c>
      <c r="G952">
        <f t="shared" si="75"/>
        <v>0</v>
      </c>
      <c r="H952" s="10">
        <f>I951+(B952-B951)*M$4</f>
        <v>280.80000000000007</v>
      </c>
      <c r="I952" s="10">
        <f>IF(G952&gt;0,H952-P$4,H952)</f>
        <v>280.80000000000007</v>
      </c>
      <c r="J952">
        <f>ROUNDDOWN((F952*D$4)/K$4,0)</f>
        <v>94</v>
      </c>
      <c r="K952">
        <f>O$4-J952</f>
        <v>-84</v>
      </c>
      <c r="L952">
        <f>IF(K952="怪物已死","怪物已死",(K952-1)*P$4)</f>
        <v>-85</v>
      </c>
      <c r="M952">
        <f t="shared" si="71"/>
        <v>0</v>
      </c>
    </row>
    <row r="953" spans="1:13" x14ac:dyDescent="0.25">
      <c r="A953">
        <v>939</v>
      </c>
      <c r="B953">
        <f>-S$5+S$5*A953</f>
        <v>187.60000000000002</v>
      </c>
      <c r="C953">
        <f t="shared" si="72"/>
        <v>1</v>
      </c>
      <c r="D953">
        <f>IF(AND(C953=1,E953&gt;=E$4),1,0)</f>
        <v>0</v>
      </c>
      <c r="E953">
        <f t="shared" si="73"/>
        <v>1.5999999999999943</v>
      </c>
      <c r="F953">
        <f t="shared" si="74"/>
        <v>94</v>
      </c>
      <c r="G953">
        <f t="shared" si="75"/>
        <v>0</v>
      </c>
      <c r="H953" s="10">
        <f>I952+(B953-B952)*M$4</f>
        <v>281.20000000000005</v>
      </c>
      <c r="I953" s="10">
        <f>IF(G953&gt;0,H953-P$4,H953)</f>
        <v>281.20000000000005</v>
      </c>
      <c r="J953">
        <f>ROUNDDOWN((F953*D$4)/K$4,0)</f>
        <v>94</v>
      </c>
      <c r="K953">
        <f>O$4-J953</f>
        <v>-84</v>
      </c>
      <c r="L953">
        <f>IF(K953="怪物已死","怪物已死",(K953-1)*P$4)</f>
        <v>-85</v>
      </c>
      <c r="M953">
        <f t="shared" si="71"/>
        <v>0</v>
      </c>
    </row>
    <row r="954" spans="1:13" x14ac:dyDescent="0.25">
      <c r="A954">
        <v>940</v>
      </c>
      <c r="B954">
        <f>-S$5+S$5*A954</f>
        <v>187.8</v>
      </c>
      <c r="C954">
        <f t="shared" si="72"/>
        <v>1</v>
      </c>
      <c r="D954">
        <f>IF(AND(C954=1,E954&gt;=E$4),1,0)</f>
        <v>0</v>
      </c>
      <c r="E954">
        <f t="shared" si="73"/>
        <v>1.7999999999999829</v>
      </c>
      <c r="F954">
        <f t="shared" si="74"/>
        <v>94</v>
      </c>
      <c r="G954">
        <f t="shared" si="75"/>
        <v>0</v>
      </c>
      <c r="H954" s="10">
        <f>I953+(B954-B953)*M$4</f>
        <v>281.60000000000002</v>
      </c>
      <c r="I954" s="10">
        <f>IF(G954&gt;0,H954-P$4,H954)</f>
        <v>281.60000000000002</v>
      </c>
      <c r="J954">
        <f>ROUNDDOWN((F954*D$4)/K$4,0)</f>
        <v>94</v>
      </c>
      <c r="K954">
        <f>O$4-J954</f>
        <v>-84</v>
      </c>
      <c r="L954">
        <f>IF(K954="怪物已死","怪物已死",(K954-1)*P$4)</f>
        <v>-85</v>
      </c>
      <c r="M954">
        <f t="shared" si="71"/>
        <v>0</v>
      </c>
    </row>
    <row r="955" spans="1:13" x14ac:dyDescent="0.25">
      <c r="A955">
        <v>941</v>
      </c>
      <c r="B955">
        <f>-S$5+S$5*A955</f>
        <v>188.00000000000003</v>
      </c>
      <c r="C955">
        <f t="shared" si="72"/>
        <v>1</v>
      </c>
      <c r="D955">
        <f>IF(AND(C955=1,E955&gt;=E$4),1,0)</f>
        <v>1</v>
      </c>
      <c r="E955">
        <f t="shared" si="73"/>
        <v>2</v>
      </c>
      <c r="F955">
        <f t="shared" si="74"/>
        <v>95</v>
      </c>
      <c r="G955">
        <f t="shared" si="75"/>
        <v>1</v>
      </c>
      <c r="H955" s="10">
        <f>I954+(B955-B954)*M$4</f>
        <v>282.00000000000006</v>
      </c>
      <c r="I955" s="10">
        <f>IF(G955&gt;0,H955-P$4,H955)</f>
        <v>281.00000000000006</v>
      </c>
      <c r="J955">
        <f>ROUNDDOWN((F955*D$4)/K$4,0)</f>
        <v>95</v>
      </c>
      <c r="K955">
        <f>O$4-J955</f>
        <v>-85</v>
      </c>
      <c r="L955">
        <f>IF(K955="怪物已死","怪物已死",(K955-1)*P$4)</f>
        <v>-86</v>
      </c>
      <c r="M955">
        <f t="shared" si="71"/>
        <v>0</v>
      </c>
    </row>
    <row r="956" spans="1:13" x14ac:dyDescent="0.25">
      <c r="A956">
        <v>942</v>
      </c>
      <c r="B956">
        <f>-S$5+S$5*A956</f>
        <v>188.20000000000002</v>
      </c>
      <c r="C956">
        <f t="shared" si="72"/>
        <v>1</v>
      </c>
      <c r="D956">
        <f>IF(AND(C956=1,E956&gt;=E$4),1,0)</f>
        <v>0</v>
      </c>
      <c r="E956">
        <f t="shared" si="73"/>
        <v>0.19999999999998863</v>
      </c>
      <c r="F956">
        <f t="shared" si="74"/>
        <v>95</v>
      </c>
      <c r="G956">
        <f t="shared" si="75"/>
        <v>0</v>
      </c>
      <c r="H956" s="10">
        <f>I955+(B956-B955)*M$4</f>
        <v>281.40000000000003</v>
      </c>
      <c r="I956" s="10">
        <f>IF(G956&gt;0,H956-P$4,H956)</f>
        <v>281.40000000000003</v>
      </c>
      <c r="J956">
        <f>ROUNDDOWN((F956*D$4)/K$4,0)</f>
        <v>95</v>
      </c>
      <c r="K956">
        <f>O$4-J956</f>
        <v>-85</v>
      </c>
      <c r="L956">
        <f>IF(K956="怪物已死","怪物已死",(K956-1)*P$4)</f>
        <v>-86</v>
      </c>
      <c r="M956">
        <f t="shared" si="71"/>
        <v>0</v>
      </c>
    </row>
    <row r="957" spans="1:13" x14ac:dyDescent="0.25">
      <c r="A957">
        <v>943</v>
      </c>
      <c r="B957">
        <f>-S$5+S$5*A957</f>
        <v>188.40000000000003</v>
      </c>
      <c r="C957">
        <f t="shared" si="72"/>
        <v>1</v>
      </c>
      <c r="D957">
        <f>IF(AND(C957=1,E957&gt;=E$4),1,0)</f>
        <v>0</v>
      </c>
      <c r="E957">
        <f t="shared" si="73"/>
        <v>0.40000000000000568</v>
      </c>
      <c r="F957">
        <f t="shared" si="74"/>
        <v>95</v>
      </c>
      <c r="G957">
        <f t="shared" si="75"/>
        <v>0</v>
      </c>
      <c r="H957" s="10">
        <f>I956+(B957-B956)*M$4</f>
        <v>281.80000000000007</v>
      </c>
      <c r="I957" s="10">
        <f>IF(G957&gt;0,H957-P$4,H957)</f>
        <v>281.80000000000007</v>
      </c>
      <c r="J957">
        <f>ROUNDDOWN((F957*D$4)/K$4,0)</f>
        <v>95</v>
      </c>
      <c r="K957">
        <f>O$4-J957</f>
        <v>-85</v>
      </c>
      <c r="L957">
        <f>IF(K957="怪物已死","怪物已死",(K957-1)*P$4)</f>
        <v>-86</v>
      </c>
      <c r="M957">
        <f t="shared" si="71"/>
        <v>0</v>
      </c>
    </row>
    <row r="958" spans="1:13" x14ac:dyDescent="0.25">
      <c r="A958">
        <v>944</v>
      </c>
      <c r="B958">
        <f>-S$5+S$5*A958</f>
        <v>188.60000000000002</v>
      </c>
      <c r="C958">
        <f t="shared" si="72"/>
        <v>1</v>
      </c>
      <c r="D958">
        <f>IF(AND(C958=1,E958&gt;=E$4),1,0)</f>
        <v>0</v>
      </c>
      <c r="E958">
        <f t="shared" si="73"/>
        <v>0.59999999999999432</v>
      </c>
      <c r="F958">
        <f t="shared" si="74"/>
        <v>95</v>
      </c>
      <c r="G958">
        <f t="shared" si="75"/>
        <v>0</v>
      </c>
      <c r="H958" s="10">
        <f>I957+(B958-B957)*M$4</f>
        <v>282.20000000000005</v>
      </c>
      <c r="I958" s="10">
        <f>IF(G958&gt;0,H958-P$4,H958)</f>
        <v>282.20000000000005</v>
      </c>
      <c r="J958">
        <f>ROUNDDOWN((F958*D$4)/K$4,0)</f>
        <v>95</v>
      </c>
      <c r="K958">
        <f>O$4-J958</f>
        <v>-85</v>
      </c>
      <c r="L958">
        <f>IF(K958="怪物已死","怪物已死",(K958-1)*P$4)</f>
        <v>-86</v>
      </c>
      <c r="M958">
        <f t="shared" si="71"/>
        <v>0</v>
      </c>
    </row>
    <row r="959" spans="1:13" x14ac:dyDescent="0.25">
      <c r="A959">
        <v>945</v>
      </c>
      <c r="B959">
        <f>-S$5+S$5*A959</f>
        <v>188.8</v>
      </c>
      <c r="C959">
        <f t="shared" si="72"/>
        <v>1</v>
      </c>
      <c r="D959">
        <f>IF(AND(C959=1,E959&gt;=E$4),1,0)</f>
        <v>0</v>
      </c>
      <c r="E959">
        <f t="shared" si="73"/>
        <v>0.79999999999998295</v>
      </c>
      <c r="F959">
        <f t="shared" si="74"/>
        <v>95</v>
      </c>
      <c r="G959">
        <f t="shared" si="75"/>
        <v>0</v>
      </c>
      <c r="H959" s="10">
        <f>I958+(B959-B958)*M$4</f>
        <v>282.60000000000002</v>
      </c>
      <c r="I959" s="10">
        <f>IF(G959&gt;0,H959-P$4,H959)</f>
        <v>282.60000000000002</v>
      </c>
      <c r="J959">
        <f>ROUNDDOWN((F959*D$4)/K$4,0)</f>
        <v>95</v>
      </c>
      <c r="K959">
        <f>O$4-J959</f>
        <v>-85</v>
      </c>
      <c r="L959">
        <f>IF(K959="怪物已死","怪物已死",(K959-1)*P$4)</f>
        <v>-86</v>
      </c>
      <c r="M959">
        <f t="shared" si="71"/>
        <v>0</v>
      </c>
    </row>
    <row r="960" spans="1:13" x14ac:dyDescent="0.25">
      <c r="A960">
        <v>946</v>
      </c>
      <c r="B960">
        <f>-S$5+S$5*A960</f>
        <v>189.00000000000003</v>
      </c>
      <c r="C960">
        <f t="shared" si="72"/>
        <v>1</v>
      </c>
      <c r="D960">
        <f>IF(AND(C960=1,E960&gt;=E$4),1,0)</f>
        <v>0</v>
      </c>
      <c r="E960">
        <f t="shared" si="73"/>
        <v>1</v>
      </c>
      <c r="F960">
        <f t="shared" si="74"/>
        <v>95</v>
      </c>
      <c r="G960">
        <f t="shared" si="75"/>
        <v>0</v>
      </c>
      <c r="H960" s="10">
        <f>I959+(B960-B959)*M$4</f>
        <v>283.00000000000006</v>
      </c>
      <c r="I960" s="10">
        <f>IF(G960&gt;0,H960-P$4,H960)</f>
        <v>283.00000000000006</v>
      </c>
      <c r="J960">
        <f>ROUNDDOWN((F960*D$4)/K$4,0)</f>
        <v>95</v>
      </c>
      <c r="K960">
        <f>O$4-J960</f>
        <v>-85</v>
      </c>
      <c r="L960">
        <f>IF(K960="怪物已死","怪物已死",(K960-1)*P$4)</f>
        <v>-86</v>
      </c>
      <c r="M960">
        <f t="shared" si="71"/>
        <v>0</v>
      </c>
    </row>
    <row r="961" spans="1:13" x14ac:dyDescent="0.25">
      <c r="A961">
        <v>947</v>
      </c>
      <c r="B961">
        <f>-S$5+S$5*A961</f>
        <v>189.20000000000002</v>
      </c>
      <c r="C961">
        <f t="shared" si="72"/>
        <v>1</v>
      </c>
      <c r="D961">
        <f>IF(AND(C961=1,E961&gt;=E$4),1,0)</f>
        <v>0</v>
      </c>
      <c r="E961">
        <f t="shared" si="73"/>
        <v>1.1999999999999886</v>
      </c>
      <c r="F961">
        <f t="shared" si="74"/>
        <v>95</v>
      </c>
      <c r="G961">
        <f t="shared" si="75"/>
        <v>0</v>
      </c>
      <c r="H961" s="10">
        <f>I960+(B961-B960)*M$4</f>
        <v>283.40000000000003</v>
      </c>
      <c r="I961" s="10">
        <f>IF(G961&gt;0,H961-P$4,H961)</f>
        <v>283.40000000000003</v>
      </c>
      <c r="J961">
        <f>ROUNDDOWN((F961*D$4)/K$4,0)</f>
        <v>95</v>
      </c>
      <c r="K961">
        <f>O$4-J961</f>
        <v>-85</v>
      </c>
      <c r="L961">
        <f>IF(K961="怪物已死","怪物已死",(K961-1)*P$4)</f>
        <v>-86</v>
      </c>
      <c r="M961">
        <f t="shared" si="71"/>
        <v>0</v>
      </c>
    </row>
    <row r="962" spans="1:13" x14ac:dyDescent="0.25">
      <c r="A962">
        <v>948</v>
      </c>
      <c r="B962">
        <f>-S$5+S$5*A962</f>
        <v>189.40000000000003</v>
      </c>
      <c r="C962">
        <f t="shared" si="72"/>
        <v>1</v>
      </c>
      <c r="D962">
        <f>IF(AND(C962=1,E962&gt;=E$4),1,0)</f>
        <v>0</v>
      </c>
      <c r="E962">
        <f t="shared" si="73"/>
        <v>1.4000000000000057</v>
      </c>
      <c r="F962">
        <f t="shared" si="74"/>
        <v>95</v>
      </c>
      <c r="G962">
        <f t="shared" si="75"/>
        <v>0</v>
      </c>
      <c r="H962" s="10">
        <f>I961+(B962-B961)*M$4</f>
        <v>283.80000000000007</v>
      </c>
      <c r="I962" s="10">
        <f>IF(G962&gt;0,H962-P$4,H962)</f>
        <v>283.80000000000007</v>
      </c>
      <c r="J962">
        <f>ROUNDDOWN((F962*D$4)/K$4,0)</f>
        <v>95</v>
      </c>
      <c r="K962">
        <f>O$4-J962</f>
        <v>-85</v>
      </c>
      <c r="L962">
        <f>IF(K962="怪物已死","怪物已死",(K962-1)*P$4)</f>
        <v>-86</v>
      </c>
      <c r="M962">
        <f t="shared" si="71"/>
        <v>0</v>
      </c>
    </row>
    <row r="963" spans="1:13" x14ac:dyDescent="0.25">
      <c r="A963">
        <v>949</v>
      </c>
      <c r="B963">
        <f>-S$5+S$5*A963</f>
        <v>189.60000000000002</v>
      </c>
      <c r="C963">
        <f t="shared" si="72"/>
        <v>1</v>
      </c>
      <c r="D963">
        <f>IF(AND(C963=1,E963&gt;=E$4),1,0)</f>
        <v>0</v>
      </c>
      <c r="E963">
        <f t="shared" si="73"/>
        <v>1.5999999999999943</v>
      </c>
      <c r="F963">
        <f t="shared" si="74"/>
        <v>95</v>
      </c>
      <c r="G963">
        <f t="shared" si="75"/>
        <v>0</v>
      </c>
      <c r="H963" s="10">
        <f>I962+(B963-B962)*M$4</f>
        <v>284.20000000000005</v>
      </c>
      <c r="I963" s="10">
        <f>IF(G963&gt;0,H963-P$4,H963)</f>
        <v>284.20000000000005</v>
      </c>
      <c r="J963">
        <f>ROUNDDOWN((F963*D$4)/K$4,0)</f>
        <v>95</v>
      </c>
      <c r="K963">
        <f>O$4-J963</f>
        <v>-85</v>
      </c>
      <c r="L963">
        <f>IF(K963="怪物已死","怪物已死",(K963-1)*P$4)</f>
        <v>-86</v>
      </c>
      <c r="M963">
        <f t="shared" si="71"/>
        <v>0</v>
      </c>
    </row>
    <row r="964" spans="1:13" x14ac:dyDescent="0.25">
      <c r="A964">
        <v>950</v>
      </c>
      <c r="B964">
        <f>-S$5+S$5*A964</f>
        <v>189.8</v>
      </c>
      <c r="C964">
        <f t="shared" si="72"/>
        <v>1</v>
      </c>
      <c r="D964">
        <f>IF(AND(C964=1,E964&gt;=E$4),1,0)</f>
        <v>0</v>
      </c>
      <c r="E964">
        <f t="shared" si="73"/>
        <v>1.7999999999999829</v>
      </c>
      <c r="F964">
        <f t="shared" si="74"/>
        <v>95</v>
      </c>
      <c r="G964">
        <f t="shared" si="75"/>
        <v>0</v>
      </c>
      <c r="H964" s="10">
        <f>I963+(B964-B963)*M$4</f>
        <v>284.60000000000002</v>
      </c>
      <c r="I964" s="10">
        <f>IF(G964&gt;0,H964-P$4,H964)</f>
        <v>284.60000000000002</v>
      </c>
      <c r="J964">
        <f>ROUNDDOWN((F964*D$4)/K$4,0)</f>
        <v>95</v>
      </c>
      <c r="K964">
        <f>O$4-J964</f>
        <v>-85</v>
      </c>
      <c r="L964">
        <f>IF(K964="怪物已死","怪物已死",(K964-1)*P$4)</f>
        <v>-86</v>
      </c>
      <c r="M964">
        <f t="shared" si="71"/>
        <v>0</v>
      </c>
    </row>
    <row r="965" spans="1:13" x14ac:dyDescent="0.25">
      <c r="A965">
        <v>951</v>
      </c>
      <c r="B965">
        <f>-S$5+S$5*A965</f>
        <v>190.00000000000003</v>
      </c>
      <c r="C965">
        <f t="shared" si="72"/>
        <v>1</v>
      </c>
      <c r="D965">
        <f>IF(AND(C965=1,E965&gt;=E$4),1,0)</f>
        <v>1</v>
      </c>
      <c r="E965">
        <f t="shared" si="73"/>
        <v>2</v>
      </c>
      <c r="F965">
        <f t="shared" si="74"/>
        <v>96</v>
      </c>
      <c r="G965">
        <f t="shared" si="75"/>
        <v>1</v>
      </c>
      <c r="H965" s="10">
        <f>I964+(B965-B964)*M$4</f>
        <v>285.00000000000006</v>
      </c>
      <c r="I965" s="10">
        <f>IF(G965&gt;0,H965-P$4,H965)</f>
        <v>284.00000000000006</v>
      </c>
      <c r="J965">
        <f>ROUNDDOWN((F965*D$4)/K$4,0)</f>
        <v>96</v>
      </c>
      <c r="K965">
        <f>O$4-J965</f>
        <v>-86</v>
      </c>
      <c r="L965">
        <f>IF(K965="怪物已死","怪物已死",(K965-1)*P$4)</f>
        <v>-87</v>
      </c>
      <c r="M965">
        <f t="shared" si="71"/>
        <v>0</v>
      </c>
    </row>
    <row r="966" spans="1:13" x14ac:dyDescent="0.25">
      <c r="A966">
        <v>952</v>
      </c>
      <c r="B966">
        <f>-S$5+S$5*A966</f>
        <v>190.20000000000002</v>
      </c>
      <c r="C966">
        <f t="shared" si="72"/>
        <v>1</v>
      </c>
      <c r="D966">
        <f>IF(AND(C966=1,E966&gt;=E$4),1,0)</f>
        <v>0</v>
      </c>
      <c r="E966">
        <f t="shared" si="73"/>
        <v>0.19999999999998863</v>
      </c>
      <c r="F966">
        <f t="shared" si="74"/>
        <v>96</v>
      </c>
      <c r="G966">
        <f t="shared" si="75"/>
        <v>0</v>
      </c>
      <c r="H966" s="10">
        <f>I965+(B966-B965)*M$4</f>
        <v>284.40000000000003</v>
      </c>
      <c r="I966" s="10">
        <f>IF(G966&gt;0,H966-P$4,H966)</f>
        <v>284.40000000000003</v>
      </c>
      <c r="J966">
        <f>ROUNDDOWN((F966*D$4)/K$4,0)</f>
        <v>96</v>
      </c>
      <c r="K966">
        <f>O$4-J966</f>
        <v>-86</v>
      </c>
      <c r="L966">
        <f>IF(K966="怪物已死","怪物已死",(K966-1)*P$4)</f>
        <v>-87</v>
      </c>
      <c r="M966">
        <f t="shared" si="71"/>
        <v>0</v>
      </c>
    </row>
    <row r="967" spans="1:13" x14ac:dyDescent="0.25">
      <c r="A967">
        <v>953</v>
      </c>
      <c r="B967">
        <f>-S$5+S$5*A967</f>
        <v>190.40000000000003</v>
      </c>
      <c r="C967">
        <f t="shared" si="72"/>
        <v>1</v>
      </c>
      <c r="D967">
        <f>IF(AND(C967=1,E967&gt;=E$4),1,0)</f>
        <v>0</v>
      </c>
      <c r="E967">
        <f t="shared" si="73"/>
        <v>0.40000000000000568</v>
      </c>
      <c r="F967">
        <f t="shared" si="74"/>
        <v>96</v>
      </c>
      <c r="G967">
        <f t="shared" si="75"/>
        <v>0</v>
      </c>
      <c r="H967" s="10">
        <f>I966+(B967-B966)*M$4</f>
        <v>284.80000000000007</v>
      </c>
      <c r="I967" s="10">
        <f>IF(G967&gt;0,H967-P$4,H967)</f>
        <v>284.80000000000007</v>
      </c>
      <c r="J967">
        <f>ROUNDDOWN((F967*D$4)/K$4,0)</f>
        <v>96</v>
      </c>
      <c r="K967">
        <f>O$4-J967</f>
        <v>-86</v>
      </c>
      <c r="L967">
        <f>IF(K967="怪物已死","怪物已死",(K967-1)*P$4)</f>
        <v>-87</v>
      </c>
      <c r="M967">
        <f t="shared" si="71"/>
        <v>0</v>
      </c>
    </row>
    <row r="968" spans="1:13" x14ac:dyDescent="0.25">
      <c r="A968">
        <v>954</v>
      </c>
      <c r="B968">
        <f>-S$5+S$5*A968</f>
        <v>190.60000000000002</v>
      </c>
      <c r="C968">
        <f t="shared" si="72"/>
        <v>1</v>
      </c>
      <c r="D968">
        <f>IF(AND(C968=1,E968&gt;=E$4),1,0)</f>
        <v>0</v>
      </c>
      <c r="E968">
        <f t="shared" si="73"/>
        <v>0.59999999999999432</v>
      </c>
      <c r="F968">
        <f t="shared" si="74"/>
        <v>96</v>
      </c>
      <c r="G968">
        <f t="shared" si="75"/>
        <v>0</v>
      </c>
      <c r="H968" s="10">
        <f>I967+(B968-B967)*M$4</f>
        <v>285.20000000000005</v>
      </c>
      <c r="I968" s="10">
        <f>IF(G968&gt;0,H968-P$4,H968)</f>
        <v>285.20000000000005</v>
      </c>
      <c r="J968">
        <f>ROUNDDOWN((F968*D$4)/K$4,0)</f>
        <v>96</v>
      </c>
      <c r="K968">
        <f>O$4-J968</f>
        <v>-86</v>
      </c>
      <c r="L968">
        <f>IF(K968="怪物已死","怪物已死",(K968-1)*P$4)</f>
        <v>-87</v>
      </c>
      <c r="M968">
        <f t="shared" si="71"/>
        <v>0</v>
      </c>
    </row>
    <row r="969" spans="1:13" x14ac:dyDescent="0.25">
      <c r="A969">
        <v>955</v>
      </c>
      <c r="B969">
        <f>-S$5+S$5*A969</f>
        <v>190.8</v>
      </c>
      <c r="C969">
        <f t="shared" si="72"/>
        <v>1</v>
      </c>
      <c r="D969">
        <f>IF(AND(C969=1,E969&gt;=E$4),1,0)</f>
        <v>0</v>
      </c>
      <c r="E969">
        <f t="shared" si="73"/>
        <v>0.79999999999998295</v>
      </c>
      <c r="F969">
        <f t="shared" si="74"/>
        <v>96</v>
      </c>
      <c r="G969">
        <f t="shared" si="75"/>
        <v>0</v>
      </c>
      <c r="H969" s="10">
        <f>I968+(B969-B968)*M$4</f>
        <v>285.60000000000002</v>
      </c>
      <c r="I969" s="10">
        <f>IF(G969&gt;0,H969-P$4,H969)</f>
        <v>285.60000000000002</v>
      </c>
      <c r="J969">
        <f>ROUNDDOWN((F969*D$4)/K$4,0)</f>
        <v>96</v>
      </c>
      <c r="K969">
        <f>O$4-J969</f>
        <v>-86</v>
      </c>
      <c r="L969">
        <f>IF(K969="怪物已死","怪物已死",(K969-1)*P$4)</f>
        <v>-87</v>
      </c>
      <c r="M969">
        <f t="shared" si="71"/>
        <v>0</v>
      </c>
    </row>
    <row r="970" spans="1:13" x14ac:dyDescent="0.25">
      <c r="A970">
        <v>956</v>
      </c>
      <c r="B970">
        <f>-S$5+S$5*A970</f>
        <v>191.00000000000003</v>
      </c>
      <c r="C970">
        <f t="shared" si="72"/>
        <v>1</v>
      </c>
      <c r="D970">
        <f>IF(AND(C970=1,E970&gt;=E$4),1,0)</f>
        <v>0</v>
      </c>
      <c r="E970">
        <f t="shared" si="73"/>
        <v>1</v>
      </c>
      <c r="F970">
        <f t="shared" si="74"/>
        <v>96</v>
      </c>
      <c r="G970">
        <f t="shared" si="75"/>
        <v>0</v>
      </c>
      <c r="H970" s="10">
        <f>I969+(B970-B969)*M$4</f>
        <v>286.00000000000006</v>
      </c>
      <c r="I970" s="10">
        <f>IF(G970&gt;0,H970-P$4,H970)</f>
        <v>286.00000000000006</v>
      </c>
      <c r="J970">
        <f>ROUNDDOWN((F970*D$4)/K$4,0)</f>
        <v>96</v>
      </c>
      <c r="K970">
        <f>O$4-J970</f>
        <v>-86</v>
      </c>
      <c r="L970">
        <f>IF(K970="怪物已死","怪物已死",(K970-1)*P$4)</f>
        <v>-87</v>
      </c>
      <c r="M970">
        <f t="shared" si="71"/>
        <v>0</v>
      </c>
    </row>
    <row r="971" spans="1:13" x14ac:dyDescent="0.25">
      <c r="A971">
        <v>957</v>
      </c>
      <c r="B971">
        <f>-S$5+S$5*A971</f>
        <v>191.20000000000002</v>
      </c>
      <c r="C971">
        <f t="shared" si="72"/>
        <v>1</v>
      </c>
      <c r="D971">
        <f>IF(AND(C971=1,E971&gt;=E$4),1,0)</f>
        <v>0</v>
      </c>
      <c r="E971">
        <f t="shared" si="73"/>
        <v>1.1999999999999886</v>
      </c>
      <c r="F971">
        <f t="shared" si="74"/>
        <v>96</v>
      </c>
      <c r="G971">
        <f t="shared" si="75"/>
        <v>0</v>
      </c>
      <c r="H971" s="10">
        <f>I970+(B971-B970)*M$4</f>
        <v>286.40000000000003</v>
      </c>
      <c r="I971" s="10">
        <f>IF(G971&gt;0,H971-P$4,H971)</f>
        <v>286.40000000000003</v>
      </c>
      <c r="J971">
        <f>ROUNDDOWN((F971*D$4)/K$4,0)</f>
        <v>96</v>
      </c>
      <c r="K971">
        <f>O$4-J971</f>
        <v>-86</v>
      </c>
      <c r="L971">
        <f>IF(K971="怪物已死","怪物已死",(K971-1)*P$4)</f>
        <v>-87</v>
      </c>
      <c r="M971">
        <f t="shared" si="71"/>
        <v>0</v>
      </c>
    </row>
    <row r="972" spans="1:13" x14ac:dyDescent="0.25">
      <c r="A972">
        <v>958</v>
      </c>
      <c r="B972">
        <f>-S$5+S$5*A972</f>
        <v>191.40000000000003</v>
      </c>
      <c r="C972">
        <f t="shared" si="72"/>
        <v>1</v>
      </c>
      <c r="D972">
        <f>IF(AND(C972=1,E972&gt;=E$4),1,0)</f>
        <v>0</v>
      </c>
      <c r="E972">
        <f t="shared" si="73"/>
        <v>1.4000000000000057</v>
      </c>
      <c r="F972">
        <f t="shared" si="74"/>
        <v>96</v>
      </c>
      <c r="G972">
        <f t="shared" si="75"/>
        <v>0</v>
      </c>
      <c r="H972" s="10">
        <f>I971+(B972-B971)*M$4</f>
        <v>286.80000000000007</v>
      </c>
      <c r="I972" s="10">
        <f>IF(G972&gt;0,H972-P$4,H972)</f>
        <v>286.80000000000007</v>
      </c>
      <c r="J972">
        <f>ROUNDDOWN((F972*D$4)/K$4,0)</f>
        <v>96</v>
      </c>
      <c r="K972">
        <f>O$4-J972</f>
        <v>-86</v>
      </c>
      <c r="L972">
        <f>IF(K972="怪物已死","怪物已死",(K972-1)*P$4)</f>
        <v>-87</v>
      </c>
      <c r="M972">
        <f t="shared" si="71"/>
        <v>0</v>
      </c>
    </row>
    <row r="973" spans="1:13" x14ac:dyDescent="0.25">
      <c r="A973">
        <v>959</v>
      </c>
      <c r="B973">
        <f>-S$5+S$5*A973</f>
        <v>191.60000000000002</v>
      </c>
      <c r="C973">
        <f t="shared" si="72"/>
        <v>1</v>
      </c>
      <c r="D973">
        <f>IF(AND(C973=1,E973&gt;=E$4),1,0)</f>
        <v>0</v>
      </c>
      <c r="E973">
        <f t="shared" si="73"/>
        <v>1.5999999999999943</v>
      </c>
      <c r="F973">
        <f t="shared" si="74"/>
        <v>96</v>
      </c>
      <c r="G973">
        <f t="shared" si="75"/>
        <v>0</v>
      </c>
      <c r="H973" s="10">
        <f>I972+(B973-B972)*M$4</f>
        <v>287.20000000000005</v>
      </c>
      <c r="I973" s="10">
        <f>IF(G973&gt;0,H973-P$4,H973)</f>
        <v>287.20000000000005</v>
      </c>
      <c r="J973">
        <f>ROUNDDOWN((F973*D$4)/K$4,0)</f>
        <v>96</v>
      </c>
      <c r="K973">
        <f>O$4-J973</f>
        <v>-86</v>
      </c>
      <c r="L973">
        <f>IF(K973="怪物已死","怪物已死",(K973-1)*P$4)</f>
        <v>-87</v>
      </c>
      <c r="M973">
        <f t="shared" si="71"/>
        <v>0</v>
      </c>
    </row>
    <row r="974" spans="1:13" x14ac:dyDescent="0.25">
      <c r="A974">
        <v>960</v>
      </c>
      <c r="B974">
        <f>-S$5+S$5*A974</f>
        <v>191.8</v>
      </c>
      <c r="C974">
        <f t="shared" si="72"/>
        <v>1</v>
      </c>
      <c r="D974">
        <f>IF(AND(C974=1,E974&gt;=E$4),1,0)</f>
        <v>0</v>
      </c>
      <c r="E974">
        <f t="shared" si="73"/>
        <v>1.7999999999999829</v>
      </c>
      <c r="F974">
        <f t="shared" si="74"/>
        <v>96</v>
      </c>
      <c r="G974">
        <f t="shared" si="75"/>
        <v>0</v>
      </c>
      <c r="H974" s="10">
        <f>I973+(B974-B973)*M$4</f>
        <v>287.60000000000002</v>
      </c>
      <c r="I974" s="10">
        <f>IF(G974&gt;0,H974-P$4,H974)</f>
        <v>287.60000000000002</v>
      </c>
      <c r="J974">
        <f>ROUNDDOWN((F974*D$4)/K$4,0)</f>
        <v>96</v>
      </c>
      <c r="K974">
        <f>O$4-J974</f>
        <v>-86</v>
      </c>
      <c r="L974">
        <f>IF(K974="怪物已死","怪物已死",(K974-1)*P$4)</f>
        <v>-87</v>
      </c>
      <c r="M974">
        <f t="shared" si="71"/>
        <v>0</v>
      </c>
    </row>
    <row r="975" spans="1:13" x14ac:dyDescent="0.25">
      <c r="A975">
        <v>961</v>
      </c>
      <c r="B975">
        <f>-S$5+S$5*A975</f>
        <v>192.00000000000003</v>
      </c>
      <c r="C975">
        <f t="shared" si="72"/>
        <v>1</v>
      </c>
      <c r="D975">
        <f>IF(AND(C975=1,E975&gt;=E$4),1,0)</f>
        <v>1</v>
      </c>
      <c r="E975">
        <f t="shared" si="73"/>
        <v>2</v>
      </c>
      <c r="F975">
        <f t="shared" si="74"/>
        <v>97</v>
      </c>
      <c r="G975">
        <f t="shared" si="75"/>
        <v>1</v>
      </c>
      <c r="H975" s="10">
        <f>I974+(B975-B974)*M$4</f>
        <v>288.00000000000006</v>
      </c>
      <c r="I975" s="10">
        <f>IF(G975&gt;0,H975-P$4,H975)</f>
        <v>287.00000000000006</v>
      </c>
      <c r="J975">
        <f>ROUNDDOWN((F975*D$4)/K$4,0)</f>
        <v>97</v>
      </c>
      <c r="K975">
        <f>O$4-J975</f>
        <v>-87</v>
      </c>
      <c r="L975">
        <f>IF(K975="怪物已死","怪物已死",(K975-1)*P$4)</f>
        <v>-88</v>
      </c>
      <c r="M975">
        <f t="shared" si="71"/>
        <v>0</v>
      </c>
    </row>
    <row r="976" spans="1:13" x14ac:dyDescent="0.25">
      <c r="A976">
        <v>962</v>
      </c>
      <c r="B976">
        <f>-S$5+S$5*A976</f>
        <v>192.20000000000002</v>
      </c>
      <c r="C976">
        <f t="shared" si="72"/>
        <v>1</v>
      </c>
      <c r="D976">
        <f>IF(AND(C976=1,E976&gt;=E$4),1,0)</f>
        <v>0</v>
      </c>
      <c r="E976">
        <f t="shared" si="73"/>
        <v>0.19999999999998863</v>
      </c>
      <c r="F976">
        <f t="shared" si="74"/>
        <v>97</v>
      </c>
      <c r="G976">
        <f t="shared" si="75"/>
        <v>0</v>
      </c>
      <c r="H976" s="10">
        <f>I975+(B976-B975)*M$4</f>
        <v>287.40000000000003</v>
      </c>
      <c r="I976" s="10">
        <f>IF(G976&gt;0,H976-P$4,H976)</f>
        <v>287.40000000000003</v>
      </c>
      <c r="J976">
        <f>ROUNDDOWN((F976*D$4)/K$4,0)</f>
        <v>97</v>
      </c>
      <c r="K976">
        <f>O$4-J976</f>
        <v>-87</v>
      </c>
      <c r="L976">
        <f>IF(K976="怪物已死","怪物已死",(K976-1)*P$4)</f>
        <v>-88</v>
      </c>
      <c r="M976">
        <f t="shared" ref="M976:M1012" si="76">IF(K976&lt;=0,0,IF(ROUNDUP(I976/B$4,0)*A$4&lt;0,"怪无法穿越火线",ROUNDUP(I976/B$4,0)*A$4))</f>
        <v>0</v>
      </c>
    </row>
    <row r="977" spans="1:13" x14ac:dyDescent="0.25">
      <c r="A977">
        <v>963</v>
      </c>
      <c r="B977">
        <f>-S$5+S$5*A977</f>
        <v>192.40000000000003</v>
      </c>
      <c r="C977">
        <f t="shared" si="72"/>
        <v>1</v>
      </c>
      <c r="D977">
        <f>IF(AND(C977=1,E977&gt;=E$4),1,0)</f>
        <v>0</v>
      </c>
      <c r="E977">
        <f t="shared" si="73"/>
        <v>0.40000000000000568</v>
      </c>
      <c r="F977">
        <f t="shared" si="74"/>
        <v>97</v>
      </c>
      <c r="G977">
        <f t="shared" si="75"/>
        <v>0</v>
      </c>
      <c r="H977" s="10">
        <f>I976+(B977-B976)*M$4</f>
        <v>287.80000000000007</v>
      </c>
      <c r="I977" s="10">
        <f>IF(G977&gt;0,H977-P$4,H977)</f>
        <v>287.80000000000007</v>
      </c>
      <c r="J977">
        <f>ROUNDDOWN((F977*D$4)/K$4,0)</f>
        <v>97</v>
      </c>
      <c r="K977">
        <f>O$4-J977</f>
        <v>-87</v>
      </c>
      <c r="L977">
        <f>IF(K977="怪物已死","怪物已死",(K977-1)*P$4)</f>
        <v>-88</v>
      </c>
      <c r="M977">
        <f t="shared" si="76"/>
        <v>0</v>
      </c>
    </row>
    <row r="978" spans="1:13" x14ac:dyDescent="0.25">
      <c r="A978">
        <v>964</v>
      </c>
      <c r="B978">
        <f>-S$5+S$5*A978</f>
        <v>192.60000000000002</v>
      </c>
      <c r="C978">
        <f t="shared" si="72"/>
        <v>1</v>
      </c>
      <c r="D978">
        <f>IF(AND(C978=1,E978&gt;=E$4),1,0)</f>
        <v>0</v>
      </c>
      <c r="E978">
        <f t="shared" si="73"/>
        <v>0.59999999999999432</v>
      </c>
      <c r="F978">
        <f t="shared" si="74"/>
        <v>97</v>
      </c>
      <c r="G978">
        <f t="shared" si="75"/>
        <v>0</v>
      </c>
      <c r="H978" s="10">
        <f>I977+(B978-B977)*M$4</f>
        <v>288.20000000000005</v>
      </c>
      <c r="I978" s="10">
        <f>IF(G978&gt;0,H978-P$4,H978)</f>
        <v>288.20000000000005</v>
      </c>
      <c r="J978">
        <f>ROUNDDOWN((F978*D$4)/K$4,0)</f>
        <v>97</v>
      </c>
      <c r="K978">
        <f>O$4-J978</f>
        <v>-87</v>
      </c>
      <c r="L978">
        <f>IF(K978="怪物已死","怪物已死",(K978-1)*P$4)</f>
        <v>-88</v>
      </c>
      <c r="M978">
        <f t="shared" si="76"/>
        <v>0</v>
      </c>
    </row>
    <row r="979" spans="1:13" x14ac:dyDescent="0.25">
      <c r="A979">
        <v>965</v>
      </c>
      <c r="B979">
        <f>-S$5+S$5*A979</f>
        <v>192.8</v>
      </c>
      <c r="C979">
        <f t="shared" si="72"/>
        <v>1</v>
      </c>
      <c r="D979">
        <f>IF(AND(C979=1,E979&gt;=E$4),1,0)</f>
        <v>0</v>
      </c>
      <c r="E979">
        <f t="shared" si="73"/>
        <v>0.79999999999998295</v>
      </c>
      <c r="F979">
        <f t="shared" si="74"/>
        <v>97</v>
      </c>
      <c r="G979">
        <f t="shared" si="75"/>
        <v>0</v>
      </c>
      <c r="H979" s="10">
        <f>I978+(B979-B978)*M$4</f>
        <v>288.60000000000002</v>
      </c>
      <c r="I979" s="10">
        <f>IF(G979&gt;0,H979-P$4,H979)</f>
        <v>288.60000000000002</v>
      </c>
      <c r="J979">
        <f>ROUNDDOWN((F979*D$4)/K$4,0)</f>
        <v>97</v>
      </c>
      <c r="K979">
        <f>O$4-J979</f>
        <v>-87</v>
      </c>
      <c r="L979">
        <f>IF(K979="怪物已死","怪物已死",(K979-1)*P$4)</f>
        <v>-88</v>
      </c>
      <c r="M979">
        <f t="shared" si="76"/>
        <v>0</v>
      </c>
    </row>
    <row r="980" spans="1:13" x14ac:dyDescent="0.25">
      <c r="A980">
        <v>966</v>
      </c>
      <c r="B980">
        <f>-S$5+S$5*A980</f>
        <v>193.00000000000003</v>
      </c>
      <c r="C980">
        <f t="shared" si="72"/>
        <v>1</v>
      </c>
      <c r="D980">
        <f>IF(AND(C980=1,E980&gt;=E$4),1,0)</f>
        <v>0</v>
      </c>
      <c r="E980">
        <f t="shared" si="73"/>
        <v>1</v>
      </c>
      <c r="F980">
        <f t="shared" si="74"/>
        <v>97</v>
      </c>
      <c r="G980">
        <f t="shared" si="75"/>
        <v>0</v>
      </c>
      <c r="H980" s="10">
        <f>I979+(B980-B979)*M$4</f>
        <v>289.00000000000006</v>
      </c>
      <c r="I980" s="10">
        <f>IF(G980&gt;0,H980-P$4,H980)</f>
        <v>289.00000000000006</v>
      </c>
      <c r="J980">
        <f>ROUNDDOWN((F980*D$4)/K$4,0)</f>
        <v>97</v>
      </c>
      <c r="K980">
        <f>O$4-J980</f>
        <v>-87</v>
      </c>
      <c r="L980">
        <f>IF(K980="怪物已死","怪物已死",(K980-1)*P$4)</f>
        <v>-88</v>
      </c>
      <c r="M980">
        <f t="shared" si="76"/>
        <v>0</v>
      </c>
    </row>
    <row r="981" spans="1:13" x14ac:dyDescent="0.25">
      <c r="A981">
        <v>967</v>
      </c>
      <c r="B981">
        <f>-S$5+S$5*A981</f>
        <v>193.20000000000002</v>
      </c>
      <c r="C981">
        <f t="shared" si="72"/>
        <v>1</v>
      </c>
      <c r="D981">
        <f>IF(AND(C981=1,E981&gt;=E$4),1,0)</f>
        <v>0</v>
      </c>
      <c r="E981">
        <f t="shared" si="73"/>
        <v>1.1999999999999886</v>
      </c>
      <c r="F981">
        <f t="shared" si="74"/>
        <v>97</v>
      </c>
      <c r="G981">
        <f t="shared" si="75"/>
        <v>0</v>
      </c>
      <c r="H981" s="10">
        <f>I980+(B981-B980)*M$4</f>
        <v>289.40000000000003</v>
      </c>
      <c r="I981" s="10">
        <f>IF(G981&gt;0,H981-P$4,H981)</f>
        <v>289.40000000000003</v>
      </c>
      <c r="J981">
        <f>ROUNDDOWN((F981*D$4)/K$4,0)</f>
        <v>97</v>
      </c>
      <c r="K981">
        <f>O$4-J981</f>
        <v>-87</v>
      </c>
      <c r="L981">
        <f>IF(K981="怪物已死","怪物已死",(K981-1)*P$4)</f>
        <v>-88</v>
      </c>
      <c r="M981">
        <f t="shared" si="76"/>
        <v>0</v>
      </c>
    </row>
    <row r="982" spans="1:13" x14ac:dyDescent="0.25">
      <c r="A982">
        <v>968</v>
      </c>
      <c r="B982">
        <f>-S$5+S$5*A982</f>
        <v>193.40000000000003</v>
      </c>
      <c r="C982">
        <f t="shared" si="72"/>
        <v>1</v>
      </c>
      <c r="D982">
        <f>IF(AND(C982=1,E982&gt;=E$4),1,0)</f>
        <v>0</v>
      </c>
      <c r="E982">
        <f t="shared" si="73"/>
        <v>1.4000000000000057</v>
      </c>
      <c r="F982">
        <f t="shared" si="74"/>
        <v>97</v>
      </c>
      <c r="G982">
        <f t="shared" si="75"/>
        <v>0</v>
      </c>
      <c r="H982" s="10">
        <f>I981+(B982-B981)*M$4</f>
        <v>289.80000000000007</v>
      </c>
      <c r="I982" s="10">
        <f>IF(G982&gt;0,H982-P$4,H982)</f>
        <v>289.80000000000007</v>
      </c>
      <c r="J982">
        <f>ROUNDDOWN((F982*D$4)/K$4,0)</f>
        <v>97</v>
      </c>
      <c r="K982">
        <f>O$4-J982</f>
        <v>-87</v>
      </c>
      <c r="L982">
        <f>IF(K982="怪物已死","怪物已死",(K982-1)*P$4)</f>
        <v>-88</v>
      </c>
      <c r="M982">
        <f t="shared" si="76"/>
        <v>0</v>
      </c>
    </row>
    <row r="983" spans="1:13" x14ac:dyDescent="0.25">
      <c r="A983">
        <v>969</v>
      </c>
      <c r="B983">
        <f>-S$5+S$5*A983</f>
        <v>193.60000000000002</v>
      </c>
      <c r="C983">
        <f t="shared" si="72"/>
        <v>1</v>
      </c>
      <c r="D983">
        <f>IF(AND(C983=1,E983&gt;=E$4),1,0)</f>
        <v>0</v>
      </c>
      <c r="E983">
        <f t="shared" si="73"/>
        <v>1.5999999999999943</v>
      </c>
      <c r="F983">
        <f t="shared" si="74"/>
        <v>97</v>
      </c>
      <c r="G983">
        <f t="shared" si="75"/>
        <v>0</v>
      </c>
      <c r="H983" s="10">
        <f>I982+(B983-B982)*M$4</f>
        <v>290.20000000000005</v>
      </c>
      <c r="I983" s="10">
        <f>IF(G983&gt;0,H983-P$4,H983)</f>
        <v>290.20000000000005</v>
      </c>
      <c r="J983">
        <f>ROUNDDOWN((F983*D$4)/K$4,0)</f>
        <v>97</v>
      </c>
      <c r="K983">
        <f>O$4-J983</f>
        <v>-87</v>
      </c>
      <c r="L983">
        <f>IF(K983="怪物已死","怪物已死",(K983-1)*P$4)</f>
        <v>-88</v>
      </c>
      <c r="M983">
        <f t="shared" si="76"/>
        <v>0</v>
      </c>
    </row>
    <row r="984" spans="1:13" x14ac:dyDescent="0.25">
      <c r="A984">
        <v>970</v>
      </c>
      <c r="B984">
        <f>-S$5+S$5*A984</f>
        <v>193.8</v>
      </c>
      <c r="C984">
        <f t="shared" si="72"/>
        <v>1</v>
      </c>
      <c r="D984">
        <f>IF(AND(C984=1,E984&gt;=E$4),1,0)</f>
        <v>0</v>
      </c>
      <c r="E984">
        <f t="shared" si="73"/>
        <v>1.7999999999999829</v>
      </c>
      <c r="F984">
        <f t="shared" si="74"/>
        <v>97</v>
      </c>
      <c r="G984">
        <f t="shared" si="75"/>
        <v>0</v>
      </c>
      <c r="H984" s="10">
        <f>I983+(B984-B983)*M$4</f>
        <v>290.60000000000002</v>
      </c>
      <c r="I984" s="10">
        <f>IF(G984&gt;0,H984-P$4,H984)</f>
        <v>290.60000000000002</v>
      </c>
      <c r="J984">
        <f>ROUNDDOWN((F984*D$4)/K$4,0)</f>
        <v>97</v>
      </c>
      <c r="K984">
        <f>O$4-J984</f>
        <v>-87</v>
      </c>
      <c r="L984">
        <f>IF(K984="怪物已死","怪物已死",(K984-1)*P$4)</f>
        <v>-88</v>
      </c>
      <c r="M984">
        <f t="shared" si="76"/>
        <v>0</v>
      </c>
    </row>
    <row r="985" spans="1:13" x14ac:dyDescent="0.25">
      <c r="A985">
        <v>971</v>
      </c>
      <c r="B985">
        <f>-S$5+S$5*A985</f>
        <v>194.00000000000003</v>
      </c>
      <c r="C985">
        <f t="shared" si="72"/>
        <v>1</v>
      </c>
      <c r="D985">
        <f>IF(AND(C985=1,E985&gt;=E$4),1,0)</f>
        <v>1</v>
      </c>
      <c r="E985">
        <f t="shared" si="73"/>
        <v>2</v>
      </c>
      <c r="F985">
        <f t="shared" si="74"/>
        <v>98</v>
      </c>
      <c r="G985">
        <f t="shared" si="75"/>
        <v>1</v>
      </c>
      <c r="H985" s="10">
        <f>I984+(B985-B984)*M$4</f>
        <v>291.00000000000006</v>
      </c>
      <c r="I985" s="10">
        <f>IF(G985&gt;0,H985-P$4,H985)</f>
        <v>290.00000000000006</v>
      </c>
      <c r="J985">
        <f>ROUNDDOWN((F985*D$4)/K$4,0)</f>
        <v>98</v>
      </c>
      <c r="K985">
        <f>O$4-J985</f>
        <v>-88</v>
      </c>
      <c r="L985">
        <f>IF(K985="怪物已死","怪物已死",(K985-1)*P$4)</f>
        <v>-89</v>
      </c>
      <c r="M985">
        <f t="shared" si="76"/>
        <v>0</v>
      </c>
    </row>
    <row r="986" spans="1:13" x14ac:dyDescent="0.25">
      <c r="A986">
        <v>972</v>
      </c>
      <c r="B986">
        <f>-S$5+S$5*A986</f>
        <v>194.20000000000002</v>
      </c>
      <c r="C986">
        <f t="shared" si="72"/>
        <v>1</v>
      </c>
      <c r="D986">
        <f>IF(AND(C986=1,E986&gt;=E$4),1,0)</f>
        <v>0</v>
      </c>
      <c r="E986">
        <f t="shared" si="73"/>
        <v>0.19999999999998863</v>
      </c>
      <c r="F986">
        <f t="shared" si="74"/>
        <v>98</v>
      </c>
      <c r="G986">
        <f t="shared" si="75"/>
        <v>0</v>
      </c>
      <c r="H986" s="10">
        <f>I985+(B986-B985)*M$4</f>
        <v>290.40000000000003</v>
      </c>
      <c r="I986" s="10">
        <f>IF(G986&gt;0,H986-P$4,H986)</f>
        <v>290.40000000000003</v>
      </c>
      <c r="J986">
        <f>ROUNDDOWN((F986*D$4)/K$4,0)</f>
        <v>98</v>
      </c>
      <c r="K986">
        <f>O$4-J986</f>
        <v>-88</v>
      </c>
      <c r="L986">
        <f>IF(K986="怪物已死","怪物已死",(K986-1)*P$4)</f>
        <v>-89</v>
      </c>
      <c r="M986">
        <f t="shared" si="76"/>
        <v>0</v>
      </c>
    </row>
    <row r="987" spans="1:13" x14ac:dyDescent="0.25">
      <c r="A987">
        <v>973</v>
      </c>
      <c r="B987">
        <f>-S$5+S$5*A987</f>
        <v>194.40000000000003</v>
      </c>
      <c r="C987">
        <f t="shared" si="72"/>
        <v>1</v>
      </c>
      <c r="D987">
        <f>IF(AND(C987=1,E987&gt;=E$4),1,0)</f>
        <v>0</v>
      </c>
      <c r="E987">
        <f t="shared" si="73"/>
        <v>0.40000000000000568</v>
      </c>
      <c r="F987">
        <f t="shared" si="74"/>
        <v>98</v>
      </c>
      <c r="G987">
        <f t="shared" si="75"/>
        <v>0</v>
      </c>
      <c r="H987" s="10">
        <f>I986+(B987-B986)*M$4</f>
        <v>290.80000000000007</v>
      </c>
      <c r="I987" s="10">
        <f>IF(G987&gt;0,H987-P$4,H987)</f>
        <v>290.80000000000007</v>
      </c>
      <c r="J987">
        <f>ROUNDDOWN((F987*D$4)/K$4,0)</f>
        <v>98</v>
      </c>
      <c r="K987">
        <f>O$4-J987</f>
        <v>-88</v>
      </c>
      <c r="L987">
        <f>IF(K987="怪物已死","怪物已死",(K987-1)*P$4)</f>
        <v>-89</v>
      </c>
      <c r="M987">
        <f t="shared" si="76"/>
        <v>0</v>
      </c>
    </row>
    <row r="988" spans="1:13" x14ac:dyDescent="0.25">
      <c r="A988">
        <v>974</v>
      </c>
      <c r="B988">
        <f>-S$5+S$5*A988</f>
        <v>194.60000000000002</v>
      </c>
      <c r="C988">
        <f t="shared" si="72"/>
        <v>1</v>
      </c>
      <c r="D988">
        <f>IF(AND(C988=1,E988&gt;=E$4),1,0)</f>
        <v>0</v>
      </c>
      <c r="E988">
        <f t="shared" si="73"/>
        <v>0.59999999999999432</v>
      </c>
      <c r="F988">
        <f t="shared" si="74"/>
        <v>98</v>
      </c>
      <c r="G988">
        <f t="shared" si="75"/>
        <v>0</v>
      </c>
      <c r="H988" s="10">
        <f>I987+(B988-B987)*M$4</f>
        <v>291.20000000000005</v>
      </c>
      <c r="I988" s="10">
        <f>IF(G988&gt;0,H988-P$4,H988)</f>
        <v>291.20000000000005</v>
      </c>
      <c r="J988">
        <f>ROUNDDOWN((F988*D$4)/K$4,0)</f>
        <v>98</v>
      </c>
      <c r="K988">
        <f>O$4-J988</f>
        <v>-88</v>
      </c>
      <c r="L988">
        <f>IF(K988="怪物已死","怪物已死",(K988-1)*P$4)</f>
        <v>-89</v>
      </c>
      <c r="M988">
        <f t="shared" si="76"/>
        <v>0</v>
      </c>
    </row>
    <row r="989" spans="1:13" x14ac:dyDescent="0.25">
      <c r="A989">
        <v>975</v>
      </c>
      <c r="B989">
        <f>-S$5+S$5*A989</f>
        <v>194.8</v>
      </c>
      <c r="C989">
        <f t="shared" si="72"/>
        <v>1</v>
      </c>
      <c r="D989">
        <f>IF(AND(C989=1,E989&gt;=E$4),1,0)</f>
        <v>0</v>
      </c>
      <c r="E989">
        <f t="shared" si="73"/>
        <v>0.79999999999998295</v>
      </c>
      <c r="F989">
        <f t="shared" si="74"/>
        <v>98</v>
      </c>
      <c r="G989">
        <f t="shared" si="75"/>
        <v>0</v>
      </c>
      <c r="H989" s="10">
        <f>I988+(B989-B988)*M$4</f>
        <v>291.60000000000002</v>
      </c>
      <c r="I989" s="10">
        <f>IF(G989&gt;0,H989-P$4,H989)</f>
        <v>291.60000000000002</v>
      </c>
      <c r="J989">
        <f>ROUNDDOWN((F989*D$4)/K$4,0)</f>
        <v>98</v>
      </c>
      <c r="K989">
        <f>O$4-J989</f>
        <v>-88</v>
      </c>
      <c r="L989">
        <f>IF(K989="怪物已死","怪物已死",(K989-1)*P$4)</f>
        <v>-89</v>
      </c>
      <c r="M989">
        <f t="shared" si="76"/>
        <v>0</v>
      </c>
    </row>
    <row r="990" spans="1:13" x14ac:dyDescent="0.25">
      <c r="A990">
        <v>976</v>
      </c>
      <c r="B990">
        <f>-S$5+S$5*A990</f>
        <v>195.00000000000003</v>
      </c>
      <c r="C990">
        <f t="shared" si="72"/>
        <v>1</v>
      </c>
      <c r="D990">
        <f>IF(AND(C990=1,E990&gt;=E$4),1,0)</f>
        <v>0</v>
      </c>
      <c r="E990">
        <f t="shared" si="73"/>
        <v>1</v>
      </c>
      <c r="F990">
        <f t="shared" si="74"/>
        <v>98</v>
      </c>
      <c r="G990">
        <f t="shared" si="75"/>
        <v>0</v>
      </c>
      <c r="H990" s="10">
        <f>I989+(B990-B989)*M$4</f>
        <v>292.00000000000006</v>
      </c>
      <c r="I990" s="10">
        <f>IF(G990&gt;0,H990-P$4,H990)</f>
        <v>292.00000000000006</v>
      </c>
      <c r="J990">
        <f>ROUNDDOWN((F990*D$4)/K$4,0)</f>
        <v>98</v>
      </c>
      <c r="K990">
        <f>O$4-J990</f>
        <v>-88</v>
      </c>
      <c r="L990">
        <f>IF(K990="怪物已死","怪物已死",(K990-1)*P$4)</f>
        <v>-89</v>
      </c>
      <c r="M990">
        <f t="shared" si="76"/>
        <v>0</v>
      </c>
    </row>
    <row r="991" spans="1:13" x14ac:dyDescent="0.25">
      <c r="A991">
        <v>977</v>
      </c>
      <c r="B991">
        <f>-S$5+S$5*A991</f>
        <v>195.20000000000002</v>
      </c>
      <c r="C991">
        <f t="shared" si="72"/>
        <v>1</v>
      </c>
      <c r="D991">
        <f>IF(AND(C991=1,E991&gt;=E$4),1,0)</f>
        <v>0</v>
      </c>
      <c r="E991">
        <f t="shared" si="73"/>
        <v>1.1999999999999886</v>
      </c>
      <c r="F991">
        <f t="shared" si="74"/>
        <v>98</v>
      </c>
      <c r="G991">
        <f t="shared" si="75"/>
        <v>0</v>
      </c>
      <c r="H991" s="10">
        <f>I990+(B991-B990)*M$4</f>
        <v>292.40000000000003</v>
      </c>
      <c r="I991" s="10">
        <f>IF(G991&gt;0,H991-P$4,H991)</f>
        <v>292.40000000000003</v>
      </c>
      <c r="J991">
        <f>ROUNDDOWN((F991*D$4)/K$4,0)</f>
        <v>98</v>
      </c>
      <c r="K991">
        <f>O$4-J991</f>
        <v>-88</v>
      </c>
      <c r="L991">
        <f>IF(K991="怪物已死","怪物已死",(K991-1)*P$4)</f>
        <v>-89</v>
      </c>
      <c r="M991">
        <f t="shared" si="76"/>
        <v>0</v>
      </c>
    </row>
    <row r="992" spans="1:13" x14ac:dyDescent="0.25">
      <c r="A992">
        <v>978</v>
      </c>
      <c r="B992">
        <f>-S$5+S$5*A992</f>
        <v>195.40000000000003</v>
      </c>
      <c r="C992">
        <f t="shared" si="72"/>
        <v>1</v>
      </c>
      <c r="D992">
        <f>IF(AND(C992=1,E992&gt;=E$4),1,0)</f>
        <v>0</v>
      </c>
      <c r="E992">
        <f t="shared" si="73"/>
        <v>1.4000000000000057</v>
      </c>
      <c r="F992">
        <f t="shared" si="74"/>
        <v>98</v>
      </c>
      <c r="G992">
        <f t="shared" si="75"/>
        <v>0</v>
      </c>
      <c r="H992" s="10">
        <f>I991+(B992-B991)*M$4</f>
        <v>292.80000000000007</v>
      </c>
      <c r="I992" s="10">
        <f>IF(G992&gt;0,H992-P$4,H992)</f>
        <v>292.80000000000007</v>
      </c>
      <c r="J992">
        <f>ROUNDDOWN((F992*D$4)/K$4,0)</f>
        <v>98</v>
      </c>
      <c r="K992">
        <f>O$4-J992</f>
        <v>-88</v>
      </c>
      <c r="L992">
        <f>IF(K992="怪物已死","怪物已死",(K992-1)*P$4)</f>
        <v>-89</v>
      </c>
      <c r="M992">
        <f t="shared" si="76"/>
        <v>0</v>
      </c>
    </row>
    <row r="993" spans="1:13" x14ac:dyDescent="0.25">
      <c r="A993">
        <v>979</v>
      </c>
      <c r="B993">
        <f>-S$5+S$5*A993</f>
        <v>195.60000000000002</v>
      </c>
      <c r="C993">
        <f t="shared" si="72"/>
        <v>1</v>
      </c>
      <c r="D993">
        <f>IF(AND(C993=1,E993&gt;=E$4),1,0)</f>
        <v>0</v>
      </c>
      <c r="E993">
        <f t="shared" si="73"/>
        <v>1.5999999999999943</v>
      </c>
      <c r="F993">
        <f t="shared" si="74"/>
        <v>98</v>
      </c>
      <c r="G993">
        <f t="shared" si="75"/>
        <v>0</v>
      </c>
      <c r="H993" s="10">
        <f>I992+(B993-B992)*M$4</f>
        <v>293.20000000000005</v>
      </c>
      <c r="I993" s="10">
        <f>IF(G993&gt;0,H993-P$4,H993)</f>
        <v>293.20000000000005</v>
      </c>
      <c r="J993">
        <f>ROUNDDOWN((F993*D$4)/K$4,0)</f>
        <v>98</v>
      </c>
      <c r="K993">
        <f>O$4-J993</f>
        <v>-88</v>
      </c>
      <c r="L993">
        <f>IF(K993="怪物已死","怪物已死",(K993-1)*P$4)</f>
        <v>-89</v>
      </c>
      <c r="M993">
        <f t="shared" si="76"/>
        <v>0</v>
      </c>
    </row>
    <row r="994" spans="1:13" x14ac:dyDescent="0.25">
      <c r="A994">
        <v>980</v>
      </c>
      <c r="B994">
        <f>-S$5+S$5*A994</f>
        <v>195.8</v>
      </c>
      <c r="C994">
        <f t="shared" si="72"/>
        <v>1</v>
      </c>
      <c r="D994">
        <f>IF(AND(C994=1,E994&gt;=E$4),1,0)</f>
        <v>0</v>
      </c>
      <c r="E994">
        <f t="shared" si="73"/>
        <v>1.7999999999999829</v>
      </c>
      <c r="F994">
        <f t="shared" si="74"/>
        <v>98</v>
      </c>
      <c r="G994">
        <f t="shared" si="75"/>
        <v>0</v>
      </c>
      <c r="H994" s="10">
        <f>I993+(B994-B993)*M$4</f>
        <v>293.60000000000002</v>
      </c>
      <c r="I994" s="10">
        <f>IF(G994&gt;0,H994-P$4,H994)</f>
        <v>293.60000000000002</v>
      </c>
      <c r="J994">
        <f>ROUNDDOWN((F994*D$4)/K$4,0)</f>
        <v>98</v>
      </c>
      <c r="K994">
        <f>O$4-J994</f>
        <v>-88</v>
      </c>
      <c r="L994">
        <f>IF(K994="怪物已死","怪物已死",(K994-1)*P$4)</f>
        <v>-89</v>
      </c>
      <c r="M994">
        <f t="shared" si="76"/>
        <v>0</v>
      </c>
    </row>
    <row r="995" spans="1:13" x14ac:dyDescent="0.25">
      <c r="A995">
        <v>981</v>
      </c>
      <c r="B995">
        <f>-S$5+S$5*A995</f>
        <v>196.00000000000003</v>
      </c>
      <c r="C995">
        <f t="shared" si="72"/>
        <v>1</v>
      </c>
      <c r="D995">
        <f>IF(AND(C995=1,E995&gt;=E$4),1,0)</f>
        <v>1</v>
      </c>
      <c r="E995">
        <f t="shared" si="73"/>
        <v>2</v>
      </c>
      <c r="F995">
        <f t="shared" si="74"/>
        <v>99</v>
      </c>
      <c r="G995">
        <f t="shared" si="75"/>
        <v>1</v>
      </c>
      <c r="H995" s="10">
        <f>I994+(B995-B994)*M$4</f>
        <v>294.00000000000006</v>
      </c>
      <c r="I995" s="10">
        <f>IF(G995&gt;0,H995-P$4,H995)</f>
        <v>293.00000000000006</v>
      </c>
      <c r="J995">
        <f>ROUNDDOWN((F995*D$4)/K$4,0)</f>
        <v>99</v>
      </c>
      <c r="K995">
        <f>O$4-J995</f>
        <v>-89</v>
      </c>
      <c r="L995">
        <f>IF(K995="怪物已死","怪物已死",(K995-1)*P$4)</f>
        <v>-90</v>
      </c>
      <c r="M995">
        <f t="shared" si="76"/>
        <v>0</v>
      </c>
    </row>
    <row r="996" spans="1:13" x14ac:dyDescent="0.25">
      <c r="A996">
        <v>982</v>
      </c>
      <c r="B996">
        <f>-S$5+S$5*A996</f>
        <v>196.20000000000002</v>
      </c>
      <c r="C996">
        <f t="shared" si="72"/>
        <v>1</v>
      </c>
      <c r="D996">
        <f>IF(AND(C996=1,E996&gt;=E$4),1,0)</f>
        <v>0</v>
      </c>
      <c r="E996">
        <f t="shared" si="73"/>
        <v>0.19999999999998863</v>
      </c>
      <c r="F996">
        <f t="shared" si="74"/>
        <v>99</v>
      </c>
      <c r="G996">
        <f t="shared" si="75"/>
        <v>0</v>
      </c>
      <c r="H996" s="10">
        <f>I995+(B996-B995)*M$4</f>
        <v>293.40000000000003</v>
      </c>
      <c r="I996" s="10">
        <f>IF(G996&gt;0,H996-P$4,H996)</f>
        <v>293.40000000000003</v>
      </c>
      <c r="J996">
        <f>ROUNDDOWN((F996*D$4)/K$4,0)</f>
        <v>99</v>
      </c>
      <c r="K996">
        <f>O$4-J996</f>
        <v>-89</v>
      </c>
      <c r="L996">
        <f>IF(K996="怪物已死","怪物已死",(K996-1)*P$4)</f>
        <v>-90</v>
      </c>
      <c r="M996">
        <f t="shared" si="76"/>
        <v>0</v>
      </c>
    </row>
    <row r="997" spans="1:13" x14ac:dyDescent="0.25">
      <c r="A997">
        <v>983</v>
      </c>
      <c r="B997">
        <f>-S$5+S$5*A997</f>
        <v>196.40000000000003</v>
      </c>
      <c r="C997">
        <f t="shared" si="72"/>
        <v>1</v>
      </c>
      <c r="D997">
        <f>IF(AND(C997=1,E997&gt;=E$4),1,0)</f>
        <v>0</v>
      </c>
      <c r="E997">
        <f t="shared" si="73"/>
        <v>0.40000000000000568</v>
      </c>
      <c r="F997">
        <f t="shared" si="74"/>
        <v>99</v>
      </c>
      <c r="G997">
        <f t="shared" si="75"/>
        <v>0</v>
      </c>
      <c r="H997" s="10">
        <f>I996+(B997-B996)*M$4</f>
        <v>293.80000000000007</v>
      </c>
      <c r="I997" s="10">
        <f>IF(G997&gt;0,H997-P$4,H997)</f>
        <v>293.80000000000007</v>
      </c>
      <c r="J997">
        <f>ROUNDDOWN((F997*D$4)/K$4,0)</f>
        <v>99</v>
      </c>
      <c r="K997">
        <f>O$4-J997</f>
        <v>-89</v>
      </c>
      <c r="L997">
        <f>IF(K997="怪物已死","怪物已死",(K997-1)*P$4)</f>
        <v>-90</v>
      </c>
      <c r="M997">
        <f t="shared" si="76"/>
        <v>0</v>
      </c>
    </row>
    <row r="998" spans="1:13" x14ac:dyDescent="0.25">
      <c r="A998">
        <v>984</v>
      </c>
      <c r="B998">
        <f>-S$5+S$5*A998</f>
        <v>196.60000000000002</v>
      </c>
      <c r="C998">
        <f t="shared" si="72"/>
        <v>1</v>
      </c>
      <c r="D998">
        <f>IF(AND(C998=1,E998&gt;=E$4),1,0)</f>
        <v>0</v>
      </c>
      <c r="E998">
        <f t="shared" si="73"/>
        <v>0.59999999999999432</v>
      </c>
      <c r="F998">
        <f t="shared" si="74"/>
        <v>99</v>
      </c>
      <c r="G998">
        <f t="shared" si="75"/>
        <v>0</v>
      </c>
      <c r="H998" s="10">
        <f>I997+(B998-B997)*M$4</f>
        <v>294.20000000000005</v>
      </c>
      <c r="I998" s="10">
        <f>IF(G998&gt;0,H998-P$4,H998)</f>
        <v>294.20000000000005</v>
      </c>
      <c r="J998">
        <f>ROUNDDOWN((F998*D$4)/K$4,0)</f>
        <v>99</v>
      </c>
      <c r="K998">
        <f>O$4-J998</f>
        <v>-89</v>
      </c>
      <c r="L998">
        <f>IF(K998="怪物已死","怪物已死",(K998-1)*P$4)</f>
        <v>-90</v>
      </c>
      <c r="M998">
        <f t="shared" si="76"/>
        <v>0</v>
      </c>
    </row>
    <row r="999" spans="1:13" x14ac:dyDescent="0.25">
      <c r="A999">
        <v>985</v>
      </c>
      <c r="B999">
        <f>-S$5+S$5*A999</f>
        <v>196.8</v>
      </c>
      <c r="C999">
        <f t="shared" ref="C999:C1012" si="77">IF(H999&gt;=0,1,0)</f>
        <v>1</v>
      </c>
      <c r="D999">
        <f>IF(AND(C999=1,E999&gt;=E$4),1,0)</f>
        <v>0</v>
      </c>
      <c r="E999">
        <f t="shared" ref="E999:E1012" si="78">IF(D998=1,B999-B998,E998+B999-B998)</f>
        <v>0.79999999999998295</v>
      </c>
      <c r="F999">
        <f t="shared" ref="F999:F1012" si="79">IF(D999=1,F998+1,F998)</f>
        <v>99</v>
      </c>
      <c r="G999">
        <f t="shared" ref="G999:G1012" si="80">IF(J999-J998&gt;0,1,0)</f>
        <v>0</v>
      </c>
      <c r="H999" s="10">
        <f>I998+(B999-B998)*M$4</f>
        <v>294.60000000000002</v>
      </c>
      <c r="I999" s="10">
        <f>IF(G999&gt;0,H999-P$4,H999)</f>
        <v>294.60000000000002</v>
      </c>
      <c r="J999">
        <f>ROUNDDOWN((F999*D$4)/K$4,0)</f>
        <v>99</v>
      </c>
      <c r="K999">
        <f>O$4-J999</f>
        <v>-89</v>
      </c>
      <c r="L999">
        <f>IF(K999="怪物已死","怪物已死",(K999-1)*P$4)</f>
        <v>-90</v>
      </c>
      <c r="M999">
        <f t="shared" si="76"/>
        <v>0</v>
      </c>
    </row>
    <row r="1000" spans="1:13" x14ac:dyDescent="0.25">
      <c r="A1000">
        <v>986</v>
      </c>
      <c r="B1000">
        <f>-S$5+S$5*A1000</f>
        <v>197.00000000000003</v>
      </c>
      <c r="C1000">
        <f t="shared" si="77"/>
        <v>1</v>
      </c>
      <c r="D1000">
        <f>IF(AND(C1000=1,E1000&gt;=E$4),1,0)</f>
        <v>0</v>
      </c>
      <c r="E1000">
        <f t="shared" si="78"/>
        <v>1</v>
      </c>
      <c r="F1000">
        <f t="shared" si="79"/>
        <v>99</v>
      </c>
      <c r="G1000">
        <f t="shared" si="80"/>
        <v>0</v>
      </c>
      <c r="H1000" s="10">
        <f>I999+(B1000-B999)*M$4</f>
        <v>295.00000000000006</v>
      </c>
      <c r="I1000" s="10">
        <f>IF(G1000&gt;0,H1000-P$4,H1000)</f>
        <v>295.00000000000006</v>
      </c>
      <c r="J1000">
        <f>ROUNDDOWN((F1000*D$4)/K$4,0)</f>
        <v>99</v>
      </c>
      <c r="K1000">
        <f>O$4-J1000</f>
        <v>-89</v>
      </c>
      <c r="L1000">
        <f>IF(K1000="怪物已死","怪物已死",(K1000-1)*P$4)</f>
        <v>-90</v>
      </c>
      <c r="M1000">
        <f t="shared" si="76"/>
        <v>0</v>
      </c>
    </row>
    <row r="1001" spans="1:13" x14ac:dyDescent="0.25">
      <c r="A1001">
        <v>987</v>
      </c>
      <c r="B1001">
        <f>-S$5+S$5*A1001</f>
        <v>197.20000000000002</v>
      </c>
      <c r="C1001">
        <f t="shared" si="77"/>
        <v>1</v>
      </c>
      <c r="D1001">
        <f>IF(AND(C1001=1,E1001&gt;=E$4),1,0)</f>
        <v>0</v>
      </c>
      <c r="E1001">
        <f t="shared" si="78"/>
        <v>1.1999999999999886</v>
      </c>
      <c r="F1001">
        <f t="shared" si="79"/>
        <v>99</v>
      </c>
      <c r="G1001">
        <f t="shared" si="80"/>
        <v>0</v>
      </c>
      <c r="H1001" s="10">
        <f>I1000+(B1001-B1000)*M$4</f>
        <v>295.40000000000003</v>
      </c>
      <c r="I1001" s="10">
        <f>IF(G1001&gt;0,H1001-P$4,H1001)</f>
        <v>295.40000000000003</v>
      </c>
      <c r="J1001">
        <f>ROUNDDOWN((F1001*D$4)/K$4,0)</f>
        <v>99</v>
      </c>
      <c r="K1001">
        <f>O$4-J1001</f>
        <v>-89</v>
      </c>
      <c r="L1001">
        <f>IF(K1001="怪物已死","怪物已死",(K1001-1)*P$4)</f>
        <v>-90</v>
      </c>
      <c r="M1001">
        <f t="shared" si="76"/>
        <v>0</v>
      </c>
    </row>
    <row r="1002" spans="1:13" x14ac:dyDescent="0.25">
      <c r="A1002">
        <v>988</v>
      </c>
      <c r="B1002">
        <f>-S$5+S$5*A1002</f>
        <v>197.40000000000003</v>
      </c>
      <c r="C1002">
        <f t="shared" si="77"/>
        <v>1</v>
      </c>
      <c r="D1002">
        <f>IF(AND(C1002=1,E1002&gt;=E$4),1,0)</f>
        <v>0</v>
      </c>
      <c r="E1002">
        <f t="shared" si="78"/>
        <v>1.4000000000000057</v>
      </c>
      <c r="F1002">
        <f t="shared" si="79"/>
        <v>99</v>
      </c>
      <c r="G1002">
        <f t="shared" si="80"/>
        <v>0</v>
      </c>
      <c r="H1002" s="10">
        <f>I1001+(B1002-B1001)*M$4</f>
        <v>295.80000000000007</v>
      </c>
      <c r="I1002" s="10">
        <f>IF(G1002&gt;0,H1002-P$4,H1002)</f>
        <v>295.80000000000007</v>
      </c>
      <c r="J1002">
        <f>ROUNDDOWN((F1002*D$4)/K$4,0)</f>
        <v>99</v>
      </c>
      <c r="K1002">
        <f>O$4-J1002</f>
        <v>-89</v>
      </c>
      <c r="L1002">
        <f>IF(K1002="怪物已死","怪物已死",(K1002-1)*P$4)</f>
        <v>-90</v>
      </c>
      <c r="M1002">
        <f t="shared" si="76"/>
        <v>0</v>
      </c>
    </row>
    <row r="1003" spans="1:13" x14ac:dyDescent="0.25">
      <c r="A1003">
        <v>989</v>
      </c>
      <c r="B1003">
        <f>-S$5+S$5*A1003</f>
        <v>197.60000000000002</v>
      </c>
      <c r="C1003">
        <f t="shared" si="77"/>
        <v>1</v>
      </c>
      <c r="D1003">
        <f>IF(AND(C1003=1,E1003&gt;=E$4),1,0)</f>
        <v>0</v>
      </c>
      <c r="E1003">
        <f t="shared" si="78"/>
        <v>1.5999999999999943</v>
      </c>
      <c r="F1003">
        <f t="shared" si="79"/>
        <v>99</v>
      </c>
      <c r="G1003">
        <f t="shared" si="80"/>
        <v>0</v>
      </c>
      <c r="H1003" s="10">
        <f>I1002+(B1003-B1002)*M$4</f>
        <v>296.20000000000005</v>
      </c>
      <c r="I1003" s="10">
        <f>IF(G1003&gt;0,H1003-P$4,H1003)</f>
        <v>296.20000000000005</v>
      </c>
      <c r="J1003">
        <f>ROUNDDOWN((F1003*D$4)/K$4,0)</f>
        <v>99</v>
      </c>
      <c r="K1003">
        <f>O$4-J1003</f>
        <v>-89</v>
      </c>
      <c r="L1003">
        <f>IF(K1003="怪物已死","怪物已死",(K1003-1)*P$4)</f>
        <v>-90</v>
      </c>
      <c r="M1003">
        <f t="shared" si="76"/>
        <v>0</v>
      </c>
    </row>
    <row r="1004" spans="1:13" x14ac:dyDescent="0.25">
      <c r="A1004">
        <v>990</v>
      </c>
      <c r="B1004">
        <f>-S$5+S$5*A1004</f>
        <v>197.8</v>
      </c>
      <c r="C1004">
        <f t="shared" si="77"/>
        <v>1</v>
      </c>
      <c r="D1004">
        <f>IF(AND(C1004=1,E1004&gt;=E$4),1,0)</f>
        <v>0</v>
      </c>
      <c r="E1004">
        <f t="shared" si="78"/>
        <v>1.7999999999999829</v>
      </c>
      <c r="F1004">
        <f t="shared" si="79"/>
        <v>99</v>
      </c>
      <c r="G1004">
        <f t="shared" si="80"/>
        <v>0</v>
      </c>
      <c r="H1004" s="10">
        <f>I1003+(B1004-B1003)*M$4</f>
        <v>296.60000000000002</v>
      </c>
      <c r="I1004" s="10">
        <f>IF(G1004&gt;0,H1004-P$4,H1004)</f>
        <v>296.60000000000002</v>
      </c>
      <c r="J1004">
        <f>ROUNDDOWN((F1004*D$4)/K$4,0)</f>
        <v>99</v>
      </c>
      <c r="K1004">
        <f>O$4-J1004</f>
        <v>-89</v>
      </c>
      <c r="L1004">
        <f>IF(K1004="怪物已死","怪物已死",(K1004-1)*P$4)</f>
        <v>-90</v>
      </c>
      <c r="M1004">
        <f t="shared" si="76"/>
        <v>0</v>
      </c>
    </row>
    <row r="1005" spans="1:13" x14ac:dyDescent="0.25">
      <c r="A1005">
        <v>991</v>
      </c>
      <c r="B1005">
        <f>-S$5+S$5*A1005</f>
        <v>198.00000000000003</v>
      </c>
      <c r="C1005">
        <f t="shared" si="77"/>
        <v>1</v>
      </c>
      <c r="D1005">
        <f>IF(AND(C1005=1,E1005&gt;=E$4),1,0)</f>
        <v>1</v>
      </c>
      <c r="E1005">
        <f t="shared" si="78"/>
        <v>2</v>
      </c>
      <c r="F1005">
        <f t="shared" si="79"/>
        <v>100</v>
      </c>
      <c r="G1005">
        <f t="shared" si="80"/>
        <v>1</v>
      </c>
      <c r="H1005" s="10">
        <f>I1004+(B1005-B1004)*M$4</f>
        <v>297.00000000000006</v>
      </c>
      <c r="I1005" s="10">
        <f>IF(G1005&gt;0,H1005-P$4,H1005)</f>
        <v>296.00000000000006</v>
      </c>
      <c r="J1005">
        <f>ROUNDDOWN((F1005*D$4)/K$4,0)</f>
        <v>100</v>
      </c>
      <c r="K1005">
        <f>O$4-J1005</f>
        <v>-90</v>
      </c>
      <c r="L1005">
        <f>IF(K1005="怪物已死","怪物已死",(K1005-1)*P$4)</f>
        <v>-91</v>
      </c>
      <c r="M1005">
        <f t="shared" si="76"/>
        <v>0</v>
      </c>
    </row>
    <row r="1006" spans="1:13" x14ac:dyDescent="0.25">
      <c r="A1006">
        <v>992</v>
      </c>
      <c r="B1006">
        <f>-S$5+S$5*A1006</f>
        <v>198.20000000000002</v>
      </c>
      <c r="C1006">
        <f t="shared" si="77"/>
        <v>1</v>
      </c>
      <c r="D1006">
        <f>IF(AND(C1006=1,E1006&gt;=E$4),1,0)</f>
        <v>0</v>
      </c>
      <c r="E1006">
        <f t="shared" si="78"/>
        <v>0.19999999999998863</v>
      </c>
      <c r="F1006">
        <f t="shared" si="79"/>
        <v>100</v>
      </c>
      <c r="G1006">
        <f t="shared" si="80"/>
        <v>0</v>
      </c>
      <c r="H1006" s="10">
        <f>I1005+(B1006-B1005)*M$4</f>
        <v>296.40000000000003</v>
      </c>
      <c r="I1006" s="10">
        <f>IF(G1006&gt;0,H1006-P$4,H1006)</f>
        <v>296.40000000000003</v>
      </c>
      <c r="J1006">
        <f>ROUNDDOWN((F1006*D$4)/K$4,0)</f>
        <v>100</v>
      </c>
      <c r="K1006">
        <f>O$4-J1006</f>
        <v>-90</v>
      </c>
      <c r="L1006">
        <f>IF(K1006="怪物已死","怪物已死",(K1006-1)*P$4)</f>
        <v>-91</v>
      </c>
      <c r="M1006">
        <f t="shared" si="76"/>
        <v>0</v>
      </c>
    </row>
    <row r="1007" spans="1:13" x14ac:dyDescent="0.25">
      <c r="A1007">
        <v>993</v>
      </c>
      <c r="B1007">
        <f>-S$5+S$5*A1007</f>
        <v>198.40000000000003</v>
      </c>
      <c r="C1007">
        <f t="shared" si="77"/>
        <v>1</v>
      </c>
      <c r="D1007">
        <f>IF(AND(C1007=1,E1007&gt;=E$4),1,0)</f>
        <v>0</v>
      </c>
      <c r="E1007">
        <f t="shared" si="78"/>
        <v>0.40000000000000568</v>
      </c>
      <c r="F1007">
        <f t="shared" si="79"/>
        <v>100</v>
      </c>
      <c r="G1007">
        <f t="shared" si="80"/>
        <v>0</v>
      </c>
      <c r="H1007" s="10">
        <f>I1006+(B1007-B1006)*M$4</f>
        <v>296.80000000000007</v>
      </c>
      <c r="I1007" s="10">
        <f>IF(G1007&gt;0,H1007-P$4,H1007)</f>
        <v>296.80000000000007</v>
      </c>
      <c r="J1007">
        <f>ROUNDDOWN((F1007*D$4)/K$4,0)</f>
        <v>100</v>
      </c>
      <c r="K1007">
        <f>O$4-J1007</f>
        <v>-90</v>
      </c>
      <c r="L1007">
        <f>IF(K1007="怪物已死","怪物已死",(K1007-1)*P$4)</f>
        <v>-91</v>
      </c>
      <c r="M1007">
        <f t="shared" si="76"/>
        <v>0</v>
      </c>
    </row>
    <row r="1008" spans="1:13" x14ac:dyDescent="0.25">
      <c r="A1008">
        <v>994</v>
      </c>
      <c r="B1008">
        <f>-S$5+S$5*A1008</f>
        <v>198.60000000000002</v>
      </c>
      <c r="C1008">
        <f t="shared" si="77"/>
        <v>1</v>
      </c>
      <c r="D1008">
        <f>IF(AND(C1008=1,E1008&gt;=E$4),1,0)</f>
        <v>0</v>
      </c>
      <c r="E1008">
        <f t="shared" si="78"/>
        <v>0.59999999999999432</v>
      </c>
      <c r="F1008">
        <f t="shared" si="79"/>
        <v>100</v>
      </c>
      <c r="G1008">
        <f t="shared" si="80"/>
        <v>0</v>
      </c>
      <c r="H1008" s="10">
        <f>I1007+(B1008-B1007)*M$4</f>
        <v>297.20000000000005</v>
      </c>
      <c r="I1008" s="10">
        <f>IF(G1008&gt;0,H1008-P$4,H1008)</f>
        <v>297.20000000000005</v>
      </c>
      <c r="J1008">
        <f>ROUNDDOWN((F1008*D$4)/K$4,0)</f>
        <v>100</v>
      </c>
      <c r="K1008">
        <f>O$4-J1008</f>
        <v>-90</v>
      </c>
      <c r="L1008">
        <f>IF(K1008="怪物已死","怪物已死",(K1008-1)*P$4)</f>
        <v>-91</v>
      </c>
      <c r="M1008">
        <f t="shared" si="76"/>
        <v>0</v>
      </c>
    </row>
    <row r="1009" spans="1:13" x14ac:dyDescent="0.25">
      <c r="A1009">
        <v>995</v>
      </c>
      <c r="B1009">
        <f>-S$5+S$5*A1009</f>
        <v>198.8</v>
      </c>
      <c r="C1009">
        <f t="shared" si="77"/>
        <v>1</v>
      </c>
      <c r="D1009">
        <f>IF(AND(C1009=1,E1009&gt;=E$4),1,0)</f>
        <v>0</v>
      </c>
      <c r="E1009">
        <f t="shared" si="78"/>
        <v>0.79999999999998295</v>
      </c>
      <c r="F1009">
        <f t="shared" si="79"/>
        <v>100</v>
      </c>
      <c r="G1009">
        <f t="shared" si="80"/>
        <v>0</v>
      </c>
      <c r="H1009" s="10">
        <f>I1008+(B1009-B1008)*M$4</f>
        <v>297.60000000000002</v>
      </c>
      <c r="I1009" s="10">
        <f>IF(G1009&gt;0,H1009-P$4,H1009)</f>
        <v>297.60000000000002</v>
      </c>
      <c r="J1009">
        <f>ROUNDDOWN((F1009*D$4)/K$4,0)</f>
        <v>100</v>
      </c>
      <c r="K1009">
        <f>O$4-J1009</f>
        <v>-90</v>
      </c>
      <c r="L1009">
        <f>IF(K1009="怪物已死","怪物已死",(K1009-1)*P$4)</f>
        <v>-91</v>
      </c>
      <c r="M1009">
        <f t="shared" si="76"/>
        <v>0</v>
      </c>
    </row>
    <row r="1010" spans="1:13" x14ac:dyDescent="0.25">
      <c r="A1010">
        <v>996</v>
      </c>
      <c r="B1010">
        <f>-S$5+S$5*A1010</f>
        <v>199.00000000000003</v>
      </c>
      <c r="C1010">
        <f t="shared" si="77"/>
        <v>1</v>
      </c>
      <c r="D1010">
        <f>IF(AND(C1010=1,E1010&gt;=E$4),1,0)</f>
        <v>0</v>
      </c>
      <c r="E1010">
        <f t="shared" si="78"/>
        <v>1</v>
      </c>
      <c r="F1010">
        <f t="shared" si="79"/>
        <v>100</v>
      </c>
      <c r="G1010">
        <f t="shared" si="80"/>
        <v>0</v>
      </c>
      <c r="H1010" s="10">
        <f>I1009+(B1010-B1009)*M$4</f>
        <v>298.00000000000006</v>
      </c>
      <c r="I1010" s="10">
        <f>IF(G1010&gt;0,H1010-P$4,H1010)</f>
        <v>298.00000000000006</v>
      </c>
      <c r="J1010">
        <f>ROUNDDOWN((F1010*D$4)/K$4,0)</f>
        <v>100</v>
      </c>
      <c r="K1010">
        <f>O$4-J1010</f>
        <v>-90</v>
      </c>
      <c r="L1010">
        <f>IF(K1010="怪物已死","怪物已死",(K1010-1)*P$4)</f>
        <v>-91</v>
      </c>
      <c r="M1010">
        <f t="shared" si="76"/>
        <v>0</v>
      </c>
    </row>
    <row r="1011" spans="1:13" x14ac:dyDescent="0.25">
      <c r="A1011">
        <v>997</v>
      </c>
      <c r="B1011">
        <f>-S$5+S$5*A1011</f>
        <v>199.20000000000002</v>
      </c>
      <c r="C1011">
        <f t="shared" si="77"/>
        <v>1</v>
      </c>
      <c r="D1011">
        <f>IF(AND(C1011=1,E1011&gt;=E$4),1,0)</f>
        <v>0</v>
      </c>
      <c r="E1011">
        <f t="shared" si="78"/>
        <v>1.1999999999999886</v>
      </c>
      <c r="F1011">
        <f t="shared" si="79"/>
        <v>100</v>
      </c>
      <c r="G1011">
        <f t="shared" si="80"/>
        <v>0</v>
      </c>
      <c r="H1011" s="10">
        <f>I1010+(B1011-B1010)*M$4</f>
        <v>298.40000000000003</v>
      </c>
      <c r="I1011" s="10">
        <f>IF(G1011&gt;0,H1011-P$4,H1011)</f>
        <v>298.40000000000003</v>
      </c>
      <c r="J1011">
        <f>ROUNDDOWN((F1011*D$4)/K$4,0)</f>
        <v>100</v>
      </c>
      <c r="K1011">
        <f>O$4-J1011</f>
        <v>-90</v>
      </c>
      <c r="L1011">
        <f>IF(K1011="怪物已死","怪物已死",(K1011-1)*P$4)</f>
        <v>-91</v>
      </c>
      <c r="M1011">
        <f t="shared" si="76"/>
        <v>0</v>
      </c>
    </row>
    <row r="1012" spans="1:13" x14ac:dyDescent="0.25">
      <c r="A1012">
        <v>998</v>
      </c>
      <c r="B1012">
        <f>-S$5+S$5*A1012</f>
        <v>199.40000000000003</v>
      </c>
      <c r="C1012">
        <f t="shared" si="77"/>
        <v>1</v>
      </c>
      <c r="D1012">
        <f>IF(AND(C1012=1,E1012&gt;=E$4),1,0)</f>
        <v>0</v>
      </c>
      <c r="E1012">
        <f t="shared" si="78"/>
        <v>1.4000000000000057</v>
      </c>
      <c r="F1012">
        <f t="shared" si="79"/>
        <v>100</v>
      </c>
      <c r="G1012">
        <f t="shared" si="80"/>
        <v>0</v>
      </c>
      <c r="H1012" s="10">
        <f>I1011+(B1012-B1011)*M$4</f>
        <v>298.80000000000007</v>
      </c>
      <c r="I1012" s="10">
        <f>IF(G1012&gt;0,H1012-P$4,H1012)</f>
        <v>298.80000000000007</v>
      </c>
      <c r="J1012">
        <f>ROUNDDOWN((F1012*D$4)/K$4,0)</f>
        <v>100</v>
      </c>
      <c r="K1012">
        <f>O$4-J1012</f>
        <v>-90</v>
      </c>
      <c r="L1012">
        <f>IF(K1012="怪物已死","怪物已死",(K1012-1)*P$4)</f>
        <v>-91</v>
      </c>
      <c r="M1012">
        <f t="shared" si="76"/>
        <v>0</v>
      </c>
    </row>
  </sheetData>
  <mergeCells count="4">
    <mergeCell ref="A1:S1"/>
    <mergeCell ref="K2:M2"/>
    <mergeCell ref="O2:Q2"/>
    <mergeCell ref="A2:I2"/>
  </mergeCells>
  <phoneticPr fontId="1" type="noConversion"/>
  <conditionalFormatting sqref="K15:K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防御塔</vt:lpstr>
      <vt:lpstr>单体输出型模拟</vt:lpstr>
      <vt:lpstr>timeFromLastAttack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2018-11-21T10:37:19Z</dcterms:modified>
</cp:coreProperties>
</file>