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防御塔" sheetId="2" r:id="rId1"/>
    <sheet name="单体输出型模拟" sheetId="1" r:id="rId2"/>
    <sheet name="多重攻击型模拟(待定) " sheetId="3" r:id="rId3"/>
  </sheets>
  <definedNames>
    <definedName name="timeFromLastAttack" localSheetId="2">'多重攻击型模拟(待定) '!$T$7</definedName>
    <definedName name="timeFromLastAttack" comment="距离上一次攻击时间">单体输出型模拟!$T$7</definedName>
  </definedNames>
  <calcPr calcId="152511"/>
</workbook>
</file>

<file path=xl/calcChain.xml><?xml version="1.0" encoding="utf-8"?>
<calcChain xmlns="http://schemas.openxmlformats.org/spreadsheetml/2006/main">
  <c r="O15" i="1" l="1"/>
  <c r="H13" i="1"/>
  <c r="C4" i="1"/>
  <c r="B4" i="1" s="1"/>
  <c r="I15" i="3"/>
  <c r="J15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H15" i="3"/>
  <c r="C15" i="3" s="1"/>
  <c r="D15" i="3" s="1"/>
  <c r="E15" i="3"/>
  <c r="B15" i="3"/>
  <c r="T7" i="3"/>
  <c r="R4" i="3"/>
  <c r="D4" i="3"/>
  <c r="B4" i="3"/>
  <c r="E16" i="3" l="1"/>
  <c r="F15" i="3"/>
  <c r="K15" i="3" s="1"/>
  <c r="F4" i="1"/>
  <c r="H15" i="1"/>
  <c r="C15" i="1" s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5" i="1"/>
  <c r="T7" i="1"/>
  <c r="E15" i="1" s="1"/>
  <c r="L15" i="3" l="1"/>
  <c r="G15" i="3"/>
  <c r="H16" i="3" s="1"/>
  <c r="D15" i="1"/>
  <c r="T4" i="1"/>
  <c r="P15" i="1" l="1"/>
  <c r="C16" i="3"/>
  <c r="D16" i="3" s="1"/>
  <c r="F16" i="3" s="1"/>
  <c r="K16" i="3" s="1"/>
  <c r="N15" i="3"/>
  <c r="M15" i="3"/>
  <c r="F15" i="1"/>
  <c r="E16" i="1"/>
  <c r="O16" i="1" l="1"/>
  <c r="G15" i="1"/>
  <c r="K15" i="1" s="1"/>
  <c r="L15" i="1" s="1"/>
  <c r="E17" i="3"/>
  <c r="L16" i="3"/>
  <c r="J16" i="3" s="1"/>
  <c r="G16" i="3"/>
  <c r="I16" i="3" s="1"/>
  <c r="H17" i="3" s="1"/>
  <c r="I15" i="1" l="1"/>
  <c r="H16" i="1" s="1"/>
  <c r="C16" i="1" s="1"/>
  <c r="D16" i="1" s="1"/>
  <c r="J15" i="1"/>
  <c r="C17" i="3"/>
  <c r="D17" i="3" s="1"/>
  <c r="E18" i="3"/>
  <c r="F17" i="3"/>
  <c r="K17" i="3" s="1"/>
  <c r="N16" i="3"/>
  <c r="M16" i="3"/>
  <c r="M15" i="1"/>
  <c r="N15" i="1" l="1"/>
  <c r="P16" i="1"/>
  <c r="O17" i="1" s="1"/>
  <c r="L17" i="3"/>
  <c r="J17" i="3" s="1"/>
  <c r="G17" i="3"/>
  <c r="I17" i="3" s="1"/>
  <c r="H18" i="3" s="1"/>
  <c r="F16" i="1"/>
  <c r="E17" i="1"/>
  <c r="G16" i="1" l="1"/>
  <c r="K16" i="1" s="1"/>
  <c r="L16" i="1" s="1"/>
  <c r="C18" i="3"/>
  <c r="D18" i="3" s="1"/>
  <c r="E19" i="3" s="1"/>
  <c r="N17" i="3"/>
  <c r="M17" i="3"/>
  <c r="I16" i="1" l="1"/>
  <c r="H17" i="1" s="1"/>
  <c r="C17" i="1" s="1"/>
  <c r="D17" i="1" s="1"/>
  <c r="J16" i="1"/>
  <c r="F18" i="3"/>
  <c r="K18" i="3" s="1"/>
  <c r="G18" i="3" s="1"/>
  <c r="I18" i="3" s="1"/>
  <c r="H19" i="3" s="1"/>
  <c r="L18" i="3"/>
  <c r="J18" i="3" s="1"/>
  <c r="M16" i="1"/>
  <c r="N16" i="1" l="1"/>
  <c r="P17" i="1"/>
  <c r="G17" i="1" s="1"/>
  <c r="K17" i="1" s="1"/>
  <c r="C19" i="3"/>
  <c r="D19" i="3" s="1"/>
  <c r="E20" i="3" s="1"/>
  <c r="N18" i="3"/>
  <c r="M18" i="3"/>
  <c r="E18" i="1"/>
  <c r="F17" i="1"/>
  <c r="O18" i="1" l="1"/>
  <c r="F19" i="3"/>
  <c r="K19" i="3" s="1"/>
  <c r="L19" i="3" s="1"/>
  <c r="J19" i="3" s="1"/>
  <c r="L17" i="1"/>
  <c r="I17" i="1"/>
  <c r="J17" i="1" l="1"/>
  <c r="G19" i="3"/>
  <c r="I19" i="3" s="1"/>
  <c r="H20" i="3" s="1"/>
  <c r="M19" i="3"/>
  <c r="M17" i="1"/>
  <c r="N17" i="1"/>
  <c r="H18" i="1"/>
  <c r="C20" i="3" l="1"/>
  <c r="D20" i="3" s="1"/>
  <c r="N19" i="3"/>
  <c r="C18" i="1"/>
  <c r="D18" i="1" s="1"/>
  <c r="E19" i="1" l="1"/>
  <c r="P18" i="1"/>
  <c r="G18" i="1" s="1"/>
  <c r="K18" i="1" s="1"/>
  <c r="F18" i="1"/>
  <c r="E21" i="3"/>
  <c r="F20" i="3"/>
  <c r="K20" i="3" s="1"/>
  <c r="L18" i="1" l="1"/>
  <c r="M18" i="1" s="1"/>
  <c r="O19" i="1"/>
  <c r="I18" i="1"/>
  <c r="H19" i="1" s="1"/>
  <c r="C19" i="1" s="1"/>
  <c r="D19" i="1" s="1"/>
  <c r="L20" i="3"/>
  <c r="G20" i="3"/>
  <c r="I20" i="3" s="1"/>
  <c r="H21" i="3" s="1"/>
  <c r="J18" i="1" l="1"/>
  <c r="E20" i="1"/>
  <c r="P19" i="1"/>
  <c r="G19" i="1" s="1"/>
  <c r="K19" i="1" s="1"/>
  <c r="N18" i="1"/>
  <c r="F19" i="1"/>
  <c r="J20" i="3"/>
  <c r="N20" i="3"/>
  <c r="M20" i="3"/>
  <c r="C21" i="3"/>
  <c r="D21" i="3" s="1"/>
  <c r="L19" i="1" l="1"/>
  <c r="M19" i="1" s="1"/>
  <c r="O20" i="1"/>
  <c r="I19" i="1"/>
  <c r="H20" i="1" s="1"/>
  <c r="E22" i="3"/>
  <c r="F21" i="3"/>
  <c r="K21" i="3" s="1"/>
  <c r="J19" i="1" l="1"/>
  <c r="N19" i="1"/>
  <c r="L21" i="3"/>
  <c r="G21" i="3"/>
  <c r="I21" i="3" s="1"/>
  <c r="H22" i="3" s="1"/>
  <c r="C20" i="1"/>
  <c r="D20" i="1" s="1"/>
  <c r="F20" i="1" l="1"/>
  <c r="P20" i="1"/>
  <c r="G20" i="1" s="1"/>
  <c r="K20" i="1" s="1"/>
  <c r="E21" i="1"/>
  <c r="J21" i="3"/>
  <c r="N21" i="3"/>
  <c r="M21" i="3"/>
  <c r="C22" i="3"/>
  <c r="D22" i="3" s="1"/>
  <c r="L20" i="1" l="1"/>
  <c r="M20" i="1" s="1"/>
  <c r="I20" i="1"/>
  <c r="H21" i="1" s="1"/>
  <c r="O21" i="1"/>
  <c r="E23" i="3"/>
  <c r="F22" i="3"/>
  <c r="K22" i="3" s="1"/>
  <c r="J20" i="1" l="1"/>
  <c r="N20" i="1"/>
  <c r="L22" i="3"/>
  <c r="G22" i="3"/>
  <c r="I22" i="3" s="1"/>
  <c r="H23" i="3" s="1"/>
  <c r="C21" i="1"/>
  <c r="D21" i="1" s="1"/>
  <c r="F21" i="1" l="1"/>
  <c r="P21" i="1"/>
  <c r="G21" i="1" s="1"/>
  <c r="K21" i="1" s="1"/>
  <c r="E22" i="1"/>
  <c r="M22" i="3"/>
  <c r="N22" i="3"/>
  <c r="J22" i="3"/>
  <c r="C23" i="3"/>
  <c r="D23" i="3" s="1"/>
  <c r="L21" i="1" l="1"/>
  <c r="M21" i="1" s="1"/>
  <c r="I21" i="1"/>
  <c r="H22" i="1" s="1"/>
  <c r="O22" i="1"/>
  <c r="E24" i="3"/>
  <c r="F23" i="3"/>
  <c r="K23" i="3" s="1"/>
  <c r="J21" i="1" l="1"/>
  <c r="N21" i="1"/>
  <c r="L23" i="3"/>
  <c r="G23" i="3"/>
  <c r="I23" i="3" s="1"/>
  <c r="H24" i="3" s="1"/>
  <c r="C22" i="1"/>
  <c r="D22" i="1" s="1"/>
  <c r="E23" i="1" l="1"/>
  <c r="P22" i="1"/>
  <c r="G22" i="1" s="1"/>
  <c r="K22" i="1" s="1"/>
  <c r="N23" i="3"/>
  <c r="M23" i="3"/>
  <c r="J23" i="3"/>
  <c r="C24" i="3"/>
  <c r="D24" i="3" s="1"/>
  <c r="F22" i="1"/>
  <c r="L22" i="1" l="1"/>
  <c r="J22" i="1" s="1"/>
  <c r="O23" i="1"/>
  <c r="I22" i="1"/>
  <c r="H23" i="1" s="1"/>
  <c r="E25" i="3"/>
  <c r="F24" i="3"/>
  <c r="K24" i="3" s="1"/>
  <c r="M22" i="1" l="1"/>
  <c r="N22" i="1"/>
  <c r="L24" i="3"/>
  <c r="G24" i="3"/>
  <c r="I24" i="3" s="1"/>
  <c r="H25" i="3" s="1"/>
  <c r="C23" i="1"/>
  <c r="D23" i="1" s="1"/>
  <c r="E24" i="1" l="1"/>
  <c r="P23" i="1"/>
  <c r="G23" i="1" s="1"/>
  <c r="K23" i="1" s="1"/>
  <c r="F23" i="1"/>
  <c r="N24" i="3"/>
  <c r="M24" i="3"/>
  <c r="J24" i="3"/>
  <c r="C25" i="3"/>
  <c r="D25" i="3" s="1"/>
  <c r="L23" i="1" l="1"/>
  <c r="J23" i="1" s="1"/>
  <c r="O24" i="1"/>
  <c r="I23" i="1"/>
  <c r="H24" i="1" s="1"/>
  <c r="E26" i="3"/>
  <c r="F25" i="3"/>
  <c r="K25" i="3" s="1"/>
  <c r="M23" i="1" l="1"/>
  <c r="N23" i="1"/>
  <c r="L25" i="3"/>
  <c r="G25" i="3"/>
  <c r="I25" i="3" s="1"/>
  <c r="H26" i="3" s="1"/>
  <c r="C24" i="1"/>
  <c r="D24" i="1" s="1"/>
  <c r="E25" i="1" l="1"/>
  <c r="P24" i="1"/>
  <c r="G24" i="1" s="1"/>
  <c r="K24" i="1" s="1"/>
  <c r="M25" i="3"/>
  <c r="N25" i="3"/>
  <c r="J25" i="3"/>
  <c r="C26" i="3"/>
  <c r="D26" i="3" s="1"/>
  <c r="F24" i="1"/>
  <c r="L24" i="1" l="1"/>
  <c r="J24" i="1" s="1"/>
  <c r="O25" i="1"/>
  <c r="I24" i="1"/>
  <c r="H25" i="1" s="1"/>
  <c r="E27" i="3"/>
  <c r="F26" i="3"/>
  <c r="K26" i="3" s="1"/>
  <c r="M24" i="1" l="1"/>
  <c r="N24" i="1"/>
  <c r="L26" i="3"/>
  <c r="G26" i="3"/>
  <c r="I26" i="3" s="1"/>
  <c r="H27" i="3" s="1"/>
  <c r="C25" i="1"/>
  <c r="D25" i="1" s="1"/>
  <c r="F25" i="1" l="1"/>
  <c r="P25" i="1"/>
  <c r="G25" i="1" s="1"/>
  <c r="K25" i="1" s="1"/>
  <c r="N26" i="3"/>
  <c r="M26" i="3"/>
  <c r="J26" i="3"/>
  <c r="C27" i="3"/>
  <c r="D27" i="3" s="1"/>
  <c r="E26" i="1"/>
  <c r="I25" i="1" l="1"/>
  <c r="H26" i="1" s="1"/>
  <c r="L25" i="1"/>
  <c r="M25" i="1" s="1"/>
  <c r="O26" i="1"/>
  <c r="F27" i="3"/>
  <c r="K27" i="3" s="1"/>
  <c r="E28" i="3"/>
  <c r="J25" i="1" l="1"/>
  <c r="N25" i="1"/>
  <c r="L27" i="3"/>
  <c r="G27" i="3"/>
  <c r="I27" i="3" s="1"/>
  <c r="H28" i="3" s="1"/>
  <c r="C26" i="1"/>
  <c r="D26" i="1" s="1"/>
  <c r="E27" i="1" l="1"/>
  <c r="P26" i="1"/>
  <c r="G26" i="1" s="1"/>
  <c r="K26" i="1" s="1"/>
  <c r="N27" i="3"/>
  <c r="M27" i="3"/>
  <c r="J27" i="3"/>
  <c r="C28" i="3"/>
  <c r="D28" i="3" s="1"/>
  <c r="F26" i="1"/>
  <c r="L26" i="1" l="1"/>
  <c r="M26" i="1" s="1"/>
  <c r="O27" i="1"/>
  <c r="I26" i="1"/>
  <c r="H27" i="1" s="1"/>
  <c r="E29" i="3"/>
  <c r="F28" i="3"/>
  <c r="K28" i="3" s="1"/>
  <c r="J26" i="1" l="1"/>
  <c r="N26" i="1"/>
  <c r="L28" i="3"/>
  <c r="G28" i="3"/>
  <c r="I28" i="3" s="1"/>
  <c r="H29" i="3" s="1"/>
  <c r="C27" i="1"/>
  <c r="D27" i="1" s="1"/>
  <c r="F27" i="1" l="1"/>
  <c r="P27" i="1"/>
  <c r="G27" i="1" s="1"/>
  <c r="K27" i="1" s="1"/>
  <c r="E28" i="1"/>
  <c r="N28" i="3"/>
  <c r="M28" i="3"/>
  <c r="J28" i="3"/>
  <c r="C29" i="3"/>
  <c r="D29" i="3" s="1"/>
  <c r="L27" i="1" l="1"/>
  <c r="M27" i="1" s="1"/>
  <c r="I27" i="1"/>
  <c r="O28" i="1"/>
  <c r="F29" i="3"/>
  <c r="K29" i="3" s="1"/>
  <c r="E30" i="3"/>
  <c r="J27" i="1" l="1"/>
  <c r="N27" i="1"/>
  <c r="H28" i="1"/>
  <c r="C28" i="1" s="1"/>
  <c r="D28" i="1" s="1"/>
  <c r="L29" i="3"/>
  <c r="G29" i="3"/>
  <c r="I29" i="3" s="1"/>
  <c r="H30" i="3" s="1"/>
  <c r="E29" i="1" l="1"/>
  <c r="P28" i="1"/>
  <c r="G28" i="1" s="1"/>
  <c r="K28" i="1" s="1"/>
  <c r="N29" i="3"/>
  <c r="M29" i="3"/>
  <c r="J29" i="3"/>
  <c r="C30" i="3"/>
  <c r="D30" i="3" s="1"/>
  <c r="F28" i="1"/>
  <c r="L28" i="1" l="1"/>
  <c r="J28" i="1" s="1"/>
  <c r="O29" i="1"/>
  <c r="I28" i="1"/>
  <c r="H29" i="1" s="1"/>
  <c r="E31" i="3"/>
  <c r="F30" i="3"/>
  <c r="K30" i="3" s="1"/>
  <c r="M28" i="1" l="1"/>
  <c r="N28" i="1"/>
  <c r="L30" i="3"/>
  <c r="G30" i="3"/>
  <c r="I30" i="3" s="1"/>
  <c r="H31" i="3" s="1"/>
  <c r="C29" i="1"/>
  <c r="D29" i="1" s="1"/>
  <c r="F29" i="1" l="1"/>
  <c r="P29" i="1"/>
  <c r="G29" i="1" s="1"/>
  <c r="K29" i="1" s="1"/>
  <c r="E30" i="1"/>
  <c r="N30" i="3"/>
  <c r="M30" i="3"/>
  <c r="J30" i="3"/>
  <c r="C31" i="3"/>
  <c r="D31" i="3" s="1"/>
  <c r="L29" i="1" l="1"/>
  <c r="M29" i="1" s="1"/>
  <c r="I29" i="1"/>
  <c r="O30" i="1"/>
  <c r="F31" i="3"/>
  <c r="K31" i="3" s="1"/>
  <c r="E32" i="3"/>
  <c r="J29" i="1" l="1"/>
  <c r="N29" i="1"/>
  <c r="H30" i="1"/>
  <c r="C30" i="1" s="1"/>
  <c r="D30" i="1" s="1"/>
  <c r="G31" i="3"/>
  <c r="I31" i="3" s="1"/>
  <c r="H32" i="3" s="1"/>
  <c r="L31" i="3"/>
  <c r="E31" i="1" l="1"/>
  <c r="P30" i="1"/>
  <c r="G30" i="1" s="1"/>
  <c r="K30" i="1" s="1"/>
  <c r="C32" i="3"/>
  <c r="D32" i="3" s="1"/>
  <c r="N31" i="3"/>
  <c r="M31" i="3"/>
  <c r="J31" i="3"/>
  <c r="F30" i="1"/>
  <c r="L30" i="1" l="1"/>
  <c r="J30" i="1" s="1"/>
  <c r="O31" i="1"/>
  <c r="E33" i="3"/>
  <c r="F32" i="3"/>
  <c r="K32" i="3" s="1"/>
  <c r="I30" i="1"/>
  <c r="M30" i="1" l="1"/>
  <c r="N30" i="1"/>
  <c r="H31" i="1"/>
  <c r="C31" i="1" s="1"/>
  <c r="D31" i="1" s="1"/>
  <c r="L32" i="3"/>
  <c r="G32" i="3"/>
  <c r="I32" i="3" s="1"/>
  <c r="H33" i="3" s="1"/>
  <c r="E32" i="1" l="1"/>
  <c r="P31" i="1"/>
  <c r="G31" i="1" s="1"/>
  <c r="K31" i="1" s="1"/>
  <c r="F31" i="1"/>
  <c r="N32" i="3"/>
  <c r="M32" i="3"/>
  <c r="J32" i="3"/>
  <c r="C33" i="3"/>
  <c r="D33" i="3" s="1"/>
  <c r="I31" i="1" l="1"/>
  <c r="H32" i="1" s="1"/>
  <c r="O32" i="1"/>
  <c r="L31" i="1"/>
  <c r="F33" i="3"/>
  <c r="K33" i="3" s="1"/>
  <c r="E34" i="3"/>
  <c r="J31" i="1" l="1"/>
  <c r="N31" i="1"/>
  <c r="M31" i="1"/>
  <c r="L33" i="3"/>
  <c r="G33" i="3"/>
  <c r="I33" i="3" s="1"/>
  <c r="H34" i="3" s="1"/>
  <c r="C32" i="1"/>
  <c r="D32" i="1" s="1"/>
  <c r="E33" i="1" l="1"/>
  <c r="P32" i="1"/>
  <c r="G32" i="1" s="1"/>
  <c r="K32" i="1" s="1"/>
  <c r="F32" i="1"/>
  <c r="N33" i="3"/>
  <c r="M33" i="3"/>
  <c r="J33" i="3"/>
  <c r="C34" i="3"/>
  <c r="D34" i="3" s="1"/>
  <c r="I32" i="1" l="1"/>
  <c r="H33" i="1" s="1"/>
  <c r="O33" i="1"/>
  <c r="L32" i="1"/>
  <c r="E35" i="3"/>
  <c r="F34" i="3"/>
  <c r="K34" i="3" s="1"/>
  <c r="N32" i="1" l="1"/>
  <c r="J32" i="1"/>
  <c r="M32" i="1"/>
  <c r="L34" i="3"/>
  <c r="G34" i="3"/>
  <c r="I34" i="3" s="1"/>
  <c r="H35" i="3" s="1"/>
  <c r="C33" i="1"/>
  <c r="D33" i="1" s="1"/>
  <c r="F33" i="1" l="1"/>
  <c r="P33" i="1"/>
  <c r="G33" i="1" s="1"/>
  <c r="K33" i="1" s="1"/>
  <c r="E34" i="1"/>
  <c r="N34" i="3"/>
  <c r="M34" i="3"/>
  <c r="J34" i="3"/>
  <c r="C35" i="3"/>
  <c r="D35" i="3" s="1"/>
  <c r="I33" i="1" l="1"/>
  <c r="H34" i="1" s="1"/>
  <c r="L33" i="1"/>
  <c r="M33" i="1" s="1"/>
  <c r="O34" i="1"/>
  <c r="J33" i="1"/>
  <c r="F35" i="3"/>
  <c r="K35" i="3" s="1"/>
  <c r="E36" i="3"/>
  <c r="N33" i="1" l="1"/>
  <c r="L35" i="3"/>
  <c r="G35" i="3"/>
  <c r="I35" i="3" s="1"/>
  <c r="H36" i="3" s="1"/>
  <c r="C34" i="1"/>
  <c r="D34" i="1" s="1"/>
  <c r="E35" i="1" l="1"/>
  <c r="P34" i="1"/>
  <c r="G34" i="1" s="1"/>
  <c r="K34" i="1" s="1"/>
  <c r="F34" i="1"/>
  <c r="N35" i="3"/>
  <c r="M35" i="3"/>
  <c r="J35" i="3"/>
  <c r="C36" i="3"/>
  <c r="D36" i="3" s="1"/>
  <c r="L34" i="1" l="1"/>
  <c r="M34" i="1" s="1"/>
  <c r="O35" i="1"/>
  <c r="I34" i="1"/>
  <c r="H35" i="1" s="1"/>
  <c r="F36" i="3"/>
  <c r="K36" i="3" s="1"/>
  <c r="E37" i="3"/>
  <c r="J34" i="1" l="1"/>
  <c r="N34" i="1"/>
  <c r="L36" i="3"/>
  <c r="G36" i="3"/>
  <c r="I36" i="3" s="1"/>
  <c r="H37" i="3" s="1"/>
  <c r="C35" i="1"/>
  <c r="D35" i="1" s="1"/>
  <c r="E36" i="1" l="1"/>
  <c r="P35" i="1"/>
  <c r="G35" i="1" s="1"/>
  <c r="K35" i="1" s="1"/>
  <c r="F35" i="1"/>
  <c r="N36" i="3"/>
  <c r="M36" i="3"/>
  <c r="J36" i="3"/>
  <c r="C37" i="3"/>
  <c r="D37" i="3" s="1"/>
  <c r="I35" i="1" l="1"/>
  <c r="H36" i="1" s="1"/>
  <c r="O36" i="1"/>
  <c r="L35" i="1"/>
  <c r="E38" i="3"/>
  <c r="F37" i="3"/>
  <c r="K37" i="3" s="1"/>
  <c r="J35" i="1" l="1"/>
  <c r="N35" i="1"/>
  <c r="M35" i="1"/>
  <c r="L37" i="3"/>
  <c r="G37" i="3"/>
  <c r="I37" i="3" s="1"/>
  <c r="H38" i="3" s="1"/>
  <c r="C36" i="1"/>
  <c r="D36" i="1" s="1"/>
  <c r="E37" i="1" l="1"/>
  <c r="P36" i="1"/>
  <c r="G36" i="1" s="1"/>
  <c r="K36" i="1" s="1"/>
  <c r="N37" i="3"/>
  <c r="M37" i="3"/>
  <c r="J37" i="3"/>
  <c r="C38" i="3"/>
  <c r="D38" i="3" s="1"/>
  <c r="F36" i="1"/>
  <c r="L36" i="1" l="1"/>
  <c r="J36" i="1" s="1"/>
  <c r="O37" i="1"/>
  <c r="E39" i="3"/>
  <c r="F38" i="3"/>
  <c r="K38" i="3" s="1"/>
  <c r="I36" i="1"/>
  <c r="M36" i="1" l="1"/>
  <c r="N36" i="1"/>
  <c r="H37" i="1"/>
  <c r="C37" i="1" s="1"/>
  <c r="D37" i="1" s="1"/>
  <c r="G38" i="3"/>
  <c r="I38" i="3" s="1"/>
  <c r="H39" i="3" s="1"/>
  <c r="L38" i="3"/>
  <c r="P37" i="1" l="1"/>
  <c r="G37" i="1" s="1"/>
  <c r="K37" i="1" s="1"/>
  <c r="E38" i="1"/>
  <c r="F37" i="1"/>
  <c r="C39" i="3"/>
  <c r="D39" i="3" s="1"/>
  <c r="N38" i="3"/>
  <c r="M38" i="3"/>
  <c r="J38" i="3"/>
  <c r="O38" i="1" l="1"/>
  <c r="I37" i="1"/>
  <c r="H38" i="1" s="1"/>
  <c r="L37" i="1"/>
  <c r="F39" i="3"/>
  <c r="K39" i="3" s="1"/>
  <c r="E40" i="3"/>
  <c r="J37" i="1" l="1"/>
  <c r="N37" i="1"/>
  <c r="M37" i="1"/>
  <c r="L39" i="3"/>
  <c r="G39" i="3"/>
  <c r="I39" i="3" s="1"/>
  <c r="H40" i="3" s="1"/>
  <c r="C38" i="1"/>
  <c r="D38" i="1" s="1"/>
  <c r="E39" i="1" l="1"/>
  <c r="P38" i="1"/>
  <c r="G38" i="1" s="1"/>
  <c r="K38" i="1" s="1"/>
  <c r="N39" i="3"/>
  <c r="M39" i="3"/>
  <c r="J39" i="3"/>
  <c r="C40" i="3"/>
  <c r="D40" i="3" s="1"/>
  <c r="F38" i="1"/>
  <c r="L38" i="1" l="1"/>
  <c r="M38" i="1" s="1"/>
  <c r="O39" i="1"/>
  <c r="I38" i="1"/>
  <c r="H39" i="1" s="1"/>
  <c r="E41" i="3"/>
  <c r="F40" i="3"/>
  <c r="K40" i="3" s="1"/>
  <c r="J38" i="1" l="1"/>
  <c r="N38" i="1"/>
  <c r="L40" i="3"/>
  <c r="G40" i="3"/>
  <c r="I40" i="3" s="1"/>
  <c r="H41" i="3" s="1"/>
  <c r="C39" i="1"/>
  <c r="D39" i="1" s="1"/>
  <c r="E40" i="1" l="1"/>
  <c r="P39" i="1"/>
  <c r="G39" i="1" s="1"/>
  <c r="K39" i="1" s="1"/>
  <c r="F39" i="1"/>
  <c r="N40" i="3"/>
  <c r="M40" i="3"/>
  <c r="J40" i="3"/>
  <c r="C41" i="3"/>
  <c r="D41" i="3" s="1"/>
  <c r="I39" i="1" l="1"/>
  <c r="H40" i="1" s="1"/>
  <c r="O40" i="1"/>
  <c r="L39" i="1"/>
  <c r="F41" i="3"/>
  <c r="K41" i="3" s="1"/>
  <c r="E42" i="3"/>
  <c r="M39" i="1" l="1"/>
  <c r="N39" i="1"/>
  <c r="J39" i="1"/>
  <c r="L41" i="3"/>
  <c r="G41" i="3"/>
  <c r="I41" i="3" s="1"/>
  <c r="H42" i="3" s="1"/>
  <c r="C40" i="1"/>
  <c r="D40" i="1" s="1"/>
  <c r="E41" i="1" l="1"/>
  <c r="P40" i="1"/>
  <c r="G40" i="1" s="1"/>
  <c r="K40" i="1" s="1"/>
  <c r="F40" i="1"/>
  <c r="N41" i="3"/>
  <c r="M41" i="3"/>
  <c r="J41" i="3"/>
  <c r="C42" i="3"/>
  <c r="D42" i="3" s="1"/>
  <c r="I40" i="1" l="1"/>
  <c r="H41" i="1" s="1"/>
  <c r="O41" i="1"/>
  <c r="L40" i="1"/>
  <c r="E43" i="3"/>
  <c r="F42" i="3"/>
  <c r="K42" i="3" s="1"/>
  <c r="M40" i="1" l="1"/>
  <c r="N40" i="1"/>
  <c r="J40" i="1"/>
  <c r="L42" i="3"/>
  <c r="G42" i="3"/>
  <c r="I42" i="3" s="1"/>
  <c r="H43" i="3" s="1"/>
  <c r="C41" i="1"/>
  <c r="D41" i="1" s="1"/>
  <c r="E42" i="1" l="1"/>
  <c r="P41" i="1"/>
  <c r="G41" i="1" s="1"/>
  <c r="K41" i="1" s="1"/>
  <c r="F41" i="1"/>
  <c r="C43" i="3"/>
  <c r="D43" i="3" s="1"/>
  <c r="N42" i="3"/>
  <c r="M42" i="3"/>
  <c r="J42" i="3"/>
  <c r="I41" i="1" l="1"/>
  <c r="H42" i="1" s="1"/>
  <c r="O42" i="1"/>
  <c r="L41" i="1"/>
  <c r="F43" i="3"/>
  <c r="K43" i="3" s="1"/>
  <c r="E44" i="3"/>
  <c r="M41" i="1" l="1"/>
  <c r="N41" i="1"/>
  <c r="J41" i="1"/>
  <c r="L43" i="3"/>
  <c r="G43" i="3"/>
  <c r="I43" i="3" s="1"/>
  <c r="H44" i="3" s="1"/>
  <c r="C42" i="1"/>
  <c r="D42" i="1" s="1"/>
  <c r="E43" i="1" l="1"/>
  <c r="P42" i="1"/>
  <c r="G42" i="1" s="1"/>
  <c r="K42" i="1" s="1"/>
  <c r="F42" i="1"/>
  <c r="C44" i="3"/>
  <c r="D44" i="3" s="1"/>
  <c r="N43" i="3"/>
  <c r="M43" i="3"/>
  <c r="J43" i="3"/>
  <c r="I42" i="1" l="1"/>
  <c r="H43" i="1" s="1"/>
  <c r="O43" i="1"/>
  <c r="L42" i="1"/>
  <c r="F44" i="3"/>
  <c r="K44" i="3" s="1"/>
  <c r="E45" i="3"/>
  <c r="M42" i="1" l="1"/>
  <c r="N42" i="1"/>
  <c r="J42" i="1"/>
  <c r="L44" i="3"/>
  <c r="G44" i="3"/>
  <c r="I44" i="3" s="1"/>
  <c r="H45" i="3" s="1"/>
  <c r="C43" i="1"/>
  <c r="D43" i="1" s="1"/>
  <c r="F43" i="1" l="1"/>
  <c r="P43" i="1"/>
  <c r="G43" i="1" s="1"/>
  <c r="K43" i="1" s="1"/>
  <c r="E44" i="1"/>
  <c r="N44" i="3"/>
  <c r="M44" i="3"/>
  <c r="J44" i="3"/>
  <c r="C45" i="3"/>
  <c r="D45" i="3" s="1"/>
  <c r="I43" i="1" l="1"/>
  <c r="H44" i="1" s="1"/>
  <c r="L43" i="1"/>
  <c r="M43" i="1" s="1"/>
  <c r="O44" i="1"/>
  <c r="F45" i="3"/>
  <c r="K45" i="3" s="1"/>
  <c r="E46" i="3"/>
  <c r="J43" i="1" l="1"/>
  <c r="N43" i="1"/>
  <c r="L45" i="3"/>
  <c r="G45" i="3"/>
  <c r="I45" i="3" s="1"/>
  <c r="H46" i="3" s="1"/>
  <c r="C44" i="1"/>
  <c r="D44" i="1" s="1"/>
  <c r="F44" i="1" l="1"/>
  <c r="P44" i="1"/>
  <c r="G44" i="1" s="1"/>
  <c r="K44" i="1" s="1"/>
  <c r="E45" i="1"/>
  <c r="N45" i="3"/>
  <c r="M45" i="3"/>
  <c r="J45" i="3"/>
  <c r="C46" i="3"/>
  <c r="D46" i="3" s="1"/>
  <c r="I44" i="1" l="1"/>
  <c r="H45" i="1" s="1"/>
  <c r="L44" i="1"/>
  <c r="M44" i="1" s="1"/>
  <c r="O45" i="1"/>
  <c r="J44" i="1"/>
  <c r="F46" i="3"/>
  <c r="K46" i="3" s="1"/>
  <c r="E47" i="3"/>
  <c r="N44" i="1" l="1"/>
  <c r="L46" i="3"/>
  <c r="G46" i="3"/>
  <c r="I46" i="3" s="1"/>
  <c r="H47" i="3" s="1"/>
  <c r="C45" i="1"/>
  <c r="D45" i="1" s="1"/>
  <c r="E46" i="1" l="1"/>
  <c r="P45" i="1"/>
  <c r="G45" i="1" s="1"/>
  <c r="K45" i="1" s="1"/>
  <c r="F45" i="1"/>
  <c r="M46" i="3"/>
  <c r="N46" i="3"/>
  <c r="J46" i="3"/>
  <c r="C47" i="3"/>
  <c r="D47" i="3" s="1"/>
  <c r="I45" i="1" l="1"/>
  <c r="H46" i="1" s="1"/>
  <c r="O46" i="1"/>
  <c r="L45" i="1"/>
  <c r="E48" i="3"/>
  <c r="F47" i="3"/>
  <c r="K47" i="3" s="1"/>
  <c r="M45" i="1" l="1"/>
  <c r="N45" i="1"/>
  <c r="J45" i="1"/>
  <c r="L47" i="3"/>
  <c r="G47" i="3"/>
  <c r="I47" i="3" s="1"/>
  <c r="H48" i="3" s="1"/>
  <c r="C46" i="1"/>
  <c r="D46" i="1" s="1"/>
  <c r="E47" i="1" l="1"/>
  <c r="P46" i="1"/>
  <c r="G46" i="1" s="1"/>
  <c r="K46" i="1" s="1"/>
  <c r="F46" i="1"/>
  <c r="M47" i="3"/>
  <c r="N47" i="3"/>
  <c r="J47" i="3"/>
  <c r="C48" i="3"/>
  <c r="D48" i="3" s="1"/>
  <c r="I46" i="1" l="1"/>
  <c r="H47" i="1" s="1"/>
  <c r="O47" i="1"/>
  <c r="L46" i="1"/>
  <c r="E49" i="3"/>
  <c r="F48" i="3"/>
  <c r="K48" i="3" s="1"/>
  <c r="M46" i="1" l="1"/>
  <c r="N46" i="1"/>
  <c r="J46" i="1"/>
  <c r="L48" i="3"/>
  <c r="G48" i="3"/>
  <c r="I48" i="3" s="1"/>
  <c r="H49" i="3" s="1"/>
  <c r="C47" i="1"/>
  <c r="D47" i="1" s="1"/>
  <c r="E48" i="1" l="1"/>
  <c r="P47" i="1"/>
  <c r="G47" i="1" s="1"/>
  <c r="K47" i="1" s="1"/>
  <c r="F47" i="1"/>
  <c r="N48" i="3"/>
  <c r="M48" i="3"/>
  <c r="J48" i="3"/>
  <c r="C49" i="3"/>
  <c r="D49" i="3" s="1"/>
  <c r="I47" i="1" l="1"/>
  <c r="H48" i="1" s="1"/>
  <c r="O48" i="1"/>
  <c r="L47" i="1"/>
  <c r="E50" i="3"/>
  <c r="F49" i="3"/>
  <c r="K49" i="3" s="1"/>
  <c r="M47" i="1" l="1"/>
  <c r="N47" i="1"/>
  <c r="J47" i="1"/>
  <c r="L49" i="3"/>
  <c r="G49" i="3"/>
  <c r="I49" i="3" s="1"/>
  <c r="H50" i="3" s="1"/>
  <c r="C48" i="1"/>
  <c r="D48" i="1" s="1"/>
  <c r="E49" i="1" l="1"/>
  <c r="P48" i="1"/>
  <c r="G48" i="1" s="1"/>
  <c r="K48" i="1" s="1"/>
  <c r="F48" i="1"/>
  <c r="M49" i="3"/>
  <c r="N49" i="3"/>
  <c r="J49" i="3"/>
  <c r="C50" i="3"/>
  <c r="D50" i="3" s="1"/>
  <c r="I48" i="1" l="1"/>
  <c r="H49" i="1" s="1"/>
  <c r="O49" i="1"/>
  <c r="L48" i="1"/>
  <c r="E51" i="3"/>
  <c r="F50" i="3"/>
  <c r="K50" i="3" s="1"/>
  <c r="M48" i="1" l="1"/>
  <c r="N48" i="1"/>
  <c r="J48" i="1"/>
  <c r="L50" i="3"/>
  <c r="G50" i="3"/>
  <c r="I50" i="3" s="1"/>
  <c r="H51" i="3" s="1"/>
  <c r="C49" i="1"/>
  <c r="D49" i="1" s="1"/>
  <c r="E50" i="1" l="1"/>
  <c r="P49" i="1"/>
  <c r="G49" i="1" s="1"/>
  <c r="K49" i="1" s="1"/>
  <c r="F49" i="1"/>
  <c r="N50" i="3"/>
  <c r="M50" i="3"/>
  <c r="J50" i="3"/>
  <c r="C51" i="3"/>
  <c r="D51" i="3" s="1"/>
  <c r="I49" i="1" l="1"/>
  <c r="H50" i="1" s="1"/>
  <c r="O50" i="1"/>
  <c r="L49" i="1"/>
  <c r="E52" i="3"/>
  <c r="F51" i="3"/>
  <c r="K51" i="3" s="1"/>
  <c r="M49" i="1" l="1"/>
  <c r="N49" i="1"/>
  <c r="J49" i="1"/>
  <c r="L51" i="3"/>
  <c r="G51" i="3"/>
  <c r="I51" i="3" s="1"/>
  <c r="H52" i="3" s="1"/>
  <c r="C50" i="1"/>
  <c r="D50" i="1" s="1"/>
  <c r="E51" i="1" l="1"/>
  <c r="P50" i="1"/>
  <c r="G50" i="1" s="1"/>
  <c r="K50" i="1" s="1"/>
  <c r="F50" i="1"/>
  <c r="N51" i="3"/>
  <c r="M51" i="3"/>
  <c r="J51" i="3"/>
  <c r="C52" i="3"/>
  <c r="D52" i="3" s="1"/>
  <c r="I50" i="1" l="1"/>
  <c r="H51" i="1" s="1"/>
  <c r="O51" i="1"/>
  <c r="L50" i="1"/>
  <c r="E53" i="3"/>
  <c r="F52" i="3"/>
  <c r="K52" i="3" s="1"/>
  <c r="M50" i="1" l="1"/>
  <c r="N50" i="1"/>
  <c r="J50" i="1"/>
  <c r="L52" i="3"/>
  <c r="G52" i="3"/>
  <c r="I52" i="3" s="1"/>
  <c r="H53" i="3" s="1"/>
  <c r="C51" i="1"/>
  <c r="D51" i="1" s="1"/>
  <c r="E52" i="1" l="1"/>
  <c r="P51" i="1"/>
  <c r="G51" i="1" s="1"/>
  <c r="K51" i="1" s="1"/>
  <c r="F51" i="1"/>
  <c r="N52" i="3"/>
  <c r="M52" i="3"/>
  <c r="J52" i="3"/>
  <c r="C53" i="3"/>
  <c r="D53" i="3" s="1"/>
  <c r="I51" i="1" l="1"/>
  <c r="H52" i="1" s="1"/>
  <c r="O52" i="1"/>
  <c r="L51" i="1"/>
  <c r="F53" i="3"/>
  <c r="K53" i="3" s="1"/>
  <c r="E54" i="3"/>
  <c r="N51" i="1" l="1"/>
  <c r="M51" i="1"/>
  <c r="J51" i="1"/>
  <c r="L53" i="3"/>
  <c r="G53" i="3"/>
  <c r="I53" i="3" s="1"/>
  <c r="H54" i="3" s="1"/>
  <c r="C52" i="1"/>
  <c r="D52" i="1" s="1"/>
  <c r="E53" i="1" l="1"/>
  <c r="P52" i="1"/>
  <c r="G52" i="1" s="1"/>
  <c r="K52" i="1" s="1"/>
  <c r="F52" i="1"/>
  <c r="M53" i="3"/>
  <c r="N53" i="3"/>
  <c r="J53" i="3"/>
  <c r="C54" i="3"/>
  <c r="D54" i="3" s="1"/>
  <c r="I52" i="1" l="1"/>
  <c r="H53" i="1" s="1"/>
  <c r="O53" i="1"/>
  <c r="L52" i="1"/>
  <c r="E55" i="3"/>
  <c r="F54" i="3"/>
  <c r="K54" i="3" s="1"/>
  <c r="M52" i="1" l="1"/>
  <c r="N52" i="1"/>
  <c r="J52" i="1"/>
  <c r="G54" i="3"/>
  <c r="I54" i="3" s="1"/>
  <c r="H55" i="3" s="1"/>
  <c r="L54" i="3"/>
  <c r="C53" i="1"/>
  <c r="D53" i="1" s="1"/>
  <c r="E54" i="1" l="1"/>
  <c r="P53" i="1"/>
  <c r="G53" i="1" s="1"/>
  <c r="K53" i="1" s="1"/>
  <c r="F53" i="1"/>
  <c r="C55" i="3"/>
  <c r="D55" i="3" s="1"/>
  <c r="N54" i="3"/>
  <c r="M54" i="3"/>
  <c r="J54" i="3"/>
  <c r="I53" i="1" l="1"/>
  <c r="H54" i="1" s="1"/>
  <c r="O54" i="1"/>
  <c r="L53" i="1"/>
  <c r="F55" i="3"/>
  <c r="K55" i="3" s="1"/>
  <c r="E56" i="3"/>
  <c r="M53" i="1" l="1"/>
  <c r="N53" i="1"/>
  <c r="J53" i="1"/>
  <c r="G55" i="3"/>
  <c r="I55" i="3" s="1"/>
  <c r="H56" i="3" s="1"/>
  <c r="L55" i="3"/>
  <c r="C54" i="1"/>
  <c r="D54" i="1" s="1"/>
  <c r="F54" i="1" l="1"/>
  <c r="P54" i="1"/>
  <c r="G54" i="1" s="1"/>
  <c r="K54" i="1" s="1"/>
  <c r="C56" i="3"/>
  <c r="D56" i="3" s="1"/>
  <c r="M55" i="3"/>
  <c r="N55" i="3"/>
  <c r="J55" i="3"/>
  <c r="E55" i="1"/>
  <c r="I54" i="1" l="1"/>
  <c r="H55" i="1" s="1"/>
  <c r="L54" i="1"/>
  <c r="M54" i="1" s="1"/>
  <c r="O55" i="1"/>
  <c r="E57" i="3"/>
  <c r="F56" i="3"/>
  <c r="K56" i="3" s="1"/>
  <c r="J54" i="1" l="1"/>
  <c r="N54" i="1"/>
  <c r="L56" i="3"/>
  <c r="G56" i="3"/>
  <c r="I56" i="3" s="1"/>
  <c r="H57" i="3" s="1"/>
  <c r="C55" i="1"/>
  <c r="D55" i="1" s="1"/>
  <c r="E56" i="1" l="1"/>
  <c r="P55" i="1"/>
  <c r="G55" i="1" s="1"/>
  <c r="K55" i="1" s="1"/>
  <c r="F55" i="1"/>
  <c r="N56" i="3"/>
  <c r="M56" i="3"/>
  <c r="J56" i="3"/>
  <c r="C57" i="3"/>
  <c r="D57" i="3" s="1"/>
  <c r="I55" i="1" l="1"/>
  <c r="H56" i="1" s="1"/>
  <c r="O56" i="1"/>
  <c r="L55" i="1"/>
  <c r="F57" i="3"/>
  <c r="K57" i="3" s="1"/>
  <c r="E58" i="3"/>
  <c r="N55" i="1" l="1"/>
  <c r="M55" i="1"/>
  <c r="J55" i="1"/>
  <c r="L57" i="3"/>
  <c r="G57" i="3"/>
  <c r="I57" i="3" s="1"/>
  <c r="H58" i="3" s="1"/>
  <c r="C56" i="1"/>
  <c r="D56" i="1" s="1"/>
  <c r="E57" i="1" l="1"/>
  <c r="P56" i="1"/>
  <c r="G56" i="1" s="1"/>
  <c r="K56" i="1" s="1"/>
  <c r="N57" i="3"/>
  <c r="M57" i="3"/>
  <c r="J57" i="3"/>
  <c r="C58" i="3"/>
  <c r="D58" i="3" s="1"/>
  <c r="F56" i="1"/>
  <c r="L56" i="1" l="1"/>
  <c r="M56" i="1" s="1"/>
  <c r="O57" i="1"/>
  <c r="I56" i="1"/>
  <c r="H57" i="1" s="1"/>
  <c r="E59" i="3"/>
  <c r="F58" i="3"/>
  <c r="K58" i="3" s="1"/>
  <c r="J56" i="1" l="1"/>
  <c r="N56" i="1"/>
  <c r="L58" i="3"/>
  <c r="G58" i="3"/>
  <c r="I58" i="3" s="1"/>
  <c r="H59" i="3" s="1"/>
  <c r="C57" i="1"/>
  <c r="D57" i="1" s="1"/>
  <c r="E58" i="1" l="1"/>
  <c r="P57" i="1"/>
  <c r="G57" i="1" s="1"/>
  <c r="K57" i="1" s="1"/>
  <c r="F57" i="1"/>
  <c r="N58" i="3"/>
  <c r="M58" i="3"/>
  <c r="J58" i="3"/>
  <c r="C59" i="3"/>
  <c r="D59" i="3" s="1"/>
  <c r="I57" i="1" l="1"/>
  <c r="H58" i="1" s="1"/>
  <c r="O58" i="1"/>
  <c r="L57" i="1"/>
  <c r="F59" i="3"/>
  <c r="K59" i="3" s="1"/>
  <c r="E60" i="3"/>
  <c r="N57" i="1" l="1"/>
  <c r="M57" i="1"/>
  <c r="J57" i="1"/>
  <c r="L59" i="3"/>
  <c r="G59" i="3"/>
  <c r="I59" i="3" s="1"/>
  <c r="H60" i="3" s="1"/>
  <c r="C58" i="1"/>
  <c r="D58" i="1" s="1"/>
  <c r="F58" i="1" l="1"/>
  <c r="P58" i="1"/>
  <c r="G58" i="1" s="1"/>
  <c r="K58" i="1" s="1"/>
  <c r="E59" i="1"/>
  <c r="C60" i="3"/>
  <c r="D60" i="3" s="1"/>
  <c r="N59" i="3"/>
  <c r="M59" i="3"/>
  <c r="J59" i="3"/>
  <c r="I58" i="1" l="1"/>
  <c r="H59" i="1" s="1"/>
  <c r="L58" i="1"/>
  <c r="M58" i="1" s="1"/>
  <c r="O59" i="1"/>
  <c r="F60" i="3"/>
  <c r="K60" i="3" s="1"/>
  <c r="E61" i="3"/>
  <c r="J58" i="1" l="1"/>
  <c r="N58" i="1"/>
  <c r="L60" i="3"/>
  <c r="G60" i="3"/>
  <c r="I60" i="3" s="1"/>
  <c r="H61" i="3" s="1"/>
  <c r="C59" i="1"/>
  <c r="D59" i="1" s="1"/>
  <c r="F59" i="1" l="1"/>
  <c r="P59" i="1"/>
  <c r="G59" i="1" s="1"/>
  <c r="K59" i="1" s="1"/>
  <c r="E60" i="1"/>
  <c r="C61" i="3"/>
  <c r="D61" i="3" s="1"/>
  <c r="N60" i="3"/>
  <c r="M60" i="3"/>
  <c r="J60" i="3"/>
  <c r="I59" i="1" l="1"/>
  <c r="H60" i="1" s="1"/>
  <c r="L59" i="1"/>
  <c r="M59" i="1" s="1"/>
  <c r="O60" i="1"/>
  <c r="E62" i="3"/>
  <c r="F61" i="3"/>
  <c r="K61" i="3" s="1"/>
  <c r="J59" i="1" l="1"/>
  <c r="N59" i="1"/>
  <c r="L61" i="3"/>
  <c r="G61" i="3"/>
  <c r="I61" i="3" s="1"/>
  <c r="H62" i="3" s="1"/>
  <c r="C60" i="1"/>
  <c r="D60" i="1" s="1"/>
  <c r="E61" i="1" l="1"/>
  <c r="P60" i="1"/>
  <c r="G60" i="1" s="1"/>
  <c r="K60" i="1" s="1"/>
  <c r="F60" i="1"/>
  <c r="N61" i="3"/>
  <c r="M61" i="3"/>
  <c r="J61" i="3"/>
  <c r="C62" i="3"/>
  <c r="D62" i="3" s="1"/>
  <c r="I60" i="1" l="1"/>
  <c r="H61" i="1" s="1"/>
  <c r="O61" i="1"/>
  <c r="L60" i="1"/>
  <c r="F62" i="3"/>
  <c r="K62" i="3" s="1"/>
  <c r="E63" i="3"/>
  <c r="M60" i="1" l="1"/>
  <c r="N60" i="1"/>
  <c r="J60" i="1"/>
  <c r="L62" i="3"/>
  <c r="G62" i="3"/>
  <c r="I62" i="3" s="1"/>
  <c r="H63" i="3" s="1"/>
  <c r="C61" i="1"/>
  <c r="D61" i="1" s="1"/>
  <c r="E62" i="1" l="1"/>
  <c r="P61" i="1"/>
  <c r="G61" i="1" s="1"/>
  <c r="K61" i="1" s="1"/>
  <c r="F61" i="1"/>
  <c r="N62" i="3"/>
  <c r="M62" i="3"/>
  <c r="J62" i="3"/>
  <c r="C63" i="3"/>
  <c r="D63" i="3" s="1"/>
  <c r="I61" i="1" l="1"/>
  <c r="H62" i="1" s="1"/>
  <c r="O62" i="1"/>
  <c r="L61" i="1"/>
  <c r="E64" i="3"/>
  <c r="F63" i="3"/>
  <c r="K63" i="3" s="1"/>
  <c r="J61" i="1" l="1"/>
  <c r="M61" i="1"/>
  <c r="N61" i="1"/>
  <c r="L63" i="3"/>
  <c r="G63" i="3"/>
  <c r="I63" i="3" s="1"/>
  <c r="H64" i="3" s="1"/>
  <c r="C62" i="1"/>
  <c r="D62" i="1" s="1"/>
  <c r="F62" i="1" l="1"/>
  <c r="P62" i="1"/>
  <c r="G62" i="1" s="1"/>
  <c r="K62" i="1" s="1"/>
  <c r="E63" i="1"/>
  <c r="N63" i="3"/>
  <c r="M63" i="3"/>
  <c r="J63" i="3"/>
  <c r="C64" i="3"/>
  <c r="D64" i="3" s="1"/>
  <c r="I62" i="1" l="1"/>
  <c r="H63" i="1" s="1"/>
  <c r="L62" i="1"/>
  <c r="M62" i="1" s="1"/>
  <c r="O63" i="1"/>
  <c r="J62" i="1"/>
  <c r="E65" i="3"/>
  <c r="F64" i="3"/>
  <c r="K64" i="3" s="1"/>
  <c r="N62" i="1" l="1"/>
  <c r="L64" i="3"/>
  <c r="G64" i="3"/>
  <c r="I64" i="3" s="1"/>
  <c r="H65" i="3" s="1"/>
  <c r="C63" i="1"/>
  <c r="D63" i="1" s="1"/>
  <c r="F63" i="1" l="1"/>
  <c r="P63" i="1"/>
  <c r="G63" i="1" s="1"/>
  <c r="K63" i="1" s="1"/>
  <c r="E64" i="1"/>
  <c r="N64" i="3"/>
  <c r="M64" i="3"/>
  <c r="J64" i="3"/>
  <c r="C65" i="3"/>
  <c r="D65" i="3" s="1"/>
  <c r="I63" i="1" l="1"/>
  <c r="H64" i="1" s="1"/>
  <c r="L63" i="1"/>
  <c r="M63" i="1" s="1"/>
  <c r="O64" i="1"/>
  <c r="F65" i="3"/>
  <c r="K65" i="3" s="1"/>
  <c r="E66" i="3"/>
  <c r="J63" i="1" l="1"/>
  <c r="N63" i="1"/>
  <c r="L65" i="3"/>
  <c r="G65" i="3"/>
  <c r="I65" i="3" s="1"/>
  <c r="H66" i="3" s="1"/>
  <c r="C64" i="1"/>
  <c r="D64" i="1" s="1"/>
  <c r="F64" i="1" l="1"/>
  <c r="P64" i="1"/>
  <c r="G64" i="1" s="1"/>
  <c r="K64" i="1" s="1"/>
  <c r="E65" i="1"/>
  <c r="N65" i="3"/>
  <c r="M65" i="3"/>
  <c r="J65" i="3"/>
  <c r="C66" i="3"/>
  <c r="D66" i="3" s="1"/>
  <c r="L64" i="1" l="1"/>
  <c r="M64" i="1" s="1"/>
  <c r="I64" i="1"/>
  <c r="O65" i="1"/>
  <c r="E67" i="3"/>
  <c r="F66" i="3"/>
  <c r="K66" i="3" s="1"/>
  <c r="N64" i="1" l="1"/>
  <c r="J64" i="1"/>
  <c r="H65" i="1"/>
  <c r="C65" i="1" s="1"/>
  <c r="D65" i="1" s="1"/>
  <c r="L66" i="3"/>
  <c r="G66" i="3"/>
  <c r="I66" i="3" s="1"/>
  <c r="H67" i="3" s="1"/>
  <c r="F65" i="1" l="1"/>
  <c r="P65" i="1"/>
  <c r="G65" i="1" s="1"/>
  <c r="K65" i="1" s="1"/>
  <c r="E66" i="1"/>
  <c r="N66" i="3"/>
  <c r="M66" i="3"/>
  <c r="J66" i="3"/>
  <c r="C67" i="3"/>
  <c r="D67" i="3" s="1"/>
  <c r="L65" i="1" l="1"/>
  <c r="J65" i="1" s="1"/>
  <c r="I65" i="1"/>
  <c r="O66" i="1"/>
  <c r="E68" i="3"/>
  <c r="F67" i="3"/>
  <c r="K67" i="3" s="1"/>
  <c r="M65" i="1" l="1"/>
  <c r="N65" i="1"/>
  <c r="H66" i="1"/>
  <c r="C66" i="1" s="1"/>
  <c r="D66" i="1" s="1"/>
  <c r="L67" i="3"/>
  <c r="G67" i="3"/>
  <c r="I67" i="3" s="1"/>
  <c r="H68" i="3" s="1"/>
  <c r="F66" i="1" l="1"/>
  <c r="P66" i="1"/>
  <c r="G66" i="1" s="1"/>
  <c r="K66" i="1" s="1"/>
  <c r="E67" i="1"/>
  <c r="N67" i="3"/>
  <c r="M67" i="3"/>
  <c r="J67" i="3"/>
  <c r="C68" i="3"/>
  <c r="D68" i="3" s="1"/>
  <c r="I66" i="1" l="1"/>
  <c r="H67" i="1" s="1"/>
  <c r="L66" i="1"/>
  <c r="M66" i="1" s="1"/>
  <c r="O67" i="1"/>
  <c r="F68" i="3"/>
  <c r="K68" i="3" s="1"/>
  <c r="E69" i="3"/>
  <c r="J66" i="1" l="1"/>
  <c r="N66" i="1"/>
  <c r="L68" i="3"/>
  <c r="G68" i="3"/>
  <c r="I68" i="3" s="1"/>
  <c r="H69" i="3" s="1"/>
  <c r="C67" i="1"/>
  <c r="D67" i="1" s="1"/>
  <c r="F67" i="1" l="1"/>
  <c r="P67" i="1"/>
  <c r="G67" i="1" s="1"/>
  <c r="K67" i="1" s="1"/>
  <c r="E68" i="1"/>
  <c r="N68" i="3"/>
  <c r="M68" i="3"/>
  <c r="J68" i="3"/>
  <c r="C69" i="3"/>
  <c r="D69" i="3" s="1"/>
  <c r="L67" i="1" l="1"/>
  <c r="M67" i="1" s="1"/>
  <c r="I67" i="1"/>
  <c r="O68" i="1"/>
  <c r="E70" i="3"/>
  <c r="F69" i="3"/>
  <c r="K69" i="3" s="1"/>
  <c r="N67" i="1" l="1"/>
  <c r="J67" i="1"/>
  <c r="H68" i="1"/>
  <c r="C68" i="1" s="1"/>
  <c r="D68" i="1" s="1"/>
  <c r="L69" i="3"/>
  <c r="G69" i="3"/>
  <c r="I69" i="3" s="1"/>
  <c r="H70" i="3" s="1"/>
  <c r="F68" i="1" l="1"/>
  <c r="P68" i="1"/>
  <c r="G68" i="1" s="1"/>
  <c r="K68" i="1" s="1"/>
  <c r="E69" i="1"/>
  <c r="N69" i="3"/>
  <c r="M69" i="3"/>
  <c r="J69" i="3"/>
  <c r="C70" i="3"/>
  <c r="D70" i="3" s="1"/>
  <c r="I68" i="1" l="1"/>
  <c r="H69" i="1" s="1"/>
  <c r="L68" i="1"/>
  <c r="M68" i="1" s="1"/>
  <c r="O69" i="1"/>
  <c r="E71" i="3"/>
  <c r="F70" i="3"/>
  <c r="K70" i="3" s="1"/>
  <c r="J68" i="1" l="1"/>
  <c r="N68" i="1"/>
  <c r="L70" i="3"/>
  <c r="G70" i="3"/>
  <c r="I70" i="3" s="1"/>
  <c r="H71" i="3" s="1"/>
  <c r="C69" i="1"/>
  <c r="D69" i="1" s="1"/>
  <c r="F69" i="1" l="1"/>
  <c r="P69" i="1"/>
  <c r="G69" i="1" s="1"/>
  <c r="K69" i="1" s="1"/>
  <c r="E70" i="1"/>
  <c r="N70" i="3"/>
  <c r="M70" i="3"/>
  <c r="J70" i="3"/>
  <c r="C71" i="3"/>
  <c r="D71" i="3" s="1"/>
  <c r="L69" i="1" l="1"/>
  <c r="M69" i="1" s="1"/>
  <c r="I69" i="1"/>
  <c r="O70" i="1"/>
  <c r="F71" i="3"/>
  <c r="K71" i="3" s="1"/>
  <c r="E72" i="3"/>
  <c r="N69" i="1" l="1"/>
  <c r="J69" i="1"/>
  <c r="H70" i="1"/>
  <c r="C70" i="1" s="1"/>
  <c r="D70" i="1" s="1"/>
  <c r="L71" i="3"/>
  <c r="G71" i="3"/>
  <c r="I71" i="3" s="1"/>
  <c r="H72" i="3" s="1"/>
  <c r="F70" i="1" l="1"/>
  <c r="P70" i="1"/>
  <c r="G70" i="1" s="1"/>
  <c r="E71" i="1"/>
  <c r="N71" i="3"/>
  <c r="M71" i="3"/>
  <c r="J71" i="3"/>
  <c r="C72" i="3"/>
  <c r="D72" i="3" s="1"/>
  <c r="I70" i="1" l="1"/>
  <c r="H71" i="1" s="1"/>
  <c r="K70" i="1"/>
  <c r="L70" i="1" s="1"/>
  <c r="O71" i="1"/>
  <c r="E73" i="3"/>
  <c r="F72" i="3"/>
  <c r="K72" i="3" s="1"/>
  <c r="J70" i="1" l="1"/>
  <c r="M70" i="1"/>
  <c r="N70" i="1"/>
  <c r="G72" i="3"/>
  <c r="I72" i="3" s="1"/>
  <c r="H73" i="3" s="1"/>
  <c r="L72" i="3"/>
  <c r="C71" i="1"/>
  <c r="D71" i="1" s="1"/>
  <c r="F71" i="1" l="1"/>
  <c r="P71" i="1"/>
  <c r="G71" i="1" s="1"/>
  <c r="E72" i="1"/>
  <c r="C73" i="3"/>
  <c r="D73" i="3" s="1"/>
  <c r="N72" i="3"/>
  <c r="M72" i="3"/>
  <c r="J72" i="3"/>
  <c r="I71" i="1" l="1"/>
  <c r="H72" i="1" s="1"/>
  <c r="K71" i="1"/>
  <c r="L71" i="1" s="1"/>
  <c r="O72" i="1"/>
  <c r="E74" i="3"/>
  <c r="F73" i="3"/>
  <c r="K73" i="3" s="1"/>
  <c r="N71" i="1" l="1"/>
  <c r="M71" i="1"/>
  <c r="J71" i="1"/>
  <c r="L73" i="3"/>
  <c r="G73" i="3"/>
  <c r="I73" i="3" s="1"/>
  <c r="H74" i="3" s="1"/>
  <c r="C72" i="1"/>
  <c r="D72" i="1" s="1"/>
  <c r="F72" i="1" l="1"/>
  <c r="P72" i="1"/>
  <c r="G72" i="1" s="1"/>
  <c r="E73" i="1"/>
  <c r="M73" i="3"/>
  <c r="N73" i="3"/>
  <c r="J73" i="3"/>
  <c r="C74" i="3"/>
  <c r="D74" i="3" s="1"/>
  <c r="I72" i="1" l="1"/>
  <c r="H73" i="1" s="1"/>
  <c r="K72" i="1"/>
  <c r="L72" i="1" s="1"/>
  <c r="N72" i="1" s="1"/>
  <c r="O73" i="1"/>
  <c r="E75" i="3"/>
  <c r="F74" i="3"/>
  <c r="K74" i="3" s="1"/>
  <c r="M72" i="1" l="1"/>
  <c r="J72" i="1"/>
  <c r="G74" i="3"/>
  <c r="I74" i="3" s="1"/>
  <c r="H75" i="3" s="1"/>
  <c r="L74" i="3"/>
  <c r="C73" i="1"/>
  <c r="D73" i="1" s="1"/>
  <c r="F73" i="1" l="1"/>
  <c r="P73" i="1"/>
  <c r="G73" i="1" s="1"/>
  <c r="E74" i="1"/>
  <c r="C75" i="3"/>
  <c r="D75" i="3" s="1"/>
  <c r="N74" i="3"/>
  <c r="M74" i="3"/>
  <c r="J74" i="3"/>
  <c r="I73" i="1" l="1"/>
  <c r="H74" i="1" s="1"/>
  <c r="K73" i="1"/>
  <c r="L73" i="1" s="1"/>
  <c r="O74" i="1"/>
  <c r="E76" i="3"/>
  <c r="F75" i="3"/>
  <c r="K75" i="3" s="1"/>
  <c r="N73" i="1" l="1"/>
  <c r="J73" i="1"/>
  <c r="M73" i="1"/>
  <c r="L75" i="3"/>
  <c r="G75" i="3"/>
  <c r="I75" i="3" s="1"/>
  <c r="H76" i="3" s="1"/>
  <c r="C74" i="1"/>
  <c r="D74" i="1" s="1"/>
  <c r="F74" i="1" l="1"/>
  <c r="P74" i="1"/>
  <c r="G74" i="1" s="1"/>
  <c r="E75" i="1"/>
  <c r="C76" i="3"/>
  <c r="D76" i="3" s="1"/>
  <c r="N75" i="3"/>
  <c r="M75" i="3"/>
  <c r="J75" i="3"/>
  <c r="I74" i="1" l="1"/>
  <c r="H75" i="1" s="1"/>
  <c r="K74" i="1"/>
  <c r="L74" i="1" s="1"/>
  <c r="N74" i="1" s="1"/>
  <c r="O75" i="1"/>
  <c r="F76" i="3"/>
  <c r="K76" i="3" s="1"/>
  <c r="E77" i="3"/>
  <c r="M74" i="1" l="1"/>
  <c r="J74" i="1"/>
  <c r="L76" i="3"/>
  <c r="G76" i="3"/>
  <c r="I76" i="3" s="1"/>
  <c r="H77" i="3" s="1"/>
  <c r="C75" i="1"/>
  <c r="D75" i="1" s="1"/>
  <c r="F75" i="1" l="1"/>
  <c r="P75" i="1"/>
  <c r="G75" i="1" s="1"/>
  <c r="K75" i="1" s="1"/>
  <c r="E76" i="1"/>
  <c r="C77" i="3"/>
  <c r="D77" i="3" s="1"/>
  <c r="N76" i="3"/>
  <c r="M76" i="3"/>
  <c r="J76" i="3"/>
  <c r="L75" i="1" l="1"/>
  <c r="J75" i="1" s="1"/>
  <c r="I75" i="1"/>
  <c r="O76" i="1"/>
  <c r="F77" i="3"/>
  <c r="K77" i="3" s="1"/>
  <c r="E78" i="3"/>
  <c r="M75" i="1" l="1"/>
  <c r="N75" i="1"/>
  <c r="H76" i="1"/>
  <c r="C76" i="1" s="1"/>
  <c r="D76" i="1" s="1"/>
  <c r="G77" i="3"/>
  <c r="I77" i="3" s="1"/>
  <c r="H78" i="3" s="1"/>
  <c r="L77" i="3"/>
  <c r="F76" i="1" l="1"/>
  <c r="P76" i="1"/>
  <c r="G76" i="1" s="1"/>
  <c r="K76" i="1" s="1"/>
  <c r="E77" i="1"/>
  <c r="N77" i="3"/>
  <c r="M77" i="3"/>
  <c r="J77" i="3"/>
  <c r="C78" i="3"/>
  <c r="D78" i="3" s="1"/>
  <c r="L76" i="1" l="1"/>
  <c r="M76" i="1" s="1"/>
  <c r="I76" i="1"/>
  <c r="O77" i="1"/>
  <c r="J76" i="1"/>
  <c r="E79" i="3"/>
  <c r="F78" i="3"/>
  <c r="K78" i="3" s="1"/>
  <c r="N76" i="1" l="1"/>
  <c r="H77" i="1"/>
  <c r="C77" i="1" s="1"/>
  <c r="D77" i="1" s="1"/>
  <c r="L78" i="3"/>
  <c r="G78" i="3"/>
  <c r="I78" i="3" s="1"/>
  <c r="H79" i="3" s="1"/>
  <c r="F77" i="1" l="1"/>
  <c r="P77" i="1"/>
  <c r="G77" i="1" s="1"/>
  <c r="K77" i="1" s="1"/>
  <c r="E78" i="1"/>
  <c r="C79" i="3"/>
  <c r="D79" i="3" s="1"/>
  <c r="N78" i="3"/>
  <c r="M78" i="3"/>
  <c r="J78" i="3"/>
  <c r="L77" i="1" l="1"/>
  <c r="M77" i="1" s="1"/>
  <c r="I77" i="1"/>
  <c r="O78" i="1"/>
  <c r="J77" i="1"/>
  <c r="E80" i="3"/>
  <c r="F79" i="3"/>
  <c r="K79" i="3" s="1"/>
  <c r="N77" i="1" l="1"/>
  <c r="H78" i="1"/>
  <c r="C78" i="1" s="1"/>
  <c r="D78" i="1" s="1"/>
  <c r="L79" i="3"/>
  <c r="G79" i="3"/>
  <c r="I79" i="3" s="1"/>
  <c r="H80" i="3" s="1"/>
  <c r="F78" i="1" l="1"/>
  <c r="P78" i="1"/>
  <c r="G78" i="1" s="1"/>
  <c r="K78" i="1" s="1"/>
  <c r="E79" i="1"/>
  <c r="C80" i="3"/>
  <c r="D80" i="3" s="1"/>
  <c r="M79" i="3"/>
  <c r="N79" i="3"/>
  <c r="J79" i="3"/>
  <c r="L78" i="1" l="1"/>
  <c r="M78" i="1" s="1"/>
  <c r="I78" i="1"/>
  <c r="H79" i="1" s="1"/>
  <c r="O79" i="1"/>
  <c r="J78" i="1"/>
  <c r="E81" i="3"/>
  <c r="F80" i="3"/>
  <c r="K80" i="3" s="1"/>
  <c r="N78" i="1" l="1"/>
  <c r="L80" i="3"/>
  <c r="G80" i="3"/>
  <c r="I80" i="3" s="1"/>
  <c r="H81" i="3" s="1"/>
  <c r="C79" i="1"/>
  <c r="D79" i="1" s="1"/>
  <c r="F79" i="1" l="1"/>
  <c r="P79" i="1"/>
  <c r="G79" i="1" s="1"/>
  <c r="K79" i="1" s="1"/>
  <c r="E80" i="1"/>
  <c r="N80" i="3"/>
  <c r="M80" i="3"/>
  <c r="J80" i="3"/>
  <c r="C81" i="3"/>
  <c r="D81" i="3" s="1"/>
  <c r="I79" i="1" l="1"/>
  <c r="H80" i="1" s="1"/>
  <c r="L79" i="1"/>
  <c r="M79" i="1" s="1"/>
  <c r="O80" i="1"/>
  <c r="J79" i="1"/>
  <c r="E82" i="3"/>
  <c r="F81" i="3"/>
  <c r="K81" i="3" s="1"/>
  <c r="N79" i="1" l="1"/>
  <c r="G81" i="3"/>
  <c r="I81" i="3" s="1"/>
  <c r="H82" i="3" s="1"/>
  <c r="L81" i="3"/>
  <c r="C80" i="1"/>
  <c r="D80" i="1" s="1"/>
  <c r="E81" i="1" l="1"/>
  <c r="P80" i="1"/>
  <c r="G80" i="1" s="1"/>
  <c r="K80" i="1" s="1"/>
  <c r="F80" i="1"/>
  <c r="C82" i="3"/>
  <c r="D82" i="3" s="1"/>
  <c r="N81" i="3"/>
  <c r="M81" i="3"/>
  <c r="J81" i="3"/>
  <c r="I80" i="1" l="1"/>
  <c r="H81" i="1" s="1"/>
  <c r="O81" i="1"/>
  <c r="L80" i="1"/>
  <c r="F82" i="3"/>
  <c r="K82" i="3" s="1"/>
  <c r="E83" i="3"/>
  <c r="N80" i="1" l="1"/>
  <c r="J80" i="1"/>
  <c r="M80" i="1"/>
  <c r="L82" i="3"/>
  <c r="G82" i="3"/>
  <c r="I82" i="3" s="1"/>
  <c r="H83" i="3" s="1"/>
  <c r="C81" i="1"/>
  <c r="D81" i="1" s="1"/>
  <c r="E82" i="1" l="1"/>
  <c r="P81" i="1"/>
  <c r="G81" i="1" s="1"/>
  <c r="K81" i="1" s="1"/>
  <c r="F81" i="1"/>
  <c r="N82" i="3"/>
  <c r="M82" i="3"/>
  <c r="J82" i="3"/>
  <c r="C83" i="3"/>
  <c r="D83" i="3" s="1"/>
  <c r="I81" i="1" l="1"/>
  <c r="H82" i="1" s="1"/>
  <c r="O82" i="1"/>
  <c r="L81" i="1"/>
  <c r="F83" i="3"/>
  <c r="K83" i="3" s="1"/>
  <c r="E84" i="3"/>
  <c r="N81" i="1" l="1"/>
  <c r="J81" i="1"/>
  <c r="M81" i="1"/>
  <c r="L83" i="3"/>
  <c r="G83" i="3"/>
  <c r="I83" i="3" s="1"/>
  <c r="H84" i="3" s="1"/>
  <c r="C82" i="1"/>
  <c r="D82" i="1" s="1"/>
  <c r="E83" i="1" l="1"/>
  <c r="P82" i="1"/>
  <c r="G82" i="1" s="1"/>
  <c r="K82" i="1" s="1"/>
  <c r="F82" i="1"/>
  <c r="N83" i="3"/>
  <c r="M83" i="3"/>
  <c r="J83" i="3"/>
  <c r="C84" i="3"/>
  <c r="D84" i="3" s="1"/>
  <c r="L82" i="1" l="1"/>
  <c r="M82" i="1" s="1"/>
  <c r="O83" i="1"/>
  <c r="I82" i="1"/>
  <c r="H83" i="1" s="1"/>
  <c r="F84" i="3"/>
  <c r="K84" i="3" s="1"/>
  <c r="E85" i="3"/>
  <c r="J82" i="1" l="1"/>
  <c r="N82" i="1"/>
  <c r="L84" i="3"/>
  <c r="G84" i="3"/>
  <c r="I84" i="3" s="1"/>
  <c r="H85" i="3" s="1"/>
  <c r="C83" i="1"/>
  <c r="D83" i="1" s="1"/>
  <c r="E84" i="1" l="1"/>
  <c r="P83" i="1"/>
  <c r="G83" i="1" s="1"/>
  <c r="K83" i="1" s="1"/>
  <c r="F83" i="1"/>
  <c r="N84" i="3"/>
  <c r="M84" i="3"/>
  <c r="J84" i="3"/>
  <c r="C85" i="3"/>
  <c r="D85" i="3" s="1"/>
  <c r="L83" i="1" l="1"/>
  <c r="M83" i="1" s="1"/>
  <c r="O84" i="1"/>
  <c r="I83" i="1"/>
  <c r="H84" i="1" s="1"/>
  <c r="F85" i="3"/>
  <c r="K85" i="3" s="1"/>
  <c r="E86" i="3"/>
  <c r="J83" i="1" l="1"/>
  <c r="N83" i="1"/>
  <c r="L85" i="3"/>
  <c r="G85" i="3"/>
  <c r="I85" i="3" s="1"/>
  <c r="H86" i="3" s="1"/>
  <c r="C84" i="1"/>
  <c r="D84" i="1" s="1"/>
  <c r="E85" i="1" l="1"/>
  <c r="P84" i="1"/>
  <c r="G84" i="1" s="1"/>
  <c r="K84" i="1" s="1"/>
  <c r="F84" i="1"/>
  <c r="N85" i="3"/>
  <c r="M85" i="3"/>
  <c r="J85" i="3"/>
  <c r="C86" i="3"/>
  <c r="D86" i="3" s="1"/>
  <c r="L84" i="1" l="1"/>
  <c r="M84" i="1" s="1"/>
  <c r="O85" i="1"/>
  <c r="I84" i="1"/>
  <c r="H85" i="1" s="1"/>
  <c r="F86" i="3"/>
  <c r="K86" i="3" s="1"/>
  <c r="E87" i="3"/>
  <c r="J84" i="1" l="1"/>
  <c r="N84" i="1"/>
  <c r="L86" i="3"/>
  <c r="G86" i="3"/>
  <c r="I86" i="3" s="1"/>
  <c r="H87" i="3" s="1"/>
  <c r="C85" i="1"/>
  <c r="D85" i="1" s="1"/>
  <c r="E86" i="1" l="1"/>
  <c r="P85" i="1"/>
  <c r="G85" i="1" s="1"/>
  <c r="K85" i="1" s="1"/>
  <c r="F85" i="1"/>
  <c r="N86" i="3"/>
  <c r="M86" i="3"/>
  <c r="J86" i="3"/>
  <c r="C87" i="3"/>
  <c r="D87" i="3" s="1"/>
  <c r="I85" i="1" l="1"/>
  <c r="H86" i="1" s="1"/>
  <c r="O86" i="1"/>
  <c r="L85" i="1"/>
  <c r="E88" i="3"/>
  <c r="F87" i="3"/>
  <c r="K87" i="3" s="1"/>
  <c r="N85" i="1" l="1"/>
  <c r="J85" i="1"/>
  <c r="M85" i="1"/>
  <c r="L87" i="3"/>
  <c r="G87" i="3"/>
  <c r="I87" i="3" s="1"/>
  <c r="H88" i="3" s="1"/>
  <c r="C86" i="1"/>
  <c r="D86" i="1" s="1"/>
  <c r="E87" i="1" l="1"/>
  <c r="P86" i="1"/>
  <c r="G86" i="1" s="1"/>
  <c r="K86" i="1" s="1"/>
  <c r="F86" i="1"/>
  <c r="N87" i="3"/>
  <c r="M87" i="3"/>
  <c r="J87" i="3"/>
  <c r="C88" i="3"/>
  <c r="D88" i="3" s="1"/>
  <c r="L86" i="1" l="1"/>
  <c r="M86" i="1" s="1"/>
  <c r="O87" i="1"/>
  <c r="I86" i="1"/>
  <c r="H87" i="1" s="1"/>
  <c r="E89" i="3"/>
  <c r="F88" i="3"/>
  <c r="K88" i="3" s="1"/>
  <c r="J86" i="1" l="1"/>
  <c r="N86" i="1"/>
  <c r="L88" i="3"/>
  <c r="G88" i="3"/>
  <c r="I88" i="3" s="1"/>
  <c r="H89" i="3" s="1"/>
  <c r="C87" i="1"/>
  <c r="D87" i="1" s="1"/>
  <c r="E88" i="1" l="1"/>
  <c r="P87" i="1"/>
  <c r="G87" i="1" s="1"/>
  <c r="K87" i="1" s="1"/>
  <c r="F87" i="1"/>
  <c r="N88" i="3"/>
  <c r="M88" i="3"/>
  <c r="J88" i="3"/>
  <c r="C89" i="3"/>
  <c r="D89" i="3" s="1"/>
  <c r="I87" i="1" l="1"/>
  <c r="H88" i="1" s="1"/>
  <c r="O88" i="1"/>
  <c r="L87" i="1"/>
  <c r="F89" i="3"/>
  <c r="K89" i="3" s="1"/>
  <c r="E90" i="3"/>
  <c r="N87" i="1" l="1"/>
  <c r="J87" i="1"/>
  <c r="M87" i="1"/>
  <c r="L89" i="3"/>
  <c r="G89" i="3"/>
  <c r="I89" i="3" s="1"/>
  <c r="H90" i="3" s="1"/>
  <c r="C88" i="1"/>
  <c r="D88" i="1" s="1"/>
  <c r="E89" i="1" l="1"/>
  <c r="P88" i="1"/>
  <c r="G88" i="1" s="1"/>
  <c r="K88" i="1" s="1"/>
  <c r="F88" i="1"/>
  <c r="N89" i="3"/>
  <c r="M89" i="3"/>
  <c r="J89" i="3"/>
  <c r="C90" i="3"/>
  <c r="D90" i="3" s="1"/>
  <c r="L88" i="1" l="1"/>
  <c r="M88" i="1" s="1"/>
  <c r="O89" i="1"/>
  <c r="I88" i="1"/>
  <c r="H89" i="1" s="1"/>
  <c r="E91" i="3"/>
  <c r="F90" i="3"/>
  <c r="K90" i="3" s="1"/>
  <c r="J88" i="1" l="1"/>
  <c r="N88" i="1"/>
  <c r="L90" i="3"/>
  <c r="G90" i="3"/>
  <c r="I90" i="3" s="1"/>
  <c r="H91" i="3" s="1"/>
  <c r="C89" i="1"/>
  <c r="D89" i="1" s="1"/>
  <c r="E90" i="1" l="1"/>
  <c r="P89" i="1"/>
  <c r="G89" i="1" s="1"/>
  <c r="K89" i="1" s="1"/>
  <c r="F89" i="1"/>
  <c r="N90" i="3"/>
  <c r="M90" i="3"/>
  <c r="J90" i="3"/>
  <c r="C91" i="3"/>
  <c r="D91" i="3" s="1"/>
  <c r="I89" i="1" l="1"/>
  <c r="H90" i="1" s="1"/>
  <c r="O90" i="1"/>
  <c r="L89" i="1"/>
  <c r="E92" i="3"/>
  <c r="F91" i="3"/>
  <c r="K91" i="3" s="1"/>
  <c r="N89" i="1" l="1"/>
  <c r="M89" i="1"/>
  <c r="J89" i="1"/>
  <c r="L91" i="3"/>
  <c r="G91" i="3"/>
  <c r="I91" i="3" s="1"/>
  <c r="H92" i="3" s="1"/>
  <c r="C90" i="1"/>
  <c r="D90" i="1" s="1"/>
  <c r="E91" i="1" l="1"/>
  <c r="P90" i="1"/>
  <c r="G90" i="1" s="1"/>
  <c r="K90" i="1" s="1"/>
  <c r="F90" i="1"/>
  <c r="N91" i="3"/>
  <c r="M91" i="3"/>
  <c r="J91" i="3"/>
  <c r="C92" i="3"/>
  <c r="D92" i="3" s="1"/>
  <c r="I90" i="1" l="1"/>
  <c r="H91" i="1" s="1"/>
  <c r="O91" i="1"/>
  <c r="L90" i="1"/>
  <c r="F92" i="3"/>
  <c r="K92" i="3" s="1"/>
  <c r="E93" i="3"/>
  <c r="M90" i="1" l="1"/>
  <c r="N90" i="1"/>
  <c r="J90" i="1"/>
  <c r="L92" i="3"/>
  <c r="G92" i="3"/>
  <c r="I92" i="3" s="1"/>
  <c r="H93" i="3" s="1"/>
  <c r="C91" i="1"/>
  <c r="D91" i="1" s="1"/>
  <c r="E92" i="1" l="1"/>
  <c r="P91" i="1"/>
  <c r="G91" i="1" s="1"/>
  <c r="K91" i="1" s="1"/>
  <c r="F91" i="1"/>
  <c r="C93" i="3"/>
  <c r="D93" i="3" s="1"/>
  <c r="N92" i="3"/>
  <c r="M92" i="3"/>
  <c r="J92" i="3"/>
  <c r="I91" i="1" l="1"/>
  <c r="H92" i="1" s="1"/>
  <c r="O92" i="1"/>
  <c r="L91" i="1"/>
  <c r="F93" i="3"/>
  <c r="K93" i="3" s="1"/>
  <c r="E94" i="3"/>
  <c r="N91" i="1" l="1"/>
  <c r="M91" i="1"/>
  <c r="J91" i="1"/>
  <c r="L93" i="3"/>
  <c r="G93" i="3"/>
  <c r="I93" i="3" s="1"/>
  <c r="H94" i="3" s="1"/>
  <c r="C92" i="1"/>
  <c r="D92" i="1" s="1"/>
  <c r="E93" i="1" l="1"/>
  <c r="P92" i="1"/>
  <c r="G92" i="1" s="1"/>
  <c r="K92" i="1" s="1"/>
  <c r="C94" i="3"/>
  <c r="D94" i="3" s="1"/>
  <c r="N93" i="3"/>
  <c r="M93" i="3"/>
  <c r="J93" i="3"/>
  <c r="F92" i="1"/>
  <c r="L92" i="1" l="1"/>
  <c r="J92" i="1" s="1"/>
  <c r="O93" i="1"/>
  <c r="I92" i="1"/>
  <c r="F94" i="3"/>
  <c r="K94" i="3" s="1"/>
  <c r="E95" i="3"/>
  <c r="M92" i="1" l="1"/>
  <c r="N92" i="1"/>
  <c r="H93" i="1"/>
  <c r="C93" i="1" s="1"/>
  <c r="D93" i="1" s="1"/>
  <c r="L94" i="3"/>
  <c r="G94" i="3"/>
  <c r="I94" i="3" s="1"/>
  <c r="H95" i="3" s="1"/>
  <c r="F93" i="1" l="1"/>
  <c r="P93" i="1"/>
  <c r="G93" i="1" s="1"/>
  <c r="K93" i="1" s="1"/>
  <c r="E94" i="1"/>
  <c r="C95" i="3"/>
  <c r="D95" i="3" s="1"/>
  <c r="N94" i="3"/>
  <c r="M94" i="3"/>
  <c r="J94" i="3"/>
  <c r="I93" i="1" l="1"/>
  <c r="H94" i="1" s="1"/>
  <c r="L93" i="1"/>
  <c r="M93" i="1" s="1"/>
  <c r="O94" i="1"/>
  <c r="F95" i="3"/>
  <c r="K95" i="3" s="1"/>
  <c r="E96" i="3"/>
  <c r="J93" i="1" l="1"/>
  <c r="N93" i="1"/>
  <c r="L95" i="3"/>
  <c r="G95" i="3"/>
  <c r="I95" i="3" s="1"/>
  <c r="H96" i="3" s="1"/>
  <c r="C94" i="1"/>
  <c r="D94" i="1" s="1"/>
  <c r="E95" i="1" l="1"/>
  <c r="P94" i="1"/>
  <c r="G94" i="1" s="1"/>
  <c r="K94" i="1" s="1"/>
  <c r="F94" i="1"/>
  <c r="C96" i="3"/>
  <c r="D96" i="3" s="1"/>
  <c r="N95" i="3"/>
  <c r="M95" i="3"/>
  <c r="J95" i="3"/>
  <c r="I94" i="1" l="1"/>
  <c r="H95" i="1" s="1"/>
  <c r="O95" i="1"/>
  <c r="L94" i="1"/>
  <c r="E97" i="3"/>
  <c r="F96" i="3"/>
  <c r="K96" i="3" s="1"/>
  <c r="J94" i="1" l="1"/>
  <c r="N94" i="1"/>
  <c r="M94" i="1"/>
  <c r="L96" i="3"/>
  <c r="G96" i="3"/>
  <c r="I96" i="3" s="1"/>
  <c r="H97" i="3" s="1"/>
  <c r="C95" i="1"/>
  <c r="D95" i="1" s="1"/>
  <c r="E96" i="1" l="1"/>
  <c r="P95" i="1"/>
  <c r="G95" i="1" s="1"/>
  <c r="K95" i="1" s="1"/>
  <c r="F95" i="1"/>
  <c r="N96" i="3"/>
  <c r="M96" i="3"/>
  <c r="J96" i="3"/>
  <c r="C97" i="3"/>
  <c r="D97" i="3" s="1"/>
  <c r="I95" i="1" l="1"/>
  <c r="H96" i="1" s="1"/>
  <c r="O96" i="1"/>
  <c r="L95" i="1"/>
  <c r="F97" i="3"/>
  <c r="K97" i="3" s="1"/>
  <c r="E98" i="3"/>
  <c r="N95" i="1" l="1"/>
  <c r="J95" i="1"/>
  <c r="M95" i="1"/>
  <c r="L97" i="3"/>
  <c r="G97" i="3"/>
  <c r="I97" i="3" s="1"/>
  <c r="H98" i="3" s="1"/>
  <c r="C96" i="1"/>
  <c r="D96" i="1" s="1"/>
  <c r="F96" i="1" l="1"/>
  <c r="P96" i="1"/>
  <c r="G96" i="1" s="1"/>
  <c r="K96" i="1" s="1"/>
  <c r="E97" i="1"/>
  <c r="N97" i="3"/>
  <c r="M97" i="3"/>
  <c r="J97" i="3"/>
  <c r="C98" i="3"/>
  <c r="D98" i="3" s="1"/>
  <c r="I96" i="1" l="1"/>
  <c r="H97" i="1" s="1"/>
  <c r="L96" i="1"/>
  <c r="M96" i="1" s="1"/>
  <c r="O97" i="1"/>
  <c r="F98" i="3"/>
  <c r="K98" i="3" s="1"/>
  <c r="E99" i="3"/>
  <c r="J96" i="1" l="1"/>
  <c r="N96" i="1"/>
  <c r="L98" i="3"/>
  <c r="G98" i="3"/>
  <c r="I98" i="3" s="1"/>
  <c r="H99" i="3" s="1"/>
  <c r="C97" i="1"/>
  <c r="D97" i="1" s="1"/>
  <c r="F97" i="1" l="1"/>
  <c r="P97" i="1"/>
  <c r="G97" i="1" s="1"/>
  <c r="E98" i="1"/>
  <c r="N98" i="3"/>
  <c r="M98" i="3"/>
  <c r="J98" i="3"/>
  <c r="C99" i="3"/>
  <c r="D99" i="3" s="1"/>
  <c r="I97" i="1" l="1"/>
  <c r="H98" i="1" s="1"/>
  <c r="K97" i="1"/>
  <c r="L97" i="1" s="1"/>
  <c r="M97" i="1" s="1"/>
  <c r="O98" i="1"/>
  <c r="E100" i="3"/>
  <c r="F99" i="3"/>
  <c r="K99" i="3" s="1"/>
  <c r="N97" i="1" l="1"/>
  <c r="J97" i="1"/>
  <c r="G99" i="3"/>
  <c r="I99" i="3" s="1"/>
  <c r="H100" i="3" s="1"/>
  <c r="L99" i="3"/>
  <c r="C98" i="1"/>
  <c r="D98" i="1" s="1"/>
  <c r="F98" i="1" l="1"/>
  <c r="P98" i="1"/>
  <c r="G98" i="1" s="1"/>
  <c r="E99" i="1"/>
  <c r="C100" i="3"/>
  <c r="D100" i="3" s="1"/>
  <c r="N99" i="3"/>
  <c r="M99" i="3"/>
  <c r="J99" i="3"/>
  <c r="I98" i="1" l="1"/>
  <c r="H99" i="1" s="1"/>
  <c r="K98" i="1"/>
  <c r="L98" i="1" s="1"/>
  <c r="J98" i="1" s="1"/>
  <c r="O99" i="1"/>
  <c r="E101" i="3"/>
  <c r="F100" i="3"/>
  <c r="K100" i="3" s="1"/>
  <c r="N98" i="1" l="1"/>
  <c r="M98" i="1"/>
  <c r="L100" i="3"/>
  <c r="G100" i="3"/>
  <c r="I100" i="3" s="1"/>
  <c r="H101" i="3" s="1"/>
  <c r="C99" i="1"/>
  <c r="D99" i="1" s="1"/>
  <c r="F99" i="1" l="1"/>
  <c r="P99" i="1"/>
  <c r="G99" i="1" s="1"/>
  <c r="K99" i="1" s="1"/>
  <c r="E100" i="1"/>
  <c r="N100" i="3"/>
  <c r="M100" i="3"/>
  <c r="J100" i="3"/>
  <c r="C101" i="3"/>
  <c r="D101" i="3" s="1"/>
  <c r="I99" i="1" l="1"/>
  <c r="H100" i="1" s="1"/>
  <c r="L99" i="1"/>
  <c r="M99" i="1" s="1"/>
  <c r="O100" i="1"/>
  <c r="E102" i="3"/>
  <c r="F101" i="3"/>
  <c r="K101" i="3" s="1"/>
  <c r="J99" i="1" l="1"/>
  <c r="N99" i="1"/>
  <c r="L101" i="3"/>
  <c r="G101" i="3"/>
  <c r="I101" i="3" s="1"/>
  <c r="H102" i="3" s="1"/>
  <c r="C100" i="1"/>
  <c r="D100" i="1" s="1"/>
  <c r="F100" i="1" l="1"/>
  <c r="P100" i="1"/>
  <c r="G100" i="1" s="1"/>
  <c r="K100" i="1" s="1"/>
  <c r="E101" i="1"/>
  <c r="N101" i="3"/>
  <c r="M101" i="3"/>
  <c r="J101" i="3"/>
  <c r="C102" i="3"/>
  <c r="D102" i="3" s="1"/>
  <c r="I100" i="1" l="1"/>
  <c r="H101" i="1" s="1"/>
  <c r="L100" i="1"/>
  <c r="M100" i="1" s="1"/>
  <c r="O101" i="1"/>
  <c r="E103" i="3"/>
  <c r="F102" i="3"/>
  <c r="K102" i="3" s="1"/>
  <c r="J100" i="1" l="1"/>
  <c r="N100" i="1"/>
  <c r="G102" i="3"/>
  <c r="I102" i="3" s="1"/>
  <c r="H103" i="3" s="1"/>
  <c r="L102" i="3"/>
  <c r="C101" i="1"/>
  <c r="D101" i="1" s="1"/>
  <c r="F101" i="1" l="1"/>
  <c r="P101" i="1"/>
  <c r="G101" i="1" s="1"/>
  <c r="K101" i="1" s="1"/>
  <c r="E102" i="1"/>
  <c r="C103" i="3"/>
  <c r="D103" i="3" s="1"/>
  <c r="N102" i="3"/>
  <c r="M102" i="3"/>
  <c r="J102" i="3"/>
  <c r="I101" i="1" l="1"/>
  <c r="H102" i="1" s="1"/>
  <c r="L101" i="1"/>
  <c r="M101" i="1" s="1"/>
  <c r="O102" i="1"/>
  <c r="E104" i="3"/>
  <c r="F103" i="3"/>
  <c r="K103" i="3" s="1"/>
  <c r="J101" i="1" l="1"/>
  <c r="N101" i="1"/>
  <c r="L103" i="3"/>
  <c r="G103" i="3"/>
  <c r="I103" i="3" s="1"/>
  <c r="H104" i="3" s="1"/>
  <c r="C102" i="1"/>
  <c r="D102" i="1" s="1"/>
  <c r="F102" i="1" l="1"/>
  <c r="P102" i="1"/>
  <c r="G102" i="1" s="1"/>
  <c r="K102" i="1" s="1"/>
  <c r="E103" i="1"/>
  <c r="M103" i="3"/>
  <c r="N103" i="3"/>
  <c r="J103" i="3"/>
  <c r="C104" i="3"/>
  <c r="D104" i="3" s="1"/>
  <c r="L102" i="1" l="1"/>
  <c r="M102" i="1" s="1"/>
  <c r="I102" i="1"/>
  <c r="H103" i="1" s="1"/>
  <c r="O103" i="1"/>
  <c r="E105" i="3"/>
  <c r="F104" i="3"/>
  <c r="K104" i="3" s="1"/>
  <c r="J102" i="1" l="1"/>
  <c r="N102" i="1"/>
  <c r="L104" i="3"/>
  <c r="G104" i="3"/>
  <c r="I104" i="3" s="1"/>
  <c r="H105" i="3" s="1"/>
  <c r="C103" i="1"/>
  <c r="D103" i="1" s="1"/>
  <c r="F103" i="1" l="1"/>
  <c r="P103" i="1"/>
  <c r="G103" i="1" s="1"/>
  <c r="K103" i="1" s="1"/>
  <c r="E104" i="1"/>
  <c r="N104" i="3"/>
  <c r="M104" i="3"/>
  <c r="J104" i="3"/>
  <c r="C105" i="3"/>
  <c r="D105" i="3" s="1"/>
  <c r="I103" i="1" l="1"/>
  <c r="H104" i="1" s="1"/>
  <c r="L103" i="1"/>
  <c r="M103" i="1" s="1"/>
  <c r="O104" i="1"/>
  <c r="E106" i="3"/>
  <c r="F105" i="3"/>
  <c r="K105" i="3" s="1"/>
  <c r="J103" i="1" l="1"/>
  <c r="N103" i="1"/>
  <c r="G105" i="3"/>
  <c r="I105" i="3" s="1"/>
  <c r="H106" i="3" s="1"/>
  <c r="L105" i="3"/>
  <c r="C104" i="1"/>
  <c r="D104" i="1" s="1"/>
  <c r="F104" i="1" l="1"/>
  <c r="P104" i="1"/>
  <c r="G104" i="1" s="1"/>
  <c r="K104" i="1" s="1"/>
  <c r="E105" i="1"/>
  <c r="C106" i="3"/>
  <c r="D106" i="3" s="1"/>
  <c r="N105" i="3"/>
  <c r="M105" i="3"/>
  <c r="J105" i="3"/>
  <c r="L104" i="1" l="1"/>
  <c r="M104" i="1" s="1"/>
  <c r="I104" i="1"/>
  <c r="H105" i="1" s="1"/>
  <c r="O105" i="1"/>
  <c r="F106" i="3"/>
  <c r="K106" i="3" s="1"/>
  <c r="E107" i="3"/>
  <c r="J104" i="1" l="1"/>
  <c r="N104" i="1"/>
  <c r="L106" i="3"/>
  <c r="G106" i="3"/>
  <c r="I106" i="3" s="1"/>
  <c r="H107" i="3" s="1"/>
  <c r="C105" i="1"/>
  <c r="D105" i="1" s="1"/>
  <c r="F105" i="1" l="1"/>
  <c r="P105" i="1"/>
  <c r="G105" i="1" s="1"/>
  <c r="K105" i="1" s="1"/>
  <c r="E106" i="1"/>
  <c r="M106" i="3"/>
  <c r="N106" i="3"/>
  <c r="J106" i="3"/>
  <c r="C107" i="3"/>
  <c r="D107" i="3" s="1"/>
  <c r="I105" i="1" l="1"/>
  <c r="H106" i="1" s="1"/>
  <c r="L105" i="1"/>
  <c r="M105" i="1" s="1"/>
  <c r="O106" i="1"/>
  <c r="E108" i="3"/>
  <c r="F107" i="3"/>
  <c r="K107" i="3" s="1"/>
  <c r="J105" i="1" l="1"/>
  <c r="N105" i="1"/>
  <c r="L107" i="3"/>
  <c r="G107" i="3"/>
  <c r="I107" i="3" s="1"/>
  <c r="H108" i="3" s="1"/>
  <c r="C106" i="1"/>
  <c r="D106" i="1" s="1"/>
  <c r="F106" i="1" l="1"/>
  <c r="P106" i="1"/>
  <c r="G106" i="1" s="1"/>
  <c r="K106" i="1" s="1"/>
  <c r="E107" i="1"/>
  <c r="N107" i="3"/>
  <c r="M107" i="3"/>
  <c r="J107" i="3"/>
  <c r="C108" i="3"/>
  <c r="D108" i="3" s="1"/>
  <c r="I106" i="1" l="1"/>
  <c r="H107" i="1" s="1"/>
  <c r="L106" i="1"/>
  <c r="M106" i="1" s="1"/>
  <c r="O107" i="1"/>
  <c r="E109" i="3"/>
  <c r="F108" i="3"/>
  <c r="K108" i="3" s="1"/>
  <c r="N106" i="1" l="1"/>
  <c r="J106" i="1"/>
  <c r="G108" i="3"/>
  <c r="I108" i="3" s="1"/>
  <c r="H109" i="3" s="1"/>
  <c r="L108" i="3"/>
  <c r="C107" i="1"/>
  <c r="D107" i="1" s="1"/>
  <c r="F107" i="1" l="1"/>
  <c r="P107" i="1"/>
  <c r="G107" i="1" s="1"/>
  <c r="E108" i="1"/>
  <c r="N108" i="3"/>
  <c r="M108" i="3"/>
  <c r="J108" i="3"/>
  <c r="C109" i="3"/>
  <c r="D109" i="3" s="1"/>
  <c r="K107" i="1" l="1"/>
  <c r="I107" i="1"/>
  <c r="H108" i="1" s="1"/>
  <c r="O108" i="1"/>
  <c r="F109" i="3"/>
  <c r="K109" i="3" s="1"/>
  <c r="E110" i="3"/>
  <c r="L107" i="1" l="1"/>
  <c r="J107" i="1" s="1"/>
  <c r="L109" i="3"/>
  <c r="G109" i="3"/>
  <c r="I109" i="3" s="1"/>
  <c r="H110" i="3" s="1"/>
  <c r="C108" i="1"/>
  <c r="D108" i="1" s="1"/>
  <c r="M107" i="1" l="1"/>
  <c r="N107" i="1"/>
  <c r="F108" i="1"/>
  <c r="P108" i="1"/>
  <c r="G108" i="1" s="1"/>
  <c r="E109" i="1"/>
  <c r="C110" i="3"/>
  <c r="D110" i="3" s="1"/>
  <c r="M109" i="3"/>
  <c r="N109" i="3"/>
  <c r="J109" i="3"/>
  <c r="I108" i="1" l="1"/>
  <c r="H109" i="1" s="1"/>
  <c r="K108" i="1"/>
  <c r="L108" i="1" s="1"/>
  <c r="O109" i="1"/>
  <c r="E111" i="3"/>
  <c r="F110" i="3"/>
  <c r="K110" i="3" s="1"/>
  <c r="N108" i="1" l="1"/>
  <c r="M108" i="1"/>
  <c r="J108" i="1"/>
  <c r="L110" i="3"/>
  <c r="G110" i="3"/>
  <c r="I110" i="3" s="1"/>
  <c r="H111" i="3" s="1"/>
  <c r="C109" i="1"/>
  <c r="D109" i="1" s="1"/>
  <c r="F109" i="1" l="1"/>
  <c r="P109" i="1"/>
  <c r="G109" i="1" s="1"/>
  <c r="E110" i="1"/>
  <c r="N110" i="3"/>
  <c r="M110" i="3"/>
  <c r="J110" i="3"/>
  <c r="C111" i="3"/>
  <c r="D111" i="3" s="1"/>
  <c r="I109" i="1" l="1"/>
  <c r="H110" i="1" s="1"/>
  <c r="K109" i="1"/>
  <c r="L109" i="1" s="1"/>
  <c r="O110" i="1"/>
  <c r="F111" i="3"/>
  <c r="K111" i="3" s="1"/>
  <c r="E112" i="3"/>
  <c r="N109" i="1" l="1"/>
  <c r="M109" i="1"/>
  <c r="J109" i="1"/>
  <c r="G111" i="3"/>
  <c r="I111" i="3" s="1"/>
  <c r="H112" i="3" s="1"/>
  <c r="L111" i="3"/>
  <c r="C110" i="1"/>
  <c r="D110" i="1" s="1"/>
  <c r="F110" i="1" l="1"/>
  <c r="P110" i="1"/>
  <c r="G110" i="1" s="1"/>
  <c r="K110" i="1" s="1"/>
  <c r="E111" i="1"/>
  <c r="N111" i="3"/>
  <c r="M111" i="3"/>
  <c r="J111" i="3"/>
  <c r="C112" i="3"/>
  <c r="D112" i="3" s="1"/>
  <c r="L110" i="1" l="1"/>
  <c r="J110" i="1" s="1"/>
  <c r="I110" i="1"/>
  <c r="H111" i="1" s="1"/>
  <c r="O111" i="1"/>
  <c r="F112" i="3"/>
  <c r="K112" i="3" s="1"/>
  <c r="E113" i="3"/>
  <c r="M110" i="1" l="1"/>
  <c r="N110" i="1"/>
  <c r="L112" i="3"/>
  <c r="G112" i="3"/>
  <c r="I112" i="3" s="1"/>
  <c r="H113" i="3" s="1"/>
  <c r="C111" i="1"/>
  <c r="D111" i="1" s="1"/>
  <c r="F111" i="1" l="1"/>
  <c r="P111" i="1"/>
  <c r="G111" i="1" s="1"/>
  <c r="K111" i="1" s="1"/>
  <c r="E112" i="1"/>
  <c r="C113" i="3"/>
  <c r="D113" i="3" s="1"/>
  <c r="N112" i="3"/>
  <c r="M112" i="3"/>
  <c r="J112" i="3"/>
  <c r="L111" i="1" l="1"/>
  <c r="J111" i="1" s="1"/>
  <c r="I111" i="1"/>
  <c r="H112" i="1" s="1"/>
  <c r="O112" i="1"/>
  <c r="E114" i="3"/>
  <c r="F113" i="3"/>
  <c r="K113" i="3" s="1"/>
  <c r="M111" i="1" l="1"/>
  <c r="N111" i="1"/>
  <c r="L113" i="3"/>
  <c r="G113" i="3"/>
  <c r="I113" i="3" s="1"/>
  <c r="H114" i="3" s="1"/>
  <c r="C112" i="1"/>
  <c r="D112" i="1" s="1"/>
  <c r="E113" i="1" l="1"/>
  <c r="P112" i="1"/>
  <c r="G112" i="1" s="1"/>
  <c r="K112" i="1" s="1"/>
  <c r="F112" i="1"/>
  <c r="C114" i="3"/>
  <c r="D114" i="3" s="1"/>
  <c r="N113" i="3"/>
  <c r="M113" i="3"/>
  <c r="J113" i="3"/>
  <c r="I112" i="1" l="1"/>
  <c r="H113" i="1" s="1"/>
  <c r="O113" i="1"/>
  <c r="L112" i="1"/>
  <c r="F114" i="3"/>
  <c r="K114" i="3" s="1"/>
  <c r="E115" i="3"/>
  <c r="J112" i="1" l="1"/>
  <c r="N112" i="1"/>
  <c r="M112" i="1"/>
  <c r="L114" i="3"/>
  <c r="G114" i="3"/>
  <c r="I114" i="3" s="1"/>
  <c r="H115" i="3" s="1"/>
  <c r="C113" i="1"/>
  <c r="D113" i="1" s="1"/>
  <c r="E114" i="1" l="1"/>
  <c r="P113" i="1"/>
  <c r="G113" i="1" s="1"/>
  <c r="K113" i="1" s="1"/>
  <c r="F113" i="1"/>
  <c r="C115" i="3"/>
  <c r="D115" i="3" s="1"/>
  <c r="N114" i="3"/>
  <c r="M114" i="3"/>
  <c r="J114" i="3"/>
  <c r="I113" i="1" l="1"/>
  <c r="H114" i="1" s="1"/>
  <c r="O114" i="1"/>
  <c r="L113" i="1"/>
  <c r="E116" i="3"/>
  <c r="F115" i="3"/>
  <c r="K115" i="3" s="1"/>
  <c r="M113" i="1" l="1"/>
  <c r="N113" i="1"/>
  <c r="J113" i="1"/>
  <c r="G115" i="3"/>
  <c r="I115" i="3" s="1"/>
  <c r="H116" i="3" s="1"/>
  <c r="L115" i="3"/>
  <c r="C114" i="1"/>
  <c r="D114" i="1" s="1"/>
  <c r="F114" i="1" l="1"/>
  <c r="P114" i="1"/>
  <c r="G114" i="1" s="1"/>
  <c r="K114" i="1" s="1"/>
  <c r="E115" i="1"/>
  <c r="N115" i="3"/>
  <c r="M115" i="3"/>
  <c r="J115" i="3"/>
  <c r="C116" i="3"/>
  <c r="D116" i="3" s="1"/>
  <c r="I114" i="1" l="1"/>
  <c r="H115" i="1" s="1"/>
  <c r="L114" i="1"/>
  <c r="M114" i="1" s="1"/>
  <c r="O115" i="1"/>
  <c r="E117" i="3"/>
  <c r="F116" i="3"/>
  <c r="K116" i="3" s="1"/>
  <c r="J114" i="1" l="1"/>
  <c r="N114" i="1"/>
  <c r="L116" i="3"/>
  <c r="G116" i="3"/>
  <c r="I116" i="3" s="1"/>
  <c r="H117" i="3" s="1"/>
  <c r="C115" i="1"/>
  <c r="D115" i="1" s="1"/>
  <c r="F115" i="1" l="1"/>
  <c r="P115" i="1"/>
  <c r="G115" i="1" s="1"/>
  <c r="K115" i="1" s="1"/>
  <c r="E116" i="1"/>
  <c r="C117" i="3"/>
  <c r="D117" i="3" s="1"/>
  <c r="M116" i="3"/>
  <c r="N116" i="3"/>
  <c r="J116" i="3"/>
  <c r="L115" i="1" l="1"/>
  <c r="J115" i="1" s="1"/>
  <c r="I115" i="1"/>
  <c r="H116" i="1" s="1"/>
  <c r="O116" i="1"/>
  <c r="F117" i="3"/>
  <c r="K117" i="3" s="1"/>
  <c r="E118" i="3"/>
  <c r="M115" i="1" l="1"/>
  <c r="N115" i="1"/>
  <c r="L117" i="3"/>
  <c r="G117" i="3"/>
  <c r="I117" i="3" s="1"/>
  <c r="H118" i="3" s="1"/>
  <c r="C116" i="1"/>
  <c r="D116" i="1" s="1"/>
  <c r="F116" i="1" l="1"/>
  <c r="P116" i="1"/>
  <c r="G116" i="1" s="1"/>
  <c r="K116" i="1" s="1"/>
  <c r="E117" i="1"/>
  <c r="N117" i="3"/>
  <c r="M117" i="3"/>
  <c r="J117" i="3"/>
  <c r="C118" i="3"/>
  <c r="D118" i="3" s="1"/>
  <c r="I116" i="1" l="1"/>
  <c r="H117" i="1" s="1"/>
  <c r="L116" i="1"/>
  <c r="M116" i="1" s="1"/>
  <c r="O117" i="1"/>
  <c r="F118" i="3"/>
  <c r="K118" i="3" s="1"/>
  <c r="E119" i="3"/>
  <c r="J116" i="1" l="1"/>
  <c r="N116" i="1"/>
  <c r="G118" i="3"/>
  <c r="I118" i="3" s="1"/>
  <c r="H119" i="3" s="1"/>
  <c r="L118" i="3"/>
  <c r="C117" i="1"/>
  <c r="D117" i="1" s="1"/>
  <c r="F117" i="1" l="1"/>
  <c r="P117" i="1"/>
  <c r="G117" i="1" s="1"/>
  <c r="K117" i="1" s="1"/>
  <c r="E118" i="1"/>
  <c r="C119" i="3"/>
  <c r="D119" i="3" s="1"/>
  <c r="M118" i="3"/>
  <c r="N118" i="3"/>
  <c r="J118" i="3"/>
  <c r="I117" i="1" l="1"/>
  <c r="H118" i="1" s="1"/>
  <c r="L117" i="1"/>
  <c r="M117" i="1" s="1"/>
  <c r="O118" i="1"/>
  <c r="E120" i="3"/>
  <c r="F119" i="3"/>
  <c r="K119" i="3" s="1"/>
  <c r="J117" i="1" l="1"/>
  <c r="N117" i="1"/>
  <c r="L119" i="3"/>
  <c r="G119" i="3"/>
  <c r="I119" i="3" s="1"/>
  <c r="H120" i="3" s="1"/>
  <c r="C118" i="1"/>
  <c r="D118" i="1" s="1"/>
  <c r="F118" i="1" l="1"/>
  <c r="P118" i="1"/>
  <c r="G118" i="1" s="1"/>
  <c r="K118" i="1" s="1"/>
  <c r="E119" i="1"/>
  <c r="N119" i="3"/>
  <c r="M119" i="3"/>
  <c r="J119" i="3"/>
  <c r="C120" i="3"/>
  <c r="D120" i="3" s="1"/>
  <c r="L118" i="1" l="1"/>
  <c r="N118" i="1" s="1"/>
  <c r="I118" i="1"/>
  <c r="H119" i="1" s="1"/>
  <c r="O119" i="1"/>
  <c r="J118" i="1"/>
  <c r="F120" i="3"/>
  <c r="K120" i="3" s="1"/>
  <c r="E121" i="3"/>
  <c r="M118" i="1" l="1"/>
  <c r="G120" i="3"/>
  <c r="I120" i="3" s="1"/>
  <c r="H121" i="3" s="1"/>
  <c r="L120" i="3"/>
  <c r="C119" i="1"/>
  <c r="D119" i="1" s="1"/>
  <c r="F119" i="1" l="1"/>
  <c r="P119" i="1"/>
  <c r="G119" i="1" s="1"/>
  <c r="K119" i="1" s="1"/>
  <c r="E120" i="1"/>
  <c r="C121" i="3"/>
  <c r="D121" i="3" s="1"/>
  <c r="N120" i="3"/>
  <c r="M120" i="3"/>
  <c r="J120" i="3"/>
  <c r="L119" i="1" l="1"/>
  <c r="N119" i="1" s="1"/>
  <c r="I119" i="1"/>
  <c r="H120" i="1" s="1"/>
  <c r="O120" i="1"/>
  <c r="E122" i="3"/>
  <c r="F121" i="3"/>
  <c r="K121" i="3" s="1"/>
  <c r="J119" i="1" l="1"/>
  <c r="M119" i="1"/>
  <c r="L121" i="3"/>
  <c r="G121" i="3"/>
  <c r="I121" i="3" s="1"/>
  <c r="H122" i="3" s="1"/>
  <c r="C120" i="1"/>
  <c r="D120" i="1" s="1"/>
  <c r="F120" i="1" l="1"/>
  <c r="P120" i="1"/>
  <c r="G120" i="1" s="1"/>
  <c r="E121" i="1"/>
  <c r="C122" i="3"/>
  <c r="D122" i="3" s="1"/>
  <c r="M121" i="3"/>
  <c r="N121" i="3"/>
  <c r="J121" i="3"/>
  <c r="I120" i="1" l="1"/>
  <c r="H121" i="1" s="1"/>
  <c r="K120" i="1"/>
  <c r="L120" i="1" s="1"/>
  <c r="O121" i="1"/>
  <c r="E123" i="3"/>
  <c r="F122" i="3"/>
  <c r="K122" i="3" s="1"/>
  <c r="J120" i="1" l="1"/>
  <c r="M120" i="1"/>
  <c r="N120" i="1"/>
  <c r="L122" i="3"/>
  <c r="G122" i="3"/>
  <c r="I122" i="3" s="1"/>
  <c r="H123" i="3" s="1"/>
  <c r="C121" i="1"/>
  <c r="D121" i="1" s="1"/>
  <c r="F121" i="1" l="1"/>
  <c r="P121" i="1"/>
  <c r="G121" i="1" s="1"/>
  <c r="E122" i="1"/>
  <c r="C123" i="3"/>
  <c r="D123" i="3" s="1"/>
  <c r="M122" i="3"/>
  <c r="N122" i="3"/>
  <c r="J122" i="3"/>
  <c r="I121" i="1" l="1"/>
  <c r="H122" i="1" s="1"/>
  <c r="K121" i="1"/>
  <c r="L121" i="1" s="1"/>
  <c r="J121" i="1" s="1"/>
  <c r="O122" i="1"/>
  <c r="F123" i="3"/>
  <c r="K123" i="3" s="1"/>
  <c r="E124" i="3"/>
  <c r="M121" i="1" l="1"/>
  <c r="N121" i="1"/>
  <c r="G123" i="3"/>
  <c r="I123" i="3" s="1"/>
  <c r="H124" i="3" s="1"/>
  <c r="L123" i="3"/>
  <c r="C122" i="1"/>
  <c r="D122" i="1" s="1"/>
  <c r="F122" i="1" l="1"/>
  <c r="P122" i="1"/>
  <c r="G122" i="1" s="1"/>
  <c r="E123" i="1"/>
  <c r="N123" i="3"/>
  <c r="M123" i="3"/>
  <c r="J123" i="3"/>
  <c r="C124" i="3"/>
  <c r="D124" i="3" s="1"/>
  <c r="I122" i="1" l="1"/>
  <c r="H123" i="1" s="1"/>
  <c r="K122" i="1"/>
  <c r="L122" i="1" s="1"/>
  <c r="O123" i="1"/>
  <c r="E125" i="3"/>
  <c r="F124" i="3"/>
  <c r="K124" i="3" s="1"/>
  <c r="N122" i="1" l="1"/>
  <c r="J122" i="1"/>
  <c r="M122" i="1"/>
  <c r="G124" i="3"/>
  <c r="I124" i="3" s="1"/>
  <c r="H125" i="3" s="1"/>
  <c r="L124" i="3"/>
  <c r="C123" i="1"/>
  <c r="D123" i="1" s="1"/>
  <c r="F123" i="1" l="1"/>
  <c r="P123" i="1"/>
  <c r="G123" i="1" s="1"/>
  <c r="K123" i="1" s="1"/>
  <c r="E124" i="1"/>
  <c r="N124" i="3"/>
  <c r="M124" i="3"/>
  <c r="J124" i="3"/>
  <c r="C125" i="3"/>
  <c r="D125" i="3" s="1"/>
  <c r="I123" i="1" l="1"/>
  <c r="H124" i="1" s="1"/>
  <c r="L123" i="1"/>
  <c r="M123" i="1" s="1"/>
  <c r="O124" i="1"/>
  <c r="E126" i="3"/>
  <c r="F125" i="3"/>
  <c r="K125" i="3" s="1"/>
  <c r="N123" i="1" l="1"/>
  <c r="J123" i="1"/>
  <c r="L125" i="3"/>
  <c r="G125" i="3"/>
  <c r="I125" i="3" s="1"/>
  <c r="H126" i="3" s="1"/>
  <c r="C124" i="1"/>
  <c r="D124" i="1" s="1"/>
  <c r="F124" i="1" l="1"/>
  <c r="P124" i="1"/>
  <c r="G124" i="1" s="1"/>
  <c r="K124" i="1" s="1"/>
  <c r="E125" i="1"/>
  <c r="C126" i="3"/>
  <c r="D126" i="3" s="1"/>
  <c r="M125" i="3"/>
  <c r="N125" i="3"/>
  <c r="J125" i="3"/>
  <c r="L124" i="1" l="1"/>
  <c r="N124" i="1" s="1"/>
  <c r="I124" i="1"/>
  <c r="H125" i="1" s="1"/>
  <c r="O125" i="1"/>
  <c r="F126" i="3"/>
  <c r="K126" i="3" s="1"/>
  <c r="E127" i="3"/>
  <c r="M124" i="1" l="1"/>
  <c r="J124" i="1"/>
  <c r="L126" i="3"/>
  <c r="G126" i="3"/>
  <c r="I126" i="3" s="1"/>
  <c r="H127" i="3" s="1"/>
  <c r="C125" i="1"/>
  <c r="D125" i="1" s="1"/>
  <c r="F125" i="1" l="1"/>
  <c r="P125" i="1"/>
  <c r="G125" i="1" s="1"/>
  <c r="K125" i="1" s="1"/>
  <c r="E126" i="1"/>
  <c r="C127" i="3"/>
  <c r="D127" i="3" s="1"/>
  <c r="N126" i="3"/>
  <c r="M126" i="3"/>
  <c r="J126" i="3"/>
  <c r="I125" i="1" l="1"/>
  <c r="H126" i="1" s="1"/>
  <c r="L125" i="1"/>
  <c r="M125" i="1" s="1"/>
  <c r="O126" i="1"/>
  <c r="E128" i="3"/>
  <c r="F127" i="3"/>
  <c r="K127" i="3" s="1"/>
  <c r="J125" i="1" l="1"/>
  <c r="N125" i="1"/>
  <c r="G127" i="3"/>
  <c r="I127" i="3" s="1"/>
  <c r="H128" i="3" s="1"/>
  <c r="L127" i="3"/>
  <c r="C126" i="1"/>
  <c r="D126" i="1" s="1"/>
  <c r="F126" i="1" l="1"/>
  <c r="P126" i="1"/>
  <c r="G126" i="1" s="1"/>
  <c r="K126" i="1" s="1"/>
  <c r="E127" i="1"/>
  <c r="N127" i="3"/>
  <c r="M127" i="3"/>
  <c r="J127" i="3"/>
  <c r="C128" i="3"/>
  <c r="D128" i="3" s="1"/>
  <c r="L126" i="1" l="1"/>
  <c r="J126" i="1" s="1"/>
  <c r="I126" i="1"/>
  <c r="H127" i="1" s="1"/>
  <c r="O127" i="1"/>
  <c r="E129" i="3"/>
  <c r="F128" i="3"/>
  <c r="K128" i="3" s="1"/>
  <c r="M126" i="1"/>
  <c r="N126" i="1" l="1"/>
  <c r="L128" i="3"/>
  <c r="G128" i="3"/>
  <c r="I128" i="3" s="1"/>
  <c r="H129" i="3" s="1"/>
  <c r="C127" i="1"/>
  <c r="D127" i="1" s="1"/>
  <c r="F127" i="1" l="1"/>
  <c r="P127" i="1"/>
  <c r="G127" i="1" s="1"/>
  <c r="K127" i="1" s="1"/>
  <c r="E128" i="1"/>
  <c r="C129" i="3"/>
  <c r="D129" i="3" s="1"/>
  <c r="N128" i="3"/>
  <c r="M128" i="3"/>
  <c r="J128" i="3"/>
  <c r="I127" i="1" l="1"/>
  <c r="H128" i="1" s="1"/>
  <c r="L127" i="1"/>
  <c r="M127" i="1" s="1"/>
  <c r="O128" i="1"/>
  <c r="E130" i="3"/>
  <c r="F129" i="3"/>
  <c r="K129" i="3" s="1"/>
  <c r="J127" i="1" l="1"/>
  <c r="N127" i="1"/>
  <c r="G129" i="3"/>
  <c r="I129" i="3" s="1"/>
  <c r="H130" i="3" s="1"/>
  <c r="L129" i="3"/>
  <c r="C128" i="1"/>
  <c r="D128" i="1" s="1"/>
  <c r="F128" i="1" l="1"/>
  <c r="P128" i="1"/>
  <c r="G128" i="1" s="1"/>
  <c r="K128" i="1" s="1"/>
  <c r="E129" i="1"/>
  <c r="N129" i="3"/>
  <c r="M129" i="3"/>
  <c r="J129" i="3"/>
  <c r="C130" i="3"/>
  <c r="D130" i="3" s="1"/>
  <c r="I128" i="1" l="1"/>
  <c r="H129" i="1" s="1"/>
  <c r="L128" i="1"/>
  <c r="M128" i="1" s="1"/>
  <c r="O129" i="1"/>
  <c r="F130" i="3"/>
  <c r="K130" i="3" s="1"/>
  <c r="E131" i="3"/>
  <c r="J128" i="1" l="1"/>
  <c r="N128" i="1"/>
  <c r="L130" i="3"/>
  <c r="G130" i="3"/>
  <c r="I130" i="3" s="1"/>
  <c r="H131" i="3" s="1"/>
  <c r="C129" i="1"/>
  <c r="D129" i="1" s="1"/>
  <c r="F129" i="1" l="1"/>
  <c r="P129" i="1"/>
  <c r="G129" i="1" s="1"/>
  <c r="K129" i="1" s="1"/>
  <c r="E130" i="1"/>
  <c r="C131" i="3"/>
  <c r="D131" i="3" s="1"/>
  <c r="M130" i="3"/>
  <c r="N130" i="3"/>
  <c r="J130" i="3"/>
  <c r="L129" i="1" l="1"/>
  <c r="N129" i="1" s="1"/>
  <c r="I129" i="1"/>
  <c r="H130" i="1" s="1"/>
  <c r="O130" i="1"/>
  <c r="E132" i="3"/>
  <c r="F131" i="3"/>
  <c r="K131" i="3" s="1"/>
  <c r="J129" i="1" l="1"/>
  <c r="M129" i="1"/>
  <c r="L131" i="3"/>
  <c r="G131" i="3"/>
  <c r="I131" i="3" s="1"/>
  <c r="H132" i="3" s="1"/>
  <c r="C130" i="1"/>
  <c r="D130" i="1" s="1"/>
  <c r="F130" i="1" l="1"/>
  <c r="P130" i="1"/>
  <c r="G130" i="1" s="1"/>
  <c r="K130" i="1" s="1"/>
  <c r="E131" i="1"/>
  <c r="C132" i="3"/>
  <c r="D132" i="3" s="1"/>
  <c r="M131" i="3"/>
  <c r="N131" i="3"/>
  <c r="J131" i="3"/>
  <c r="I130" i="1" l="1"/>
  <c r="H131" i="1" s="1"/>
  <c r="L130" i="1"/>
  <c r="M130" i="1" s="1"/>
  <c r="O131" i="1"/>
  <c r="E133" i="3"/>
  <c r="F132" i="3"/>
  <c r="K132" i="3" s="1"/>
  <c r="J130" i="1" l="1"/>
  <c r="N130" i="1"/>
  <c r="G132" i="3"/>
  <c r="I132" i="3" s="1"/>
  <c r="H133" i="3" s="1"/>
  <c r="L132" i="3"/>
  <c r="C131" i="1"/>
  <c r="D131" i="1" s="1"/>
  <c r="F131" i="1" l="1"/>
  <c r="P131" i="1"/>
  <c r="G131" i="1" s="1"/>
  <c r="K131" i="1" s="1"/>
  <c r="E132" i="1"/>
  <c r="N132" i="3"/>
  <c r="M132" i="3"/>
  <c r="J132" i="3"/>
  <c r="C133" i="3"/>
  <c r="D133" i="3" s="1"/>
  <c r="I131" i="1" l="1"/>
  <c r="H132" i="1" s="1"/>
  <c r="L131" i="1"/>
  <c r="M131" i="1" s="1"/>
  <c r="O132" i="1"/>
  <c r="F133" i="3"/>
  <c r="K133" i="3" s="1"/>
  <c r="E134" i="3"/>
  <c r="J131" i="1" l="1"/>
  <c r="N131" i="1"/>
  <c r="L133" i="3"/>
  <c r="G133" i="3"/>
  <c r="I133" i="3" s="1"/>
  <c r="H134" i="3" s="1"/>
  <c r="C132" i="1"/>
  <c r="D132" i="1" s="1"/>
  <c r="F132" i="1" l="1"/>
  <c r="P132" i="1"/>
  <c r="G132" i="1" s="1"/>
  <c r="K132" i="1" s="1"/>
  <c r="E133" i="1"/>
  <c r="C134" i="3"/>
  <c r="D134" i="3" s="1"/>
  <c r="M133" i="3"/>
  <c r="N133" i="3"/>
  <c r="J133" i="3"/>
  <c r="I132" i="1" l="1"/>
  <c r="H133" i="1" s="1"/>
  <c r="L132" i="1"/>
  <c r="M132" i="1" s="1"/>
  <c r="O133" i="1"/>
  <c r="E135" i="3"/>
  <c r="F134" i="3"/>
  <c r="K134" i="3" s="1"/>
  <c r="J132" i="1" l="1"/>
  <c r="N132" i="1"/>
  <c r="L134" i="3"/>
  <c r="G134" i="3"/>
  <c r="I134" i="3" s="1"/>
  <c r="H135" i="3" s="1"/>
  <c r="C133" i="1"/>
  <c r="D133" i="1" s="1"/>
  <c r="F133" i="1" l="1"/>
  <c r="P133" i="1"/>
  <c r="G133" i="1" s="1"/>
  <c r="K133" i="1" s="1"/>
  <c r="E134" i="1"/>
  <c r="C135" i="3"/>
  <c r="D135" i="3" s="1"/>
  <c r="N134" i="3"/>
  <c r="M134" i="3"/>
  <c r="J134" i="3"/>
  <c r="I133" i="1" l="1"/>
  <c r="H134" i="1" s="1"/>
  <c r="L133" i="1"/>
  <c r="M133" i="1" s="1"/>
  <c r="O134" i="1"/>
  <c r="F135" i="3"/>
  <c r="K135" i="3" s="1"/>
  <c r="E136" i="3"/>
  <c r="J133" i="1" l="1"/>
  <c r="N133" i="1"/>
  <c r="G135" i="3"/>
  <c r="I135" i="3" s="1"/>
  <c r="H136" i="3" s="1"/>
  <c r="L135" i="3"/>
  <c r="C134" i="1"/>
  <c r="D134" i="1" s="1"/>
  <c r="F134" i="1" l="1"/>
  <c r="P134" i="1"/>
  <c r="G134" i="1" s="1"/>
  <c r="K134" i="1" s="1"/>
  <c r="E135" i="1"/>
  <c r="N135" i="3"/>
  <c r="M135" i="3"/>
  <c r="J135" i="3"/>
  <c r="C136" i="3"/>
  <c r="D136" i="3" s="1"/>
  <c r="L134" i="1" l="1"/>
  <c r="N134" i="1" s="1"/>
  <c r="I134" i="1"/>
  <c r="H135" i="1" s="1"/>
  <c r="O135" i="1"/>
  <c r="E137" i="3"/>
  <c r="F136" i="3"/>
  <c r="K136" i="3" s="1"/>
  <c r="J134" i="1" l="1"/>
  <c r="M134" i="1"/>
  <c r="L136" i="3"/>
  <c r="G136" i="3"/>
  <c r="I136" i="3" s="1"/>
  <c r="H137" i="3" s="1"/>
  <c r="C135" i="1"/>
  <c r="D135" i="1" s="1"/>
  <c r="F135" i="1" l="1"/>
  <c r="P135" i="1"/>
  <c r="G135" i="1" s="1"/>
  <c r="K135" i="1" s="1"/>
  <c r="E136" i="1"/>
  <c r="C137" i="3"/>
  <c r="D137" i="3" s="1"/>
  <c r="N136" i="3"/>
  <c r="M136" i="3"/>
  <c r="J136" i="3"/>
  <c r="L135" i="1" l="1"/>
  <c r="J135" i="1" s="1"/>
  <c r="I135" i="1"/>
  <c r="H136" i="1" s="1"/>
  <c r="O136" i="1"/>
  <c r="E138" i="3"/>
  <c r="F137" i="3"/>
  <c r="K137" i="3" s="1"/>
  <c r="M135" i="1" l="1"/>
  <c r="N135" i="1"/>
  <c r="L137" i="3"/>
  <c r="G137" i="3"/>
  <c r="I137" i="3" s="1"/>
  <c r="H138" i="3" s="1"/>
  <c r="C136" i="1"/>
  <c r="D136" i="1" s="1"/>
  <c r="F136" i="1" l="1"/>
  <c r="P136" i="1"/>
  <c r="G136" i="1" s="1"/>
  <c r="E137" i="1"/>
  <c r="C138" i="3"/>
  <c r="D138" i="3" s="1"/>
  <c r="N137" i="3"/>
  <c r="M137" i="3"/>
  <c r="J137" i="3"/>
  <c r="I136" i="1" l="1"/>
  <c r="H137" i="1" s="1"/>
  <c r="K136" i="1"/>
  <c r="O137" i="1"/>
  <c r="F138" i="3"/>
  <c r="K138" i="3" s="1"/>
  <c r="E139" i="3"/>
  <c r="L136" i="1" l="1"/>
  <c r="L138" i="3"/>
  <c r="G138" i="3"/>
  <c r="I138" i="3" s="1"/>
  <c r="H139" i="3" s="1"/>
  <c r="C137" i="1"/>
  <c r="D137" i="1" s="1"/>
  <c r="M136" i="1" l="1"/>
  <c r="N136" i="1"/>
  <c r="J136" i="1"/>
  <c r="F137" i="1"/>
  <c r="P137" i="1"/>
  <c r="G137" i="1" s="1"/>
  <c r="E138" i="1"/>
  <c r="C139" i="3"/>
  <c r="D139" i="3" s="1"/>
  <c r="N138" i="3"/>
  <c r="M138" i="3"/>
  <c r="J138" i="3"/>
  <c r="I137" i="1" l="1"/>
  <c r="H138" i="1" s="1"/>
  <c r="K137" i="1"/>
  <c r="O138" i="1"/>
  <c r="E140" i="3"/>
  <c r="F139" i="3"/>
  <c r="K139" i="3" s="1"/>
  <c r="L137" i="1" l="1"/>
  <c r="J137" i="1" s="1"/>
  <c r="L139" i="3"/>
  <c r="G139" i="3"/>
  <c r="I139" i="3" s="1"/>
  <c r="H140" i="3" s="1"/>
  <c r="C138" i="1"/>
  <c r="D138" i="1" s="1"/>
  <c r="M137" i="1" l="1"/>
  <c r="N137" i="1"/>
  <c r="F138" i="1"/>
  <c r="P138" i="1"/>
  <c r="G138" i="1" s="1"/>
  <c r="E139" i="1"/>
  <c r="C140" i="3"/>
  <c r="D140" i="3" s="1"/>
  <c r="N139" i="3"/>
  <c r="M139" i="3"/>
  <c r="J139" i="3"/>
  <c r="I138" i="1" l="1"/>
  <c r="H139" i="1" s="1"/>
  <c r="K138" i="1"/>
  <c r="L138" i="1" s="1"/>
  <c r="O139" i="1"/>
  <c r="J138" i="1"/>
  <c r="E141" i="3"/>
  <c r="F140" i="3"/>
  <c r="K140" i="3" s="1"/>
  <c r="N138" i="1" l="1"/>
  <c r="M138" i="1"/>
  <c r="L140" i="3"/>
  <c r="G140" i="3"/>
  <c r="I140" i="3" s="1"/>
  <c r="H141" i="3" s="1"/>
  <c r="C139" i="1"/>
  <c r="D139" i="1" s="1"/>
  <c r="F139" i="1" l="1"/>
  <c r="P139" i="1"/>
  <c r="G139" i="1" s="1"/>
  <c r="K139" i="1" s="1"/>
  <c r="E140" i="1"/>
  <c r="C141" i="3"/>
  <c r="D141" i="3" s="1"/>
  <c r="N140" i="3"/>
  <c r="M140" i="3"/>
  <c r="J140" i="3"/>
  <c r="L139" i="1" l="1"/>
  <c r="N139" i="1" s="1"/>
  <c r="I139" i="1"/>
  <c r="H140" i="1" s="1"/>
  <c r="O140" i="1"/>
  <c r="F141" i="3"/>
  <c r="K141" i="3" s="1"/>
  <c r="E142" i="3"/>
  <c r="J139" i="1" l="1"/>
  <c r="M139" i="1"/>
  <c r="L141" i="3"/>
  <c r="G141" i="3"/>
  <c r="I141" i="3" s="1"/>
  <c r="H142" i="3" s="1"/>
  <c r="C140" i="1"/>
  <c r="D140" i="1" s="1"/>
  <c r="F140" i="1" l="1"/>
  <c r="P140" i="1"/>
  <c r="G140" i="1" s="1"/>
  <c r="E141" i="1"/>
  <c r="C142" i="3"/>
  <c r="D142" i="3" s="1"/>
  <c r="N141" i="3"/>
  <c r="M141" i="3"/>
  <c r="J141" i="3"/>
  <c r="I140" i="1" l="1"/>
  <c r="H141" i="1" s="1"/>
  <c r="K140" i="1"/>
  <c r="L140" i="1" s="1"/>
  <c r="O141" i="1"/>
  <c r="E143" i="3"/>
  <c r="F142" i="3"/>
  <c r="K142" i="3" s="1"/>
  <c r="J140" i="1" l="1"/>
  <c r="M140" i="1"/>
  <c r="N140" i="1"/>
  <c r="G142" i="3"/>
  <c r="I142" i="3" s="1"/>
  <c r="H143" i="3" s="1"/>
  <c r="L142" i="3"/>
  <c r="C141" i="1"/>
  <c r="D141" i="1" s="1"/>
  <c r="F141" i="1" l="1"/>
  <c r="P141" i="1"/>
  <c r="G141" i="1" s="1"/>
  <c r="E142" i="1"/>
  <c r="N142" i="3"/>
  <c r="M142" i="3"/>
  <c r="J142" i="3"/>
  <c r="C143" i="3"/>
  <c r="D143" i="3" s="1"/>
  <c r="I141" i="1" l="1"/>
  <c r="H142" i="1" s="1"/>
  <c r="K141" i="1"/>
  <c r="L141" i="1" s="1"/>
  <c r="J141" i="1" s="1"/>
  <c r="O142" i="1"/>
  <c r="E144" i="3"/>
  <c r="F143" i="3"/>
  <c r="K143" i="3" s="1"/>
  <c r="M141" i="1" l="1"/>
  <c r="N141" i="1"/>
  <c r="L143" i="3"/>
  <c r="G143" i="3"/>
  <c r="I143" i="3" s="1"/>
  <c r="H144" i="3" s="1"/>
  <c r="C142" i="1"/>
  <c r="D142" i="1" s="1"/>
  <c r="F142" i="1" l="1"/>
  <c r="P142" i="1"/>
  <c r="G142" i="1" s="1"/>
  <c r="E143" i="1"/>
  <c r="C144" i="3"/>
  <c r="D144" i="3" s="1"/>
  <c r="N143" i="3"/>
  <c r="M143" i="3"/>
  <c r="J143" i="3"/>
  <c r="I142" i="1" l="1"/>
  <c r="H143" i="1" s="1"/>
  <c r="K142" i="1"/>
  <c r="L142" i="1" s="1"/>
  <c r="O143" i="1"/>
  <c r="F144" i="3"/>
  <c r="K144" i="3" s="1"/>
  <c r="E145" i="3"/>
  <c r="N142" i="1" l="1"/>
  <c r="M142" i="1"/>
  <c r="J142" i="1"/>
  <c r="L144" i="3"/>
  <c r="G144" i="3"/>
  <c r="I144" i="3" s="1"/>
  <c r="H145" i="3" s="1"/>
  <c r="C143" i="1"/>
  <c r="D143" i="1" s="1"/>
  <c r="F143" i="1" l="1"/>
  <c r="P143" i="1"/>
  <c r="G143" i="1" s="1"/>
  <c r="E144" i="1"/>
  <c r="C145" i="3"/>
  <c r="D145" i="3" s="1"/>
  <c r="N144" i="3"/>
  <c r="M144" i="3"/>
  <c r="J144" i="3"/>
  <c r="I143" i="1" l="1"/>
  <c r="H144" i="1" s="1"/>
  <c r="K143" i="1"/>
  <c r="L143" i="1" s="1"/>
  <c r="O144" i="1"/>
  <c r="F145" i="3"/>
  <c r="K145" i="3" s="1"/>
  <c r="E146" i="3"/>
  <c r="N143" i="1" l="1"/>
  <c r="J143" i="1"/>
  <c r="M143" i="1"/>
  <c r="G145" i="3"/>
  <c r="I145" i="3" s="1"/>
  <c r="H146" i="3" s="1"/>
  <c r="L145" i="3"/>
  <c r="C144" i="1"/>
  <c r="D144" i="1" s="1"/>
  <c r="F144" i="1" l="1"/>
  <c r="P144" i="1"/>
  <c r="G144" i="1" s="1"/>
  <c r="E145" i="1"/>
  <c r="N145" i="3"/>
  <c r="M145" i="3"/>
  <c r="J145" i="3"/>
  <c r="C146" i="3"/>
  <c r="D146" i="3" s="1"/>
  <c r="I144" i="1" l="1"/>
  <c r="H145" i="1" s="1"/>
  <c r="K144" i="1"/>
  <c r="L144" i="1" s="1"/>
  <c r="O145" i="1"/>
  <c r="E147" i="3"/>
  <c r="F146" i="3"/>
  <c r="K146" i="3" s="1"/>
  <c r="N144" i="1" l="1"/>
  <c r="M144" i="1"/>
  <c r="J144" i="1"/>
  <c r="L146" i="3"/>
  <c r="G146" i="3"/>
  <c r="I146" i="3" s="1"/>
  <c r="H147" i="3" s="1"/>
  <c r="C145" i="1"/>
  <c r="D145" i="1" s="1"/>
  <c r="F145" i="1" l="1"/>
  <c r="P145" i="1"/>
  <c r="G145" i="1" s="1"/>
  <c r="E146" i="1"/>
  <c r="C147" i="3"/>
  <c r="D147" i="3" s="1"/>
  <c r="M146" i="3"/>
  <c r="N146" i="3"/>
  <c r="J146" i="3"/>
  <c r="I145" i="1" l="1"/>
  <c r="H146" i="1" s="1"/>
  <c r="K145" i="1"/>
  <c r="O146" i="1"/>
  <c r="F147" i="3"/>
  <c r="K147" i="3" s="1"/>
  <c r="E148" i="3"/>
  <c r="L145" i="1" l="1"/>
  <c r="L147" i="3"/>
  <c r="G147" i="3"/>
  <c r="I147" i="3" s="1"/>
  <c r="H148" i="3" s="1"/>
  <c r="C146" i="1"/>
  <c r="D146" i="1" s="1"/>
  <c r="M145" i="1" l="1"/>
  <c r="N145" i="1"/>
  <c r="J145" i="1"/>
  <c r="F146" i="1"/>
  <c r="P146" i="1"/>
  <c r="G146" i="1" s="1"/>
  <c r="E147" i="1"/>
  <c r="C148" i="3"/>
  <c r="D148" i="3" s="1"/>
  <c r="N147" i="3"/>
  <c r="M147" i="3"/>
  <c r="J147" i="3"/>
  <c r="I146" i="1" l="1"/>
  <c r="H147" i="1" s="1"/>
  <c r="K146" i="1"/>
  <c r="O147" i="1"/>
  <c r="E149" i="3"/>
  <c r="F148" i="3"/>
  <c r="K148" i="3" s="1"/>
  <c r="L146" i="1" l="1"/>
  <c r="G148" i="3"/>
  <c r="I148" i="3" s="1"/>
  <c r="H149" i="3" s="1"/>
  <c r="L148" i="3"/>
  <c r="C147" i="1"/>
  <c r="D147" i="1" s="1"/>
  <c r="J146" i="1" l="1"/>
  <c r="N146" i="1"/>
  <c r="M146" i="1"/>
  <c r="F147" i="1"/>
  <c r="P147" i="1"/>
  <c r="G147" i="1" s="1"/>
  <c r="E148" i="1"/>
  <c r="N148" i="3"/>
  <c r="M148" i="3"/>
  <c r="J148" i="3"/>
  <c r="C149" i="3"/>
  <c r="D149" i="3" s="1"/>
  <c r="I147" i="1" l="1"/>
  <c r="H148" i="1" s="1"/>
  <c r="K147" i="1"/>
  <c r="O148" i="1"/>
  <c r="E150" i="3"/>
  <c r="F149" i="3"/>
  <c r="K149" i="3" s="1"/>
  <c r="L147" i="1" l="1"/>
  <c r="J147" i="1" s="1"/>
  <c r="L149" i="3"/>
  <c r="G149" i="3"/>
  <c r="I149" i="3" s="1"/>
  <c r="H150" i="3" s="1"/>
  <c r="C148" i="1"/>
  <c r="D148" i="1" s="1"/>
  <c r="N147" i="1" l="1"/>
  <c r="M147" i="1"/>
  <c r="F148" i="1"/>
  <c r="P148" i="1"/>
  <c r="G148" i="1" s="1"/>
  <c r="E149" i="1"/>
  <c r="C150" i="3"/>
  <c r="D150" i="3" s="1"/>
  <c r="N149" i="3"/>
  <c r="M149" i="3"/>
  <c r="J149" i="3"/>
  <c r="I148" i="1" l="1"/>
  <c r="H149" i="1" s="1"/>
  <c r="K148" i="1"/>
  <c r="L148" i="1" s="1"/>
  <c r="O149" i="1"/>
  <c r="F150" i="3"/>
  <c r="K150" i="3" s="1"/>
  <c r="E151" i="3"/>
  <c r="N148" i="1" l="1"/>
  <c r="M148" i="1"/>
  <c r="J148" i="1"/>
  <c r="G150" i="3"/>
  <c r="I150" i="3" s="1"/>
  <c r="H151" i="3" s="1"/>
  <c r="L150" i="3"/>
  <c r="C149" i="1"/>
  <c r="D149" i="1" s="1"/>
  <c r="F149" i="1" l="1"/>
  <c r="P149" i="1"/>
  <c r="G149" i="1" s="1"/>
  <c r="E150" i="1"/>
  <c r="N150" i="3"/>
  <c r="M150" i="3"/>
  <c r="J150" i="3"/>
  <c r="C151" i="3"/>
  <c r="D151" i="3" s="1"/>
  <c r="I149" i="1" l="1"/>
  <c r="H150" i="1" s="1"/>
  <c r="K149" i="1"/>
  <c r="L149" i="1" s="1"/>
  <c r="N149" i="1" s="1"/>
  <c r="O150" i="1"/>
  <c r="E152" i="3"/>
  <c r="F151" i="3"/>
  <c r="K151" i="3" s="1"/>
  <c r="M149" i="1" l="1"/>
  <c r="J149" i="1"/>
  <c r="G151" i="3"/>
  <c r="I151" i="3" s="1"/>
  <c r="H152" i="3" s="1"/>
  <c r="L151" i="3"/>
  <c r="C150" i="1"/>
  <c r="D150" i="1" s="1"/>
  <c r="F150" i="1" l="1"/>
  <c r="P150" i="1"/>
  <c r="G150" i="1" s="1"/>
  <c r="E151" i="1"/>
  <c r="N151" i="3"/>
  <c r="M151" i="3"/>
  <c r="J151" i="3"/>
  <c r="C152" i="3"/>
  <c r="D152" i="3" s="1"/>
  <c r="I150" i="1" l="1"/>
  <c r="H151" i="1" s="1"/>
  <c r="K150" i="1"/>
  <c r="L150" i="1" s="1"/>
  <c r="J150" i="1" s="1"/>
  <c r="O151" i="1"/>
  <c r="E153" i="3"/>
  <c r="F152" i="3"/>
  <c r="K152" i="3" s="1"/>
  <c r="M150" i="1" l="1"/>
  <c r="N150" i="1"/>
  <c r="L152" i="3"/>
  <c r="G152" i="3"/>
  <c r="I152" i="3" s="1"/>
  <c r="H153" i="3" s="1"/>
  <c r="C151" i="1"/>
  <c r="D151" i="1" s="1"/>
  <c r="F151" i="1" l="1"/>
  <c r="P151" i="1"/>
  <c r="G151" i="1" s="1"/>
  <c r="E152" i="1"/>
  <c r="C153" i="3"/>
  <c r="D153" i="3" s="1"/>
  <c r="N152" i="3"/>
  <c r="M152" i="3"/>
  <c r="J152" i="3"/>
  <c r="I151" i="1" l="1"/>
  <c r="H152" i="1" s="1"/>
  <c r="K151" i="1"/>
  <c r="L151" i="1" s="1"/>
  <c r="J151" i="1" s="1"/>
  <c r="O152" i="1"/>
  <c r="E154" i="3"/>
  <c r="F153" i="3"/>
  <c r="K153" i="3" s="1"/>
  <c r="M151" i="1" l="1"/>
  <c r="N151" i="1"/>
  <c r="G153" i="3"/>
  <c r="I153" i="3" s="1"/>
  <c r="H154" i="3" s="1"/>
  <c r="L153" i="3"/>
  <c r="C152" i="1"/>
  <c r="D152" i="1" s="1"/>
  <c r="F152" i="1" l="1"/>
  <c r="P152" i="1"/>
  <c r="G152" i="1" s="1"/>
  <c r="E153" i="1"/>
  <c r="N153" i="3"/>
  <c r="M153" i="3"/>
  <c r="J153" i="3"/>
  <c r="C154" i="3"/>
  <c r="D154" i="3" s="1"/>
  <c r="I152" i="1" l="1"/>
  <c r="H153" i="1" s="1"/>
  <c r="K152" i="1"/>
  <c r="L152" i="1" s="1"/>
  <c r="O153" i="1"/>
  <c r="F154" i="3"/>
  <c r="K154" i="3" s="1"/>
  <c r="E155" i="3"/>
  <c r="N152" i="1" l="1"/>
  <c r="J152" i="1"/>
  <c r="M152" i="1"/>
  <c r="L154" i="3"/>
  <c r="G154" i="3"/>
  <c r="I154" i="3" s="1"/>
  <c r="H155" i="3" s="1"/>
  <c r="C153" i="1"/>
  <c r="D153" i="1" s="1"/>
  <c r="F153" i="1" l="1"/>
  <c r="P153" i="1"/>
  <c r="G153" i="1" s="1"/>
  <c r="E154" i="1"/>
  <c r="C155" i="3"/>
  <c r="D155" i="3" s="1"/>
  <c r="M154" i="3"/>
  <c r="N154" i="3"/>
  <c r="J154" i="3"/>
  <c r="I153" i="1" l="1"/>
  <c r="H154" i="1" s="1"/>
  <c r="K153" i="1"/>
  <c r="L153" i="1" s="1"/>
  <c r="O154" i="1"/>
  <c r="E156" i="3"/>
  <c r="F155" i="3"/>
  <c r="K155" i="3" s="1"/>
  <c r="N153" i="1" l="1"/>
  <c r="J153" i="1"/>
  <c r="M153" i="1"/>
  <c r="G155" i="3"/>
  <c r="I155" i="3" s="1"/>
  <c r="H156" i="3" s="1"/>
  <c r="L155" i="3"/>
  <c r="C154" i="1"/>
  <c r="D154" i="1" s="1"/>
  <c r="F154" i="1" l="1"/>
  <c r="P154" i="1"/>
  <c r="G154" i="1" s="1"/>
  <c r="K154" i="1" s="1"/>
  <c r="E155" i="1"/>
  <c r="N155" i="3"/>
  <c r="M155" i="3"/>
  <c r="J155" i="3"/>
  <c r="C156" i="3"/>
  <c r="D156" i="3" s="1"/>
  <c r="L154" i="1" l="1"/>
  <c r="N154" i="1" s="1"/>
  <c r="I154" i="1"/>
  <c r="H155" i="1" s="1"/>
  <c r="O155" i="1"/>
  <c r="F156" i="3"/>
  <c r="K156" i="3" s="1"/>
  <c r="E157" i="3"/>
  <c r="J154" i="1" l="1"/>
  <c r="M154" i="1"/>
  <c r="L156" i="3"/>
  <c r="G156" i="3"/>
  <c r="I156" i="3" s="1"/>
  <c r="H157" i="3" s="1"/>
  <c r="C155" i="1"/>
  <c r="D155" i="1" s="1"/>
  <c r="F155" i="1" l="1"/>
  <c r="P155" i="1"/>
  <c r="G155" i="1" s="1"/>
  <c r="K155" i="1" s="1"/>
  <c r="E156" i="1"/>
  <c r="C157" i="3"/>
  <c r="D157" i="3" s="1"/>
  <c r="N156" i="3"/>
  <c r="M156" i="3"/>
  <c r="J156" i="3"/>
  <c r="I155" i="1" l="1"/>
  <c r="H156" i="1" s="1"/>
  <c r="L155" i="1"/>
  <c r="M155" i="1" s="1"/>
  <c r="O156" i="1"/>
  <c r="F157" i="3"/>
  <c r="K157" i="3" s="1"/>
  <c r="E158" i="3"/>
  <c r="J155" i="1" l="1"/>
  <c r="N155" i="1"/>
  <c r="L157" i="3"/>
  <c r="G157" i="3"/>
  <c r="I157" i="3" s="1"/>
  <c r="H158" i="3" s="1"/>
  <c r="C156" i="1"/>
  <c r="D156" i="1" s="1"/>
  <c r="F156" i="1" l="1"/>
  <c r="P156" i="1"/>
  <c r="G156" i="1" s="1"/>
  <c r="K156" i="1" s="1"/>
  <c r="E157" i="1"/>
  <c r="C158" i="3"/>
  <c r="D158" i="3" s="1"/>
  <c r="M157" i="3"/>
  <c r="N157" i="3"/>
  <c r="J157" i="3"/>
  <c r="L156" i="1" l="1"/>
  <c r="J156" i="1" s="1"/>
  <c r="I156" i="1"/>
  <c r="H157" i="1" s="1"/>
  <c r="O157" i="1"/>
  <c r="F158" i="3"/>
  <c r="K158" i="3" s="1"/>
  <c r="E159" i="3"/>
  <c r="M156" i="1" l="1"/>
  <c r="N156" i="1"/>
  <c r="L158" i="3"/>
  <c r="G158" i="3"/>
  <c r="I158" i="3" s="1"/>
  <c r="H159" i="3" s="1"/>
  <c r="C157" i="1"/>
  <c r="D157" i="1" s="1"/>
  <c r="F157" i="1" l="1"/>
  <c r="P157" i="1"/>
  <c r="G157" i="1" s="1"/>
  <c r="K157" i="1" s="1"/>
  <c r="E158" i="1"/>
  <c r="C159" i="3"/>
  <c r="D159" i="3" s="1"/>
  <c r="N158" i="3"/>
  <c r="M158" i="3"/>
  <c r="J158" i="3"/>
  <c r="L157" i="1" l="1"/>
  <c r="N157" i="1" s="1"/>
  <c r="I157" i="1"/>
  <c r="H158" i="1" s="1"/>
  <c r="O158" i="1"/>
  <c r="E160" i="3"/>
  <c r="F159" i="3"/>
  <c r="K159" i="3" s="1"/>
  <c r="J157" i="1" l="1"/>
  <c r="M157" i="1"/>
  <c r="G159" i="3"/>
  <c r="I159" i="3" s="1"/>
  <c r="H160" i="3" s="1"/>
  <c r="L159" i="3"/>
  <c r="C158" i="1"/>
  <c r="D158" i="1" s="1"/>
  <c r="F158" i="1" l="1"/>
  <c r="P158" i="1"/>
  <c r="G158" i="1" s="1"/>
  <c r="K158" i="1" s="1"/>
  <c r="E159" i="1"/>
  <c r="N159" i="3"/>
  <c r="M159" i="3"/>
  <c r="J159" i="3"/>
  <c r="C160" i="3"/>
  <c r="D160" i="3" s="1"/>
  <c r="L158" i="1" l="1"/>
  <c r="N158" i="1" s="1"/>
  <c r="I158" i="1"/>
  <c r="H159" i="1" s="1"/>
  <c r="O159" i="1"/>
  <c r="F160" i="3"/>
  <c r="K160" i="3" s="1"/>
  <c r="E161" i="3"/>
  <c r="J158" i="1" l="1"/>
  <c r="M158" i="1"/>
  <c r="L160" i="3"/>
  <c r="G160" i="3"/>
  <c r="I160" i="3" s="1"/>
  <c r="H161" i="3" s="1"/>
  <c r="C159" i="1"/>
  <c r="D159" i="1" s="1"/>
  <c r="F159" i="1" l="1"/>
  <c r="P159" i="1"/>
  <c r="G159" i="1" s="1"/>
  <c r="K159" i="1" s="1"/>
  <c r="E160" i="1"/>
  <c r="C161" i="3"/>
  <c r="D161" i="3" s="1"/>
  <c r="M160" i="3"/>
  <c r="N160" i="3"/>
  <c r="J160" i="3"/>
  <c r="I159" i="1" l="1"/>
  <c r="H160" i="1" s="1"/>
  <c r="L159" i="1"/>
  <c r="M159" i="1" s="1"/>
  <c r="O160" i="1"/>
  <c r="E162" i="3"/>
  <c r="F161" i="3"/>
  <c r="K161" i="3" s="1"/>
  <c r="J159" i="1" l="1"/>
  <c r="N159" i="1"/>
  <c r="L161" i="3"/>
  <c r="G161" i="3"/>
  <c r="I161" i="3" s="1"/>
  <c r="H162" i="3" s="1"/>
  <c r="C160" i="1"/>
  <c r="D160" i="1" s="1"/>
  <c r="F160" i="1" l="1"/>
  <c r="P160" i="1"/>
  <c r="G160" i="1" s="1"/>
  <c r="K160" i="1" s="1"/>
  <c r="E161" i="1"/>
  <c r="C162" i="3"/>
  <c r="D162" i="3" s="1"/>
  <c r="M161" i="3"/>
  <c r="N161" i="3"/>
  <c r="J161" i="3"/>
  <c r="I160" i="1" l="1"/>
  <c r="H161" i="1" s="1"/>
  <c r="L160" i="1"/>
  <c r="M160" i="1" s="1"/>
  <c r="O161" i="1"/>
  <c r="E163" i="3"/>
  <c r="F162" i="3"/>
  <c r="K162" i="3" s="1"/>
  <c r="J160" i="1" l="1"/>
  <c r="N160" i="1"/>
  <c r="G162" i="3"/>
  <c r="I162" i="3" s="1"/>
  <c r="H163" i="3" s="1"/>
  <c r="L162" i="3"/>
  <c r="C161" i="1"/>
  <c r="D161" i="1" s="1"/>
  <c r="F161" i="1" l="1"/>
  <c r="P161" i="1"/>
  <c r="G161" i="1" s="1"/>
  <c r="K161" i="1" s="1"/>
  <c r="E162" i="1"/>
  <c r="N162" i="3"/>
  <c r="M162" i="3"/>
  <c r="J162" i="3"/>
  <c r="C163" i="3"/>
  <c r="D163" i="3" s="1"/>
  <c r="I161" i="1" l="1"/>
  <c r="H162" i="1" s="1"/>
  <c r="L161" i="1"/>
  <c r="M161" i="1" s="1"/>
  <c r="O162" i="1"/>
  <c r="F163" i="3"/>
  <c r="K163" i="3" s="1"/>
  <c r="E164" i="3"/>
  <c r="J161" i="1" l="1"/>
  <c r="N161" i="1"/>
  <c r="L163" i="3"/>
  <c r="G163" i="3"/>
  <c r="I163" i="3" s="1"/>
  <c r="H164" i="3" s="1"/>
  <c r="C162" i="1"/>
  <c r="D162" i="1" s="1"/>
  <c r="F162" i="1" l="1"/>
  <c r="P162" i="1"/>
  <c r="G162" i="1" s="1"/>
  <c r="K162" i="1" s="1"/>
  <c r="E163" i="1"/>
  <c r="C164" i="3"/>
  <c r="D164" i="3" s="1"/>
  <c r="M163" i="3"/>
  <c r="N163" i="3"/>
  <c r="J163" i="3"/>
  <c r="I162" i="1" l="1"/>
  <c r="H163" i="1" s="1"/>
  <c r="L162" i="1"/>
  <c r="M162" i="1" s="1"/>
  <c r="O163" i="1"/>
  <c r="E165" i="3"/>
  <c r="F164" i="3"/>
  <c r="K164" i="3" s="1"/>
  <c r="J162" i="1" l="1"/>
  <c r="N162" i="1"/>
  <c r="L164" i="3"/>
  <c r="G164" i="3"/>
  <c r="I164" i="3" s="1"/>
  <c r="H165" i="3" s="1"/>
  <c r="C163" i="1"/>
  <c r="D163" i="1" s="1"/>
  <c r="F163" i="1" l="1"/>
  <c r="P163" i="1"/>
  <c r="G163" i="1" s="1"/>
  <c r="K163" i="1" s="1"/>
  <c r="E164" i="1"/>
  <c r="C165" i="3"/>
  <c r="D165" i="3" s="1"/>
  <c r="N164" i="3"/>
  <c r="M164" i="3"/>
  <c r="J164" i="3"/>
  <c r="L163" i="1" l="1"/>
  <c r="N163" i="1" s="1"/>
  <c r="I163" i="1"/>
  <c r="H164" i="1" s="1"/>
  <c r="O164" i="1"/>
  <c r="F165" i="3"/>
  <c r="K165" i="3" s="1"/>
  <c r="E166" i="3"/>
  <c r="J163" i="1" l="1"/>
  <c r="M163" i="1"/>
  <c r="G165" i="3"/>
  <c r="I165" i="3" s="1"/>
  <c r="H166" i="3" s="1"/>
  <c r="L165" i="3"/>
  <c r="C164" i="1"/>
  <c r="D164" i="1" s="1"/>
  <c r="F164" i="1" l="1"/>
  <c r="P164" i="1"/>
  <c r="G164" i="1" s="1"/>
  <c r="E165" i="1"/>
  <c r="M165" i="3"/>
  <c r="N165" i="3"/>
  <c r="J165" i="3"/>
  <c r="C166" i="3"/>
  <c r="D166" i="3" s="1"/>
  <c r="I164" i="1" l="1"/>
  <c r="H165" i="1" s="1"/>
  <c r="K164" i="1"/>
  <c r="L164" i="1" s="1"/>
  <c r="O165" i="1"/>
  <c r="F166" i="3"/>
  <c r="K166" i="3" s="1"/>
  <c r="E167" i="3"/>
  <c r="N164" i="1" l="1"/>
  <c r="J164" i="1"/>
  <c r="M164" i="1"/>
  <c r="L166" i="3"/>
  <c r="G166" i="3"/>
  <c r="I166" i="3" s="1"/>
  <c r="H167" i="3" s="1"/>
  <c r="C165" i="1"/>
  <c r="D165" i="1" s="1"/>
  <c r="E166" i="1" l="1"/>
  <c r="P165" i="1"/>
  <c r="G165" i="1" s="1"/>
  <c r="K165" i="1" s="1"/>
  <c r="F165" i="1"/>
  <c r="C167" i="3"/>
  <c r="D167" i="3" s="1"/>
  <c r="M166" i="3"/>
  <c r="N166" i="3"/>
  <c r="J166" i="3"/>
  <c r="I165" i="1" l="1"/>
  <c r="H166" i="1" s="1"/>
  <c r="O166" i="1"/>
  <c r="L165" i="1"/>
  <c r="E168" i="3"/>
  <c r="F167" i="3"/>
  <c r="K167" i="3" s="1"/>
  <c r="M165" i="1" l="1"/>
  <c r="N165" i="1"/>
  <c r="J165" i="1"/>
  <c r="L167" i="3"/>
  <c r="G167" i="3"/>
  <c r="I167" i="3" s="1"/>
  <c r="H168" i="3" s="1"/>
  <c r="C166" i="1"/>
  <c r="D166" i="1" s="1"/>
  <c r="E167" i="1" l="1"/>
  <c r="P166" i="1"/>
  <c r="G166" i="1" s="1"/>
  <c r="K166" i="1" s="1"/>
  <c r="F166" i="1"/>
  <c r="C168" i="3"/>
  <c r="D168" i="3" s="1"/>
  <c r="N167" i="3"/>
  <c r="M167" i="3"/>
  <c r="J167" i="3"/>
  <c r="L166" i="1" l="1"/>
  <c r="J166" i="1" s="1"/>
  <c r="O167" i="1"/>
  <c r="I166" i="1"/>
  <c r="H167" i="1" s="1"/>
  <c r="C167" i="1" s="1"/>
  <c r="D167" i="1" s="1"/>
  <c r="F168" i="3"/>
  <c r="K168" i="3" s="1"/>
  <c r="E169" i="3"/>
  <c r="M166" i="1" l="1"/>
  <c r="F167" i="1"/>
  <c r="P167" i="1"/>
  <c r="G167" i="1" s="1"/>
  <c r="N166" i="1"/>
  <c r="E168" i="1"/>
  <c r="L168" i="3"/>
  <c r="G168" i="3"/>
  <c r="I168" i="3" s="1"/>
  <c r="H169" i="3" s="1"/>
  <c r="I167" i="1" l="1"/>
  <c r="H168" i="1" s="1"/>
  <c r="K167" i="1"/>
  <c r="O168" i="1"/>
  <c r="C169" i="3"/>
  <c r="D169" i="3" s="1"/>
  <c r="N168" i="3"/>
  <c r="M168" i="3"/>
  <c r="J168" i="3"/>
  <c r="L167" i="1" l="1"/>
  <c r="J167" i="1" s="1"/>
  <c r="F169" i="3"/>
  <c r="K169" i="3" s="1"/>
  <c r="E170" i="3"/>
  <c r="C168" i="1"/>
  <c r="D168" i="1" s="1"/>
  <c r="M167" i="1" l="1"/>
  <c r="N167" i="1"/>
  <c r="F168" i="1"/>
  <c r="P168" i="1"/>
  <c r="G168" i="1" s="1"/>
  <c r="E169" i="1"/>
  <c r="L169" i="3"/>
  <c r="G169" i="3"/>
  <c r="I169" i="3" s="1"/>
  <c r="H170" i="3" s="1"/>
  <c r="I168" i="1" l="1"/>
  <c r="H169" i="1" s="1"/>
  <c r="K168" i="1"/>
  <c r="O169" i="1"/>
  <c r="C170" i="3"/>
  <c r="D170" i="3" s="1"/>
  <c r="N169" i="3"/>
  <c r="M169" i="3"/>
  <c r="J169" i="3"/>
  <c r="L168" i="1" l="1"/>
  <c r="J168" i="1" s="1"/>
  <c r="E171" i="3"/>
  <c r="F170" i="3"/>
  <c r="K170" i="3" s="1"/>
  <c r="C169" i="1"/>
  <c r="D169" i="1" s="1"/>
  <c r="M168" i="1" l="1"/>
  <c r="N168" i="1"/>
  <c r="E170" i="1"/>
  <c r="P169" i="1"/>
  <c r="G169" i="1" s="1"/>
  <c r="K169" i="1" s="1"/>
  <c r="F169" i="1"/>
  <c r="L170" i="3"/>
  <c r="G170" i="3"/>
  <c r="I170" i="3" s="1"/>
  <c r="H171" i="3" s="1"/>
  <c r="I169" i="1" l="1"/>
  <c r="H170" i="1" s="1"/>
  <c r="O170" i="1"/>
  <c r="L169" i="1"/>
  <c r="C171" i="3"/>
  <c r="D171" i="3" s="1"/>
  <c r="M170" i="3"/>
  <c r="N170" i="3"/>
  <c r="J170" i="3"/>
  <c r="M169" i="1" l="1"/>
  <c r="N169" i="1"/>
  <c r="J169" i="1"/>
  <c r="F171" i="3"/>
  <c r="K171" i="3" s="1"/>
  <c r="E172" i="3"/>
  <c r="C170" i="1"/>
  <c r="D170" i="1" s="1"/>
  <c r="E171" i="1" l="1"/>
  <c r="P170" i="1"/>
  <c r="G170" i="1" s="1"/>
  <c r="K170" i="1" s="1"/>
  <c r="F170" i="1"/>
  <c r="L171" i="3"/>
  <c r="G171" i="3"/>
  <c r="I171" i="3" s="1"/>
  <c r="H172" i="3" s="1"/>
  <c r="I170" i="1" l="1"/>
  <c r="H171" i="1" s="1"/>
  <c r="O171" i="1"/>
  <c r="L170" i="1"/>
  <c r="C172" i="3"/>
  <c r="D172" i="3" s="1"/>
  <c r="M171" i="3"/>
  <c r="N171" i="3"/>
  <c r="J171" i="3"/>
  <c r="N170" i="1" l="1"/>
  <c r="J170" i="1"/>
  <c r="M170" i="1"/>
  <c r="F172" i="3"/>
  <c r="K172" i="3" s="1"/>
  <c r="E173" i="3"/>
  <c r="C171" i="1"/>
  <c r="D171" i="1" s="1"/>
  <c r="E172" i="1" l="1"/>
  <c r="P171" i="1"/>
  <c r="G171" i="1" s="1"/>
  <c r="K171" i="1" s="1"/>
  <c r="F171" i="1"/>
  <c r="L172" i="3"/>
  <c r="G172" i="3"/>
  <c r="I172" i="3" s="1"/>
  <c r="H173" i="3" s="1"/>
  <c r="L171" i="1" l="1"/>
  <c r="J171" i="1" s="1"/>
  <c r="O172" i="1"/>
  <c r="I171" i="1"/>
  <c r="C173" i="3"/>
  <c r="D173" i="3" s="1"/>
  <c r="M172" i="3"/>
  <c r="N172" i="3"/>
  <c r="J172" i="3"/>
  <c r="M171" i="1" l="1"/>
  <c r="N171" i="1"/>
  <c r="H172" i="1"/>
  <c r="C172" i="1" s="1"/>
  <c r="D172" i="1" s="1"/>
  <c r="E174" i="3"/>
  <c r="F173" i="3"/>
  <c r="K173" i="3" s="1"/>
  <c r="E173" i="1" l="1"/>
  <c r="P172" i="1"/>
  <c r="G172" i="1" s="1"/>
  <c r="K172" i="1" s="1"/>
  <c r="F172" i="1"/>
  <c r="L173" i="3"/>
  <c r="G173" i="3"/>
  <c r="I173" i="3" s="1"/>
  <c r="H174" i="3" s="1"/>
  <c r="I172" i="1" l="1"/>
  <c r="H173" i="1" s="1"/>
  <c r="O173" i="1"/>
  <c r="L172" i="1"/>
  <c r="C174" i="3"/>
  <c r="D174" i="3" s="1"/>
  <c r="N173" i="3"/>
  <c r="M173" i="3"/>
  <c r="J173" i="3"/>
  <c r="J172" i="1" l="1"/>
  <c r="M172" i="1"/>
  <c r="N172" i="1"/>
  <c r="E175" i="3"/>
  <c r="F174" i="3"/>
  <c r="K174" i="3" s="1"/>
  <c r="C173" i="1"/>
  <c r="D173" i="1" s="1"/>
  <c r="F173" i="1" l="1"/>
  <c r="P173" i="1"/>
  <c r="G173" i="1" s="1"/>
  <c r="E174" i="1"/>
  <c r="G174" i="3"/>
  <c r="I174" i="3" s="1"/>
  <c r="H175" i="3" s="1"/>
  <c r="L174" i="3"/>
  <c r="I173" i="1" l="1"/>
  <c r="H174" i="1" s="1"/>
  <c r="K173" i="1"/>
  <c r="L173" i="1" s="1"/>
  <c r="M173" i="1" s="1"/>
  <c r="O174" i="1"/>
  <c r="M174" i="3"/>
  <c r="N174" i="3"/>
  <c r="J174" i="3"/>
  <c r="C175" i="3"/>
  <c r="D175" i="3" s="1"/>
  <c r="J173" i="1" l="1"/>
  <c r="N173" i="1"/>
  <c r="F175" i="3"/>
  <c r="K175" i="3" s="1"/>
  <c r="E176" i="3"/>
  <c r="C174" i="1"/>
  <c r="D174" i="1" s="1"/>
  <c r="F174" i="1" l="1"/>
  <c r="P174" i="1"/>
  <c r="G174" i="1" s="1"/>
  <c r="K174" i="1" s="1"/>
  <c r="E175" i="1"/>
  <c r="L175" i="3"/>
  <c r="G175" i="3"/>
  <c r="I175" i="3" s="1"/>
  <c r="H176" i="3" s="1"/>
  <c r="L174" i="1" l="1"/>
  <c r="N174" i="1" s="1"/>
  <c r="I174" i="1"/>
  <c r="H175" i="1" s="1"/>
  <c r="O175" i="1"/>
  <c r="C176" i="3"/>
  <c r="D176" i="3" s="1"/>
  <c r="M175" i="3"/>
  <c r="N175" i="3"/>
  <c r="J175" i="3"/>
  <c r="J174" i="1" l="1"/>
  <c r="M174" i="1"/>
  <c r="F176" i="3"/>
  <c r="K176" i="3" s="1"/>
  <c r="E177" i="3"/>
  <c r="C175" i="1"/>
  <c r="D175" i="1" s="1"/>
  <c r="F175" i="1" l="1"/>
  <c r="P175" i="1"/>
  <c r="G175" i="1" s="1"/>
  <c r="K175" i="1" s="1"/>
  <c r="E176" i="1"/>
  <c r="L176" i="3"/>
  <c r="G176" i="3"/>
  <c r="I176" i="3" s="1"/>
  <c r="H177" i="3" s="1"/>
  <c r="I175" i="1" l="1"/>
  <c r="H176" i="1" s="1"/>
  <c r="L175" i="1"/>
  <c r="J175" i="1" s="1"/>
  <c r="O176" i="1"/>
  <c r="C177" i="3"/>
  <c r="D177" i="3" s="1"/>
  <c r="N176" i="3"/>
  <c r="M176" i="3"/>
  <c r="J176" i="3"/>
  <c r="N175" i="1" l="1"/>
  <c r="M175" i="1"/>
  <c r="E178" i="3"/>
  <c r="F177" i="3"/>
  <c r="K177" i="3" s="1"/>
  <c r="C176" i="1"/>
  <c r="D176" i="1" s="1"/>
  <c r="F176" i="1" l="1"/>
  <c r="P176" i="1"/>
  <c r="G176" i="1" s="1"/>
  <c r="K176" i="1" s="1"/>
  <c r="E177" i="1"/>
  <c r="G177" i="3"/>
  <c r="I177" i="3" s="1"/>
  <c r="H178" i="3" s="1"/>
  <c r="L177" i="3"/>
  <c r="I176" i="1" l="1"/>
  <c r="H177" i="1" s="1"/>
  <c r="L176" i="1"/>
  <c r="M176" i="1" s="1"/>
  <c r="O177" i="1"/>
  <c r="M177" i="3"/>
  <c r="N177" i="3"/>
  <c r="J177" i="3"/>
  <c r="C178" i="3"/>
  <c r="D178" i="3" s="1"/>
  <c r="J176" i="1" l="1"/>
  <c r="N176" i="1"/>
  <c r="E179" i="3"/>
  <c r="F178" i="3"/>
  <c r="K178" i="3" s="1"/>
  <c r="C177" i="1"/>
  <c r="D177" i="1" s="1"/>
  <c r="F177" i="1" l="1"/>
  <c r="P177" i="1"/>
  <c r="G177" i="1" s="1"/>
  <c r="K177" i="1" s="1"/>
  <c r="E178" i="1"/>
  <c r="L178" i="3"/>
  <c r="G178" i="3"/>
  <c r="I178" i="3" s="1"/>
  <c r="H179" i="3" s="1"/>
  <c r="I177" i="1" l="1"/>
  <c r="H178" i="1" s="1"/>
  <c r="L177" i="1"/>
  <c r="J177" i="1" s="1"/>
  <c r="O178" i="1"/>
  <c r="C179" i="3"/>
  <c r="D179" i="3" s="1"/>
  <c r="M178" i="3"/>
  <c r="N178" i="3"/>
  <c r="J178" i="3"/>
  <c r="N177" i="1" l="1"/>
  <c r="M177" i="1"/>
  <c r="E180" i="3"/>
  <c r="F179" i="3"/>
  <c r="K179" i="3" s="1"/>
  <c r="C178" i="1"/>
  <c r="D178" i="1" s="1"/>
  <c r="F178" i="1" l="1"/>
  <c r="P178" i="1"/>
  <c r="G178" i="1" s="1"/>
  <c r="K178" i="1" s="1"/>
  <c r="E179" i="1"/>
  <c r="G179" i="3"/>
  <c r="I179" i="3" s="1"/>
  <c r="H180" i="3" s="1"/>
  <c r="L179" i="3"/>
  <c r="I178" i="1" l="1"/>
  <c r="H179" i="1" s="1"/>
  <c r="L178" i="1"/>
  <c r="M178" i="1" s="1"/>
  <c r="O179" i="1"/>
  <c r="N179" i="3"/>
  <c r="M179" i="3"/>
  <c r="J179" i="3"/>
  <c r="C180" i="3"/>
  <c r="D180" i="3" s="1"/>
  <c r="N178" i="1" l="1"/>
  <c r="J178" i="1"/>
  <c r="E181" i="3"/>
  <c r="F180" i="3"/>
  <c r="K180" i="3" s="1"/>
  <c r="C179" i="1"/>
  <c r="D179" i="1" s="1"/>
  <c r="F179" i="1" l="1"/>
  <c r="P179" i="1"/>
  <c r="G179" i="1" s="1"/>
  <c r="K179" i="1" s="1"/>
  <c r="E180" i="1"/>
  <c r="G180" i="3"/>
  <c r="I180" i="3" s="1"/>
  <c r="H181" i="3" s="1"/>
  <c r="L180" i="3"/>
  <c r="I179" i="1" l="1"/>
  <c r="H180" i="1" s="1"/>
  <c r="L179" i="1"/>
  <c r="J179" i="1" s="1"/>
  <c r="O180" i="1"/>
  <c r="M180" i="3"/>
  <c r="N180" i="3"/>
  <c r="J180" i="3"/>
  <c r="C181" i="3"/>
  <c r="D181" i="3" s="1"/>
  <c r="N179" i="1" l="1"/>
  <c r="M179" i="1"/>
  <c r="F181" i="3"/>
  <c r="K181" i="3" s="1"/>
  <c r="E182" i="3"/>
  <c r="C180" i="1"/>
  <c r="D180" i="1" s="1"/>
  <c r="F180" i="1" l="1"/>
  <c r="P180" i="1"/>
  <c r="G180" i="1" s="1"/>
  <c r="K180" i="1" s="1"/>
  <c r="E181" i="1"/>
  <c r="L181" i="3"/>
  <c r="G181" i="3"/>
  <c r="I181" i="3" s="1"/>
  <c r="H182" i="3" s="1"/>
  <c r="L180" i="1" l="1"/>
  <c r="J180" i="1" s="1"/>
  <c r="I180" i="1"/>
  <c r="H181" i="1" s="1"/>
  <c r="O181" i="1"/>
  <c r="C182" i="3"/>
  <c r="D182" i="3" s="1"/>
  <c r="M181" i="3"/>
  <c r="N181" i="3"/>
  <c r="J181" i="3"/>
  <c r="N180" i="1" l="1"/>
  <c r="M180" i="1"/>
  <c r="F182" i="3"/>
  <c r="K182" i="3" s="1"/>
  <c r="E183" i="3"/>
  <c r="C181" i="1"/>
  <c r="D181" i="1" s="1"/>
  <c r="F181" i="1" l="1"/>
  <c r="P181" i="1"/>
  <c r="G181" i="1" s="1"/>
  <c r="K181" i="1" s="1"/>
  <c r="E182" i="1"/>
  <c r="G182" i="3"/>
  <c r="I182" i="3" s="1"/>
  <c r="H183" i="3" s="1"/>
  <c r="L182" i="3"/>
  <c r="L181" i="1" l="1"/>
  <c r="J181" i="1" s="1"/>
  <c r="I181" i="1"/>
  <c r="H182" i="1" s="1"/>
  <c r="O182" i="1"/>
  <c r="C183" i="3"/>
  <c r="D183" i="3" s="1"/>
  <c r="N182" i="3"/>
  <c r="M182" i="3"/>
  <c r="J182" i="3"/>
  <c r="N181" i="1" l="1"/>
  <c r="M181" i="1"/>
  <c r="E184" i="3"/>
  <c r="F183" i="3"/>
  <c r="K183" i="3" s="1"/>
  <c r="C182" i="1"/>
  <c r="D182" i="1" s="1"/>
  <c r="F182" i="1" l="1"/>
  <c r="P182" i="1"/>
  <c r="G182" i="1" s="1"/>
  <c r="K182" i="1" s="1"/>
  <c r="E183" i="1"/>
  <c r="G183" i="3"/>
  <c r="I183" i="3" s="1"/>
  <c r="H184" i="3" s="1"/>
  <c r="L183" i="3"/>
  <c r="L182" i="1" l="1"/>
  <c r="J182" i="1" s="1"/>
  <c r="I182" i="1"/>
  <c r="H183" i="1" s="1"/>
  <c r="O183" i="1"/>
  <c r="C184" i="3"/>
  <c r="D184" i="3" s="1"/>
  <c r="N183" i="3"/>
  <c r="M183" i="3"/>
  <c r="J183" i="3"/>
  <c r="N182" i="1" l="1"/>
  <c r="M182" i="1"/>
  <c r="F184" i="3"/>
  <c r="K184" i="3" s="1"/>
  <c r="E185" i="3"/>
  <c r="C183" i="1"/>
  <c r="D183" i="1" s="1"/>
  <c r="E184" i="1" l="1"/>
  <c r="P183" i="1"/>
  <c r="G183" i="1" s="1"/>
  <c r="K183" i="1" s="1"/>
  <c r="L184" i="3"/>
  <c r="G184" i="3"/>
  <c r="I184" i="3" s="1"/>
  <c r="H185" i="3" s="1"/>
  <c r="F183" i="1"/>
  <c r="L183" i="1" l="1"/>
  <c r="N183" i="1" s="1"/>
  <c r="O184" i="1"/>
  <c r="I183" i="1"/>
  <c r="H184" i="1" s="1"/>
  <c r="M184" i="3"/>
  <c r="N184" i="3"/>
  <c r="J184" i="3"/>
  <c r="C185" i="3"/>
  <c r="D185" i="3" s="1"/>
  <c r="M183" i="1" l="1"/>
  <c r="J183" i="1"/>
  <c r="E186" i="3"/>
  <c r="F185" i="3"/>
  <c r="K185" i="3" s="1"/>
  <c r="C184" i="1"/>
  <c r="D184" i="1" s="1"/>
  <c r="F184" i="1" l="1"/>
  <c r="P184" i="1"/>
  <c r="G184" i="1" s="1"/>
  <c r="K184" i="1" s="1"/>
  <c r="E185" i="1"/>
  <c r="G185" i="3"/>
  <c r="I185" i="3" s="1"/>
  <c r="H186" i="3" s="1"/>
  <c r="L185" i="3"/>
  <c r="L184" i="1" l="1"/>
  <c r="N184" i="1" s="1"/>
  <c r="I184" i="1"/>
  <c r="H185" i="1" s="1"/>
  <c r="O185" i="1"/>
  <c r="J184" i="1"/>
  <c r="N185" i="3"/>
  <c r="M185" i="3"/>
  <c r="J185" i="3"/>
  <c r="C186" i="3"/>
  <c r="D186" i="3" s="1"/>
  <c r="M184" i="1" l="1"/>
  <c r="E187" i="3"/>
  <c r="F186" i="3"/>
  <c r="K186" i="3" s="1"/>
  <c r="C185" i="1"/>
  <c r="D185" i="1" s="1"/>
  <c r="F185" i="1" l="1"/>
  <c r="P185" i="1"/>
  <c r="G185" i="1" s="1"/>
  <c r="K185" i="1" s="1"/>
  <c r="E186" i="1"/>
  <c r="G186" i="3"/>
  <c r="I186" i="3" s="1"/>
  <c r="H187" i="3" s="1"/>
  <c r="L186" i="3"/>
  <c r="L185" i="1" l="1"/>
  <c r="J185" i="1" s="1"/>
  <c r="I185" i="1"/>
  <c r="H186" i="1" s="1"/>
  <c r="O186" i="1"/>
  <c r="C187" i="3"/>
  <c r="D187" i="3" s="1"/>
  <c r="N186" i="3"/>
  <c r="M186" i="3"/>
  <c r="J186" i="3"/>
  <c r="N185" i="1" l="1"/>
  <c r="M185" i="1"/>
  <c r="F187" i="3"/>
  <c r="K187" i="3" s="1"/>
  <c r="E188" i="3"/>
  <c r="C186" i="1"/>
  <c r="D186" i="1" s="1"/>
  <c r="E187" i="1" l="1"/>
  <c r="P186" i="1"/>
  <c r="G186" i="1" s="1"/>
  <c r="K186" i="1" s="1"/>
  <c r="F186" i="1"/>
  <c r="L187" i="3"/>
  <c r="G187" i="3"/>
  <c r="I187" i="3" s="1"/>
  <c r="H188" i="3" s="1"/>
  <c r="L186" i="1" l="1"/>
  <c r="N186" i="1" s="1"/>
  <c r="O187" i="1"/>
  <c r="I186" i="1"/>
  <c r="H187" i="1" s="1"/>
  <c r="M187" i="3"/>
  <c r="N187" i="3"/>
  <c r="J187" i="3"/>
  <c r="C188" i="3"/>
  <c r="D188" i="3" s="1"/>
  <c r="M186" i="1" l="1"/>
  <c r="J186" i="1"/>
  <c r="E189" i="3"/>
  <c r="F188" i="3"/>
  <c r="K188" i="3" s="1"/>
  <c r="C187" i="1"/>
  <c r="D187" i="1" s="1"/>
  <c r="E188" i="1" l="1"/>
  <c r="P187" i="1"/>
  <c r="G187" i="1" s="1"/>
  <c r="K187" i="1" s="1"/>
  <c r="F187" i="1"/>
  <c r="L188" i="3"/>
  <c r="G188" i="3"/>
  <c r="I188" i="3" s="1"/>
  <c r="H189" i="3" s="1"/>
  <c r="L187" i="1" l="1"/>
  <c r="N187" i="1" s="1"/>
  <c r="O188" i="1"/>
  <c r="I187" i="1"/>
  <c r="H188" i="1" s="1"/>
  <c r="N188" i="3"/>
  <c r="M188" i="3"/>
  <c r="J188" i="3"/>
  <c r="C189" i="3"/>
  <c r="D189" i="3" s="1"/>
  <c r="M187" i="1" l="1"/>
  <c r="J187" i="1"/>
  <c r="E190" i="3"/>
  <c r="F189" i="3"/>
  <c r="K189" i="3" s="1"/>
  <c r="C188" i="1"/>
  <c r="D188" i="1" s="1"/>
  <c r="E189" i="1" l="1"/>
  <c r="P188" i="1"/>
  <c r="G188" i="1" s="1"/>
  <c r="K188" i="1" s="1"/>
  <c r="F188" i="1"/>
  <c r="G189" i="3"/>
  <c r="I189" i="3" s="1"/>
  <c r="H190" i="3" s="1"/>
  <c r="L189" i="3"/>
  <c r="L188" i="1" l="1"/>
  <c r="N188" i="1" s="1"/>
  <c r="O189" i="1"/>
  <c r="I188" i="1"/>
  <c r="H189" i="1" s="1"/>
  <c r="C190" i="3"/>
  <c r="D190" i="3" s="1"/>
  <c r="N189" i="3"/>
  <c r="M189" i="3"/>
  <c r="J189" i="3"/>
  <c r="M188" i="1" l="1"/>
  <c r="J188" i="1"/>
  <c r="F190" i="3"/>
  <c r="K190" i="3" s="1"/>
  <c r="E191" i="3"/>
  <c r="C189" i="1"/>
  <c r="D189" i="1" s="1"/>
  <c r="F189" i="1" l="1"/>
  <c r="P189" i="1"/>
  <c r="G189" i="1" s="1"/>
  <c r="K189" i="1" s="1"/>
  <c r="E190" i="1"/>
  <c r="L190" i="3"/>
  <c r="G190" i="3"/>
  <c r="I190" i="3" s="1"/>
  <c r="H191" i="3" s="1"/>
  <c r="L189" i="1" l="1"/>
  <c r="N189" i="1" s="1"/>
  <c r="I189" i="1"/>
  <c r="H190" i="1" s="1"/>
  <c r="O190" i="1"/>
  <c r="N190" i="3"/>
  <c r="M190" i="3"/>
  <c r="J190" i="3"/>
  <c r="C191" i="3"/>
  <c r="D191" i="3" s="1"/>
  <c r="M189" i="1" l="1"/>
  <c r="J189" i="1"/>
  <c r="E192" i="3"/>
  <c r="F191" i="3"/>
  <c r="K191" i="3" s="1"/>
  <c r="C190" i="1"/>
  <c r="D190" i="1" s="1"/>
  <c r="F190" i="1" l="1"/>
  <c r="P190" i="1"/>
  <c r="G190" i="1" s="1"/>
  <c r="K190" i="1" s="1"/>
  <c r="E191" i="1"/>
  <c r="L191" i="3"/>
  <c r="G191" i="3"/>
  <c r="I191" i="3" s="1"/>
  <c r="H192" i="3" s="1"/>
  <c r="L190" i="1" l="1"/>
  <c r="J190" i="1" s="1"/>
  <c r="I190" i="1"/>
  <c r="H191" i="1" s="1"/>
  <c r="O191" i="1"/>
  <c r="M191" i="3"/>
  <c r="N191" i="3"/>
  <c r="J191" i="3"/>
  <c r="C192" i="3"/>
  <c r="D192" i="3" s="1"/>
  <c r="N190" i="1" l="1"/>
  <c r="M190" i="1"/>
  <c r="E193" i="3"/>
  <c r="F192" i="3"/>
  <c r="K192" i="3" s="1"/>
  <c r="C191" i="1"/>
  <c r="D191" i="1" s="1"/>
  <c r="E192" i="1" l="1"/>
  <c r="P191" i="1"/>
  <c r="G191" i="1" s="1"/>
  <c r="K191" i="1" s="1"/>
  <c r="F191" i="1"/>
  <c r="L192" i="3"/>
  <c r="G192" i="3"/>
  <c r="I192" i="3" s="1"/>
  <c r="H193" i="3" s="1"/>
  <c r="L191" i="1" l="1"/>
  <c r="N191" i="1" s="1"/>
  <c r="O192" i="1"/>
  <c r="I191" i="1"/>
  <c r="H192" i="1" s="1"/>
  <c r="N192" i="3"/>
  <c r="M192" i="3"/>
  <c r="J192" i="3"/>
  <c r="C193" i="3"/>
  <c r="D193" i="3" s="1"/>
  <c r="M191" i="1" l="1"/>
  <c r="J191" i="1"/>
  <c r="E194" i="3"/>
  <c r="F193" i="3"/>
  <c r="K193" i="3" s="1"/>
  <c r="C192" i="1"/>
  <c r="D192" i="1" s="1"/>
  <c r="E193" i="1" l="1"/>
  <c r="P192" i="1"/>
  <c r="G192" i="1" s="1"/>
  <c r="K192" i="1" s="1"/>
  <c r="F192" i="1"/>
  <c r="G193" i="3"/>
  <c r="I193" i="3" s="1"/>
  <c r="H194" i="3" s="1"/>
  <c r="L193" i="3"/>
  <c r="L192" i="1" l="1"/>
  <c r="N192" i="1" s="1"/>
  <c r="O193" i="1"/>
  <c r="I192" i="1"/>
  <c r="H193" i="1" s="1"/>
  <c r="C194" i="3"/>
  <c r="D194" i="3" s="1"/>
  <c r="N193" i="3"/>
  <c r="M193" i="3"/>
  <c r="J193" i="3"/>
  <c r="M192" i="1" l="1"/>
  <c r="J192" i="1"/>
  <c r="E195" i="3"/>
  <c r="F194" i="3"/>
  <c r="K194" i="3" s="1"/>
  <c r="C193" i="1"/>
  <c r="D193" i="1" s="1"/>
  <c r="E194" i="1" l="1"/>
  <c r="P193" i="1"/>
  <c r="G193" i="1" s="1"/>
  <c r="K193" i="1" s="1"/>
  <c r="F193" i="1"/>
  <c r="L194" i="3"/>
  <c r="G194" i="3"/>
  <c r="I194" i="3" s="1"/>
  <c r="H195" i="3" s="1"/>
  <c r="L193" i="1" l="1"/>
  <c r="N193" i="1" s="1"/>
  <c r="O194" i="1"/>
  <c r="I193" i="1"/>
  <c r="H194" i="1" s="1"/>
  <c r="M194" i="3"/>
  <c r="N194" i="3"/>
  <c r="J194" i="3"/>
  <c r="C195" i="3"/>
  <c r="D195" i="3" s="1"/>
  <c r="J193" i="1" l="1"/>
  <c r="M193" i="1"/>
  <c r="E196" i="3"/>
  <c r="F195" i="3"/>
  <c r="K195" i="3" s="1"/>
  <c r="C194" i="1"/>
  <c r="D194" i="1" s="1"/>
  <c r="E195" i="1" l="1"/>
  <c r="P194" i="1"/>
  <c r="G194" i="1" s="1"/>
  <c r="K194" i="1" s="1"/>
  <c r="F194" i="1"/>
  <c r="L195" i="3"/>
  <c r="G195" i="3"/>
  <c r="I195" i="3" s="1"/>
  <c r="H196" i="3" s="1"/>
  <c r="L194" i="1" l="1"/>
  <c r="N194" i="1" s="1"/>
  <c r="O195" i="1"/>
  <c r="I194" i="1"/>
  <c r="H195" i="1" s="1"/>
  <c r="N195" i="3"/>
  <c r="M195" i="3"/>
  <c r="J195" i="3"/>
  <c r="C196" i="3"/>
  <c r="D196" i="3" s="1"/>
  <c r="M194" i="1" l="1"/>
  <c r="J194" i="1"/>
  <c r="E197" i="3"/>
  <c r="F196" i="3"/>
  <c r="K196" i="3" s="1"/>
  <c r="C195" i="1"/>
  <c r="D195" i="1" s="1"/>
  <c r="F195" i="1" l="1"/>
  <c r="P195" i="1"/>
  <c r="G195" i="1" s="1"/>
  <c r="K195" i="1" s="1"/>
  <c r="E196" i="1"/>
  <c r="G196" i="3"/>
  <c r="I196" i="3" s="1"/>
  <c r="H197" i="3" s="1"/>
  <c r="L196" i="3"/>
  <c r="L195" i="1" l="1"/>
  <c r="J195" i="1" s="1"/>
  <c r="I195" i="1"/>
  <c r="H196" i="1" s="1"/>
  <c r="O196" i="1"/>
  <c r="C197" i="3"/>
  <c r="D197" i="3" s="1"/>
  <c r="N196" i="3"/>
  <c r="M196" i="3"/>
  <c r="J196" i="3"/>
  <c r="N195" i="1" l="1"/>
  <c r="M195" i="1"/>
  <c r="E198" i="3"/>
  <c r="F197" i="3"/>
  <c r="K197" i="3" s="1"/>
  <c r="C196" i="1"/>
  <c r="D196" i="1" s="1"/>
  <c r="F196" i="1" l="1"/>
  <c r="P196" i="1"/>
  <c r="G196" i="1" s="1"/>
  <c r="K196" i="1" s="1"/>
  <c r="E197" i="1"/>
  <c r="L197" i="3"/>
  <c r="G197" i="3"/>
  <c r="I197" i="3" s="1"/>
  <c r="H198" i="3" s="1"/>
  <c r="L196" i="1" l="1"/>
  <c r="J196" i="1" s="1"/>
  <c r="I196" i="1"/>
  <c r="H197" i="1" s="1"/>
  <c r="O197" i="1"/>
  <c r="C198" i="3"/>
  <c r="D198" i="3" s="1"/>
  <c r="M197" i="3"/>
  <c r="N197" i="3"/>
  <c r="J197" i="3"/>
  <c r="N196" i="1" l="1"/>
  <c r="M196" i="1"/>
  <c r="E199" i="3"/>
  <c r="F198" i="3"/>
  <c r="K198" i="3" s="1"/>
  <c r="C197" i="1"/>
  <c r="D197" i="1" s="1"/>
  <c r="E198" i="1" l="1"/>
  <c r="P197" i="1"/>
  <c r="G197" i="1" s="1"/>
  <c r="K197" i="1" s="1"/>
  <c r="F197" i="1"/>
  <c r="L198" i="3"/>
  <c r="G198" i="3"/>
  <c r="I198" i="3" s="1"/>
  <c r="H199" i="3" s="1"/>
  <c r="L197" i="1" l="1"/>
  <c r="N197" i="1" s="1"/>
  <c r="O198" i="1"/>
  <c r="I197" i="1"/>
  <c r="H198" i="1" s="1"/>
  <c r="C199" i="3"/>
  <c r="D199" i="3" s="1"/>
  <c r="N198" i="3"/>
  <c r="M198" i="3"/>
  <c r="J198" i="3"/>
  <c r="M197" i="1" l="1"/>
  <c r="J197" i="1"/>
  <c r="E200" i="3"/>
  <c r="F199" i="3"/>
  <c r="K199" i="3" s="1"/>
  <c r="C198" i="1"/>
  <c r="D198" i="1" s="1"/>
  <c r="E199" i="1" l="1"/>
  <c r="P198" i="1"/>
  <c r="G198" i="1" s="1"/>
  <c r="K198" i="1" s="1"/>
  <c r="F198" i="1"/>
  <c r="G199" i="3"/>
  <c r="I199" i="3" s="1"/>
  <c r="H200" i="3" s="1"/>
  <c r="L199" i="3"/>
  <c r="L198" i="1" l="1"/>
  <c r="N198" i="1" s="1"/>
  <c r="O199" i="1"/>
  <c r="I198" i="1"/>
  <c r="H199" i="1" s="1"/>
  <c r="N199" i="3"/>
  <c r="M199" i="3"/>
  <c r="J199" i="3"/>
  <c r="C200" i="3"/>
  <c r="D200" i="3" s="1"/>
  <c r="J198" i="1" l="1"/>
  <c r="M198" i="1"/>
  <c r="E201" i="3"/>
  <c r="F200" i="3"/>
  <c r="K200" i="3" s="1"/>
  <c r="C199" i="1"/>
  <c r="D199" i="1" s="1"/>
  <c r="F199" i="1" l="1"/>
  <c r="P199" i="1"/>
  <c r="G199" i="1" s="1"/>
  <c r="K199" i="1" s="1"/>
  <c r="E200" i="1"/>
  <c r="L200" i="3"/>
  <c r="G200" i="3"/>
  <c r="I200" i="3" s="1"/>
  <c r="H201" i="3" s="1"/>
  <c r="I199" i="1" l="1"/>
  <c r="H200" i="1" s="1"/>
  <c r="L199" i="1"/>
  <c r="M199" i="1" s="1"/>
  <c r="O200" i="1"/>
  <c r="C201" i="3"/>
  <c r="D201" i="3" s="1"/>
  <c r="M200" i="3"/>
  <c r="N200" i="3"/>
  <c r="J200" i="3"/>
  <c r="N199" i="1" l="1"/>
  <c r="J199" i="1"/>
  <c r="E202" i="3"/>
  <c r="F201" i="3"/>
  <c r="K201" i="3" s="1"/>
  <c r="C200" i="1"/>
  <c r="D200" i="1" s="1"/>
  <c r="E201" i="1" l="1"/>
  <c r="P200" i="1"/>
  <c r="G200" i="1" s="1"/>
  <c r="K200" i="1" s="1"/>
  <c r="F200" i="1"/>
  <c r="L201" i="3"/>
  <c r="G201" i="3"/>
  <c r="I201" i="3" s="1"/>
  <c r="H202" i="3" s="1"/>
  <c r="L200" i="1" l="1"/>
  <c r="N200" i="1" s="1"/>
  <c r="O201" i="1"/>
  <c r="I200" i="1"/>
  <c r="H201" i="1" s="1"/>
  <c r="C202" i="3"/>
  <c r="D202" i="3" s="1"/>
  <c r="N201" i="3"/>
  <c r="M201" i="3"/>
  <c r="J201" i="3"/>
  <c r="M200" i="1" l="1"/>
  <c r="J200" i="1"/>
  <c r="F202" i="3"/>
  <c r="K202" i="3" s="1"/>
  <c r="E203" i="3"/>
  <c r="C201" i="1"/>
  <c r="D201" i="1" s="1"/>
  <c r="F201" i="1" l="1"/>
  <c r="P201" i="1"/>
  <c r="G201" i="1" s="1"/>
  <c r="K201" i="1" s="1"/>
  <c r="E202" i="1"/>
  <c r="G202" i="3"/>
  <c r="I202" i="3" s="1"/>
  <c r="H203" i="3" s="1"/>
  <c r="L202" i="3"/>
  <c r="I201" i="1" l="1"/>
  <c r="H202" i="1" s="1"/>
  <c r="L201" i="1"/>
  <c r="M201" i="1" s="1"/>
  <c r="O202" i="1"/>
  <c r="M202" i="3"/>
  <c r="N202" i="3"/>
  <c r="J202" i="3"/>
  <c r="C203" i="3"/>
  <c r="D203" i="3" s="1"/>
  <c r="N201" i="1" l="1"/>
  <c r="J201" i="1"/>
  <c r="E204" i="3"/>
  <c r="F203" i="3"/>
  <c r="K203" i="3" s="1"/>
  <c r="C202" i="1"/>
  <c r="D202" i="1" s="1"/>
  <c r="F202" i="1" l="1"/>
  <c r="P202" i="1"/>
  <c r="G202" i="1" s="1"/>
  <c r="K202" i="1" s="1"/>
  <c r="E203" i="1"/>
  <c r="L203" i="3"/>
  <c r="G203" i="3"/>
  <c r="I203" i="3" s="1"/>
  <c r="H204" i="3" s="1"/>
  <c r="L202" i="1" l="1"/>
  <c r="J202" i="1" s="1"/>
  <c r="O203" i="1"/>
  <c r="I202" i="1"/>
  <c r="H203" i="1" s="1"/>
  <c r="N203" i="3"/>
  <c r="M203" i="3"/>
  <c r="J203" i="3"/>
  <c r="C204" i="3"/>
  <c r="D204" i="3" s="1"/>
  <c r="N202" i="1" l="1"/>
  <c r="M202" i="1"/>
  <c r="E205" i="3"/>
  <c r="F204" i="3"/>
  <c r="K204" i="3" s="1"/>
  <c r="C203" i="1"/>
  <c r="D203" i="1" s="1"/>
  <c r="F203" i="1" l="1"/>
  <c r="P203" i="1"/>
  <c r="G203" i="1" s="1"/>
  <c r="K203" i="1" s="1"/>
  <c r="E204" i="1"/>
  <c r="L204" i="3"/>
  <c r="G204" i="3"/>
  <c r="I204" i="3" s="1"/>
  <c r="H205" i="3" s="1"/>
  <c r="I203" i="1" l="1"/>
  <c r="H204" i="1" s="1"/>
  <c r="L203" i="1"/>
  <c r="N203" i="1" s="1"/>
  <c r="O204" i="1"/>
  <c r="M204" i="3"/>
  <c r="N204" i="3"/>
  <c r="J204" i="3"/>
  <c r="C205" i="3"/>
  <c r="D205" i="3" s="1"/>
  <c r="M203" i="1" l="1"/>
  <c r="J203" i="1"/>
  <c r="E206" i="3"/>
  <c r="F205" i="3"/>
  <c r="K205" i="3" s="1"/>
  <c r="C204" i="1"/>
  <c r="D204" i="1" s="1"/>
  <c r="E205" i="1" l="1"/>
  <c r="P204" i="1"/>
  <c r="G204" i="1" s="1"/>
  <c r="K204" i="1" s="1"/>
  <c r="F204" i="1"/>
  <c r="L205" i="3"/>
  <c r="G205" i="3"/>
  <c r="I205" i="3" s="1"/>
  <c r="H206" i="3" s="1"/>
  <c r="L204" i="1" l="1"/>
  <c r="N204" i="1" s="1"/>
  <c r="O205" i="1"/>
  <c r="I204" i="1"/>
  <c r="H205" i="1" s="1"/>
  <c r="C206" i="3"/>
  <c r="D206" i="3" s="1"/>
  <c r="M205" i="3"/>
  <c r="N205" i="3"/>
  <c r="J205" i="3"/>
  <c r="M204" i="1" l="1"/>
  <c r="J204" i="1"/>
  <c r="E207" i="3"/>
  <c r="F206" i="3"/>
  <c r="K206" i="3" s="1"/>
  <c r="C205" i="1"/>
  <c r="D205" i="1" s="1"/>
  <c r="E206" i="1" l="1"/>
  <c r="P205" i="1"/>
  <c r="G205" i="1" s="1"/>
  <c r="K205" i="1" s="1"/>
  <c r="F205" i="1"/>
  <c r="L206" i="3"/>
  <c r="G206" i="3"/>
  <c r="I206" i="3" s="1"/>
  <c r="H207" i="3" s="1"/>
  <c r="L205" i="1" l="1"/>
  <c r="N205" i="1" s="1"/>
  <c r="O206" i="1"/>
  <c r="I205" i="1"/>
  <c r="H206" i="1" s="1"/>
  <c r="C207" i="3"/>
  <c r="D207" i="3" s="1"/>
  <c r="N206" i="3"/>
  <c r="M206" i="3"/>
  <c r="J206" i="3"/>
  <c r="M205" i="1" l="1"/>
  <c r="J205" i="1"/>
  <c r="E208" i="3"/>
  <c r="F207" i="3"/>
  <c r="K207" i="3" s="1"/>
  <c r="C206" i="1"/>
  <c r="D206" i="1" s="1"/>
  <c r="F206" i="1" l="1"/>
  <c r="P206" i="1"/>
  <c r="G206" i="1" s="1"/>
  <c r="K206" i="1" s="1"/>
  <c r="E207" i="1"/>
  <c r="G207" i="3"/>
  <c r="I207" i="3" s="1"/>
  <c r="H208" i="3" s="1"/>
  <c r="L207" i="3"/>
  <c r="I206" i="1" l="1"/>
  <c r="H207" i="1" s="1"/>
  <c r="L206" i="1"/>
  <c r="N206" i="1" s="1"/>
  <c r="O207" i="1"/>
  <c r="N207" i="3"/>
  <c r="M207" i="3"/>
  <c r="J207" i="3"/>
  <c r="C208" i="3"/>
  <c r="D208" i="3" s="1"/>
  <c r="J206" i="1" l="1"/>
  <c r="M206" i="1"/>
  <c r="F208" i="3"/>
  <c r="K208" i="3" s="1"/>
  <c r="E209" i="3"/>
  <c r="C207" i="1"/>
  <c r="D207" i="1" s="1"/>
  <c r="F207" i="1" l="1"/>
  <c r="P207" i="1"/>
  <c r="G207" i="1" s="1"/>
  <c r="K207" i="1" s="1"/>
  <c r="E208" i="1"/>
  <c r="L208" i="3"/>
  <c r="G208" i="3"/>
  <c r="I208" i="3" s="1"/>
  <c r="H209" i="3" s="1"/>
  <c r="I207" i="1" l="1"/>
  <c r="H208" i="1" s="1"/>
  <c r="L207" i="1"/>
  <c r="M207" i="1" s="1"/>
  <c r="O208" i="1"/>
  <c r="C209" i="3"/>
  <c r="D209" i="3" s="1"/>
  <c r="M208" i="3"/>
  <c r="N208" i="3"/>
  <c r="J208" i="3"/>
  <c r="J207" i="1" l="1"/>
  <c r="N207" i="1"/>
  <c r="E210" i="3"/>
  <c r="F209" i="3"/>
  <c r="K209" i="3" s="1"/>
  <c r="C208" i="1"/>
  <c r="D208" i="1" s="1"/>
  <c r="F208" i="1" l="1"/>
  <c r="P208" i="1"/>
  <c r="G208" i="1" s="1"/>
  <c r="K208" i="1" s="1"/>
  <c r="E209" i="1"/>
  <c r="L209" i="3"/>
  <c r="G209" i="3"/>
  <c r="I209" i="3" s="1"/>
  <c r="H210" i="3" s="1"/>
  <c r="I208" i="1" l="1"/>
  <c r="H209" i="1" s="1"/>
  <c r="L208" i="1"/>
  <c r="M208" i="1" s="1"/>
  <c r="O209" i="1"/>
  <c r="J208" i="1"/>
  <c r="C210" i="3"/>
  <c r="D210" i="3" s="1"/>
  <c r="M209" i="3"/>
  <c r="N209" i="3"/>
  <c r="J209" i="3"/>
  <c r="N208" i="1" l="1"/>
  <c r="E211" i="3"/>
  <c r="F210" i="3"/>
  <c r="K210" i="3" s="1"/>
  <c r="C209" i="1"/>
  <c r="D209" i="1" s="1"/>
  <c r="F209" i="1" l="1"/>
  <c r="P209" i="1"/>
  <c r="G209" i="1" s="1"/>
  <c r="K209" i="1" s="1"/>
  <c r="E210" i="1"/>
  <c r="G210" i="3"/>
  <c r="I210" i="3" s="1"/>
  <c r="H211" i="3" s="1"/>
  <c r="L210" i="3"/>
  <c r="I209" i="1" l="1"/>
  <c r="H210" i="1" s="1"/>
  <c r="L209" i="1"/>
  <c r="M209" i="1" s="1"/>
  <c r="O210" i="1"/>
  <c r="J209" i="1"/>
  <c r="C211" i="3"/>
  <c r="D211" i="3" s="1"/>
  <c r="N210" i="3"/>
  <c r="M210" i="3"/>
  <c r="J210" i="3"/>
  <c r="N209" i="1" l="1"/>
  <c r="F211" i="3"/>
  <c r="K211" i="3" s="1"/>
  <c r="E212" i="3"/>
  <c r="C210" i="1"/>
  <c r="D210" i="1" s="1"/>
  <c r="F210" i="1" l="1"/>
  <c r="P210" i="1"/>
  <c r="G210" i="1" s="1"/>
  <c r="K210" i="1" s="1"/>
  <c r="E211" i="1"/>
  <c r="G211" i="3"/>
  <c r="I211" i="3" s="1"/>
  <c r="H212" i="3" s="1"/>
  <c r="L211" i="3"/>
  <c r="I210" i="1" l="1"/>
  <c r="H211" i="1" s="1"/>
  <c r="L210" i="1"/>
  <c r="J210" i="1" s="1"/>
  <c r="O211" i="1"/>
  <c r="M211" i="3"/>
  <c r="N211" i="3"/>
  <c r="J211" i="3"/>
  <c r="C212" i="3"/>
  <c r="D212" i="3" s="1"/>
  <c r="N210" i="1" l="1"/>
  <c r="M210" i="1"/>
  <c r="E213" i="3"/>
  <c r="F212" i="3"/>
  <c r="K212" i="3" s="1"/>
  <c r="C211" i="1"/>
  <c r="D211" i="1" s="1"/>
  <c r="F211" i="1" l="1"/>
  <c r="P211" i="1"/>
  <c r="G211" i="1" s="1"/>
  <c r="K211" i="1" s="1"/>
  <c r="E212" i="1"/>
  <c r="L212" i="3"/>
  <c r="G212" i="3"/>
  <c r="I212" i="3" s="1"/>
  <c r="H213" i="3" s="1"/>
  <c r="I211" i="1" l="1"/>
  <c r="H212" i="1" s="1"/>
  <c r="L211" i="1"/>
  <c r="J211" i="1" s="1"/>
  <c r="O212" i="1"/>
  <c r="C213" i="3"/>
  <c r="D213" i="3" s="1"/>
  <c r="N212" i="3"/>
  <c r="M212" i="3"/>
  <c r="J212" i="3"/>
  <c r="N211" i="1" l="1"/>
  <c r="M211" i="1"/>
  <c r="E214" i="3"/>
  <c r="F213" i="3"/>
  <c r="K213" i="3" s="1"/>
  <c r="C212" i="1"/>
  <c r="D212" i="1" s="1"/>
  <c r="F212" i="1" l="1"/>
  <c r="P212" i="1"/>
  <c r="G212" i="1" s="1"/>
  <c r="K212" i="1" s="1"/>
  <c r="E213" i="1"/>
  <c r="G213" i="3"/>
  <c r="I213" i="3" s="1"/>
  <c r="H214" i="3" s="1"/>
  <c r="L213" i="3"/>
  <c r="I212" i="1" l="1"/>
  <c r="H213" i="1" s="1"/>
  <c r="L212" i="1"/>
  <c r="M212" i="1" s="1"/>
  <c r="O213" i="1"/>
  <c r="N213" i="3"/>
  <c r="M213" i="3"/>
  <c r="J213" i="3"/>
  <c r="C214" i="3"/>
  <c r="D214" i="3" s="1"/>
  <c r="N212" i="1" l="1"/>
  <c r="J212" i="1"/>
  <c r="F214" i="3"/>
  <c r="K214" i="3" s="1"/>
  <c r="E215" i="3"/>
  <c r="C213" i="1"/>
  <c r="D213" i="1" s="1"/>
  <c r="F213" i="1" l="1"/>
  <c r="P213" i="1"/>
  <c r="G213" i="1" s="1"/>
  <c r="K213" i="1" s="1"/>
  <c r="E214" i="1"/>
  <c r="G214" i="3"/>
  <c r="I214" i="3" s="1"/>
  <c r="H215" i="3" s="1"/>
  <c r="L214" i="3"/>
  <c r="I213" i="1" l="1"/>
  <c r="H214" i="1" s="1"/>
  <c r="L213" i="1"/>
  <c r="M213" i="1" s="1"/>
  <c r="O214" i="1"/>
  <c r="J213" i="1"/>
  <c r="M214" i="3"/>
  <c r="N214" i="3"/>
  <c r="J214" i="3"/>
  <c r="C215" i="3"/>
  <c r="D215" i="3" s="1"/>
  <c r="N213" i="1" l="1"/>
  <c r="E216" i="3"/>
  <c r="F215" i="3"/>
  <c r="K215" i="3" s="1"/>
  <c r="C214" i="1"/>
  <c r="D214" i="1" s="1"/>
  <c r="F214" i="1" l="1"/>
  <c r="P214" i="1"/>
  <c r="G214" i="1" s="1"/>
  <c r="K214" i="1" s="1"/>
  <c r="E215" i="1"/>
  <c r="L215" i="3"/>
  <c r="G215" i="3"/>
  <c r="I215" i="3" s="1"/>
  <c r="H216" i="3" s="1"/>
  <c r="I214" i="1" l="1"/>
  <c r="H215" i="1" s="1"/>
  <c r="L214" i="1"/>
  <c r="M214" i="1" s="1"/>
  <c r="O215" i="1"/>
  <c r="C216" i="3"/>
  <c r="D216" i="3" s="1"/>
  <c r="M215" i="3"/>
  <c r="N215" i="3"/>
  <c r="J215" i="3"/>
  <c r="J214" i="1" l="1"/>
  <c r="N214" i="1"/>
  <c r="E217" i="3"/>
  <c r="F216" i="3"/>
  <c r="K216" i="3" s="1"/>
  <c r="C215" i="1"/>
  <c r="D215" i="1" s="1"/>
  <c r="E216" i="1" l="1"/>
  <c r="P215" i="1"/>
  <c r="G215" i="1" s="1"/>
  <c r="K215" i="1" s="1"/>
  <c r="F215" i="1"/>
  <c r="L216" i="3"/>
  <c r="G216" i="3"/>
  <c r="I216" i="3" s="1"/>
  <c r="H217" i="3" s="1"/>
  <c r="L215" i="1" l="1"/>
  <c r="N215" i="1" s="1"/>
  <c r="O216" i="1"/>
  <c r="I215" i="1"/>
  <c r="H216" i="1" s="1"/>
  <c r="C217" i="3"/>
  <c r="D217" i="3" s="1"/>
  <c r="M216" i="3"/>
  <c r="N216" i="3"/>
  <c r="J216" i="3"/>
  <c r="J215" i="1" l="1"/>
  <c r="M215" i="1"/>
  <c r="F217" i="3"/>
  <c r="K217" i="3" s="1"/>
  <c r="E218" i="3"/>
  <c r="C216" i="1"/>
  <c r="D216" i="1" s="1"/>
  <c r="F216" i="1" l="1"/>
  <c r="P216" i="1"/>
  <c r="G216" i="1" s="1"/>
  <c r="K216" i="1" s="1"/>
  <c r="E217" i="1"/>
  <c r="L217" i="3"/>
  <c r="G217" i="3"/>
  <c r="I217" i="3" s="1"/>
  <c r="H218" i="3" s="1"/>
  <c r="I216" i="1" l="1"/>
  <c r="H217" i="1" s="1"/>
  <c r="L216" i="1"/>
  <c r="J216" i="1" s="1"/>
  <c r="O217" i="1"/>
  <c r="C218" i="3"/>
  <c r="D218" i="3" s="1"/>
  <c r="M217" i="3"/>
  <c r="N217" i="3"/>
  <c r="J217" i="3"/>
  <c r="N216" i="1" l="1"/>
  <c r="M216" i="1"/>
  <c r="E219" i="3"/>
  <c r="F218" i="3"/>
  <c r="K218" i="3" s="1"/>
  <c r="C217" i="1"/>
  <c r="D217" i="1" s="1"/>
  <c r="F217" i="1" l="1"/>
  <c r="P217" i="1"/>
  <c r="G217" i="1" s="1"/>
  <c r="K217" i="1" s="1"/>
  <c r="E218" i="1"/>
  <c r="L218" i="3"/>
  <c r="G218" i="3"/>
  <c r="I218" i="3" s="1"/>
  <c r="H219" i="3" s="1"/>
  <c r="I217" i="1" l="1"/>
  <c r="H218" i="1" s="1"/>
  <c r="L217" i="1"/>
  <c r="M217" i="1" s="1"/>
  <c r="O218" i="1"/>
  <c r="C219" i="3"/>
  <c r="D219" i="3" s="1"/>
  <c r="M218" i="3"/>
  <c r="N218" i="3"/>
  <c r="J218" i="3"/>
  <c r="N217" i="1" l="1"/>
  <c r="J217" i="1"/>
  <c r="F219" i="3"/>
  <c r="K219" i="3" s="1"/>
  <c r="E220" i="3"/>
  <c r="C218" i="1"/>
  <c r="D218" i="1" s="1"/>
  <c r="F218" i="1" l="1"/>
  <c r="P218" i="1"/>
  <c r="G218" i="1" s="1"/>
  <c r="K218" i="1" s="1"/>
  <c r="E219" i="1"/>
  <c r="G219" i="3"/>
  <c r="I219" i="3" s="1"/>
  <c r="H220" i="3" s="1"/>
  <c r="L219" i="3"/>
  <c r="L218" i="1" l="1"/>
  <c r="N218" i="1" s="1"/>
  <c r="I218" i="1"/>
  <c r="H219" i="1" s="1"/>
  <c r="O219" i="1"/>
  <c r="J218" i="1"/>
  <c r="M219" i="3"/>
  <c r="N219" i="3"/>
  <c r="J219" i="3"/>
  <c r="C220" i="3"/>
  <c r="D220" i="3" s="1"/>
  <c r="M218" i="1" l="1"/>
  <c r="F220" i="3"/>
  <c r="K220" i="3" s="1"/>
  <c r="E221" i="3"/>
  <c r="C219" i="1"/>
  <c r="D219" i="1" s="1"/>
  <c r="F219" i="1" l="1"/>
  <c r="P219" i="1"/>
  <c r="G219" i="1" s="1"/>
  <c r="K219" i="1" s="1"/>
  <c r="E220" i="1"/>
  <c r="G220" i="3"/>
  <c r="I220" i="3" s="1"/>
  <c r="H221" i="3" s="1"/>
  <c r="L220" i="3"/>
  <c r="I219" i="1" l="1"/>
  <c r="H220" i="1" s="1"/>
  <c r="L219" i="1"/>
  <c r="M219" i="1" s="1"/>
  <c r="O220" i="1"/>
  <c r="J219" i="1"/>
  <c r="N220" i="3"/>
  <c r="M220" i="3"/>
  <c r="J220" i="3"/>
  <c r="C221" i="3"/>
  <c r="D221" i="3" s="1"/>
  <c r="N219" i="1" l="1"/>
  <c r="E222" i="3"/>
  <c r="F221" i="3"/>
  <c r="K221" i="3" s="1"/>
  <c r="C220" i="1"/>
  <c r="D220" i="1" s="1"/>
  <c r="F220" i="1" l="1"/>
  <c r="P220" i="1"/>
  <c r="G220" i="1" s="1"/>
  <c r="K220" i="1" s="1"/>
  <c r="E221" i="1"/>
  <c r="L221" i="3"/>
  <c r="G221" i="3"/>
  <c r="I221" i="3" s="1"/>
  <c r="H222" i="3" s="1"/>
  <c r="I220" i="1" l="1"/>
  <c r="H221" i="1" s="1"/>
  <c r="L220" i="1"/>
  <c r="J220" i="1" s="1"/>
  <c r="O221" i="1"/>
  <c r="C222" i="3"/>
  <c r="D222" i="3" s="1"/>
  <c r="N221" i="3"/>
  <c r="M221" i="3"/>
  <c r="J221" i="3"/>
  <c r="N220" i="1" l="1"/>
  <c r="M220" i="1"/>
  <c r="F222" i="3"/>
  <c r="K222" i="3" s="1"/>
  <c r="E223" i="3"/>
  <c r="C221" i="1"/>
  <c r="D221" i="1" s="1"/>
  <c r="F221" i="1" l="1"/>
  <c r="P221" i="1"/>
  <c r="G221" i="1" s="1"/>
  <c r="K221" i="1" s="1"/>
  <c r="E222" i="1"/>
  <c r="G222" i="3"/>
  <c r="I222" i="3" s="1"/>
  <c r="H223" i="3" s="1"/>
  <c r="L222" i="3"/>
  <c r="I221" i="1" l="1"/>
  <c r="H222" i="1" s="1"/>
  <c r="L221" i="1"/>
  <c r="M221" i="1" s="1"/>
  <c r="O222" i="1"/>
  <c r="N222" i="3"/>
  <c r="M222" i="3"/>
  <c r="J222" i="3"/>
  <c r="C223" i="3"/>
  <c r="D223" i="3" s="1"/>
  <c r="N221" i="1" l="1"/>
  <c r="J221" i="1"/>
  <c r="E224" i="3"/>
  <c r="F223" i="3"/>
  <c r="K223" i="3" s="1"/>
  <c r="C222" i="1"/>
  <c r="D222" i="1" s="1"/>
  <c r="F222" i="1" l="1"/>
  <c r="P222" i="1"/>
  <c r="G222" i="1" s="1"/>
  <c r="K222" i="1" s="1"/>
  <c r="E223" i="1"/>
  <c r="G223" i="3"/>
  <c r="I223" i="3" s="1"/>
  <c r="H224" i="3" s="1"/>
  <c r="L223" i="3"/>
  <c r="L222" i="1" l="1"/>
  <c r="J222" i="1" s="1"/>
  <c r="I222" i="1"/>
  <c r="H223" i="1" s="1"/>
  <c r="O223" i="1"/>
  <c r="N223" i="3"/>
  <c r="M223" i="3"/>
  <c r="J223" i="3"/>
  <c r="C224" i="3"/>
  <c r="D224" i="3" s="1"/>
  <c r="M222" i="1" l="1"/>
  <c r="N222" i="1"/>
  <c r="F224" i="3"/>
  <c r="K224" i="3" s="1"/>
  <c r="E225" i="3"/>
  <c r="C223" i="1"/>
  <c r="D223" i="1" s="1"/>
  <c r="F223" i="1" l="1"/>
  <c r="P223" i="1"/>
  <c r="G223" i="1" s="1"/>
  <c r="K223" i="1" s="1"/>
  <c r="E224" i="1"/>
  <c r="L224" i="3"/>
  <c r="G224" i="3"/>
  <c r="I224" i="3" s="1"/>
  <c r="H225" i="3" s="1"/>
  <c r="L223" i="1" l="1"/>
  <c r="N223" i="1" s="1"/>
  <c r="I223" i="1"/>
  <c r="H224" i="1" s="1"/>
  <c r="O224" i="1"/>
  <c r="C225" i="3"/>
  <c r="D225" i="3" s="1"/>
  <c r="M224" i="3"/>
  <c r="N224" i="3"/>
  <c r="J224" i="3"/>
  <c r="J223" i="1" l="1"/>
  <c r="M223" i="1"/>
  <c r="F225" i="3"/>
  <c r="K225" i="3" s="1"/>
  <c r="E226" i="3"/>
  <c r="C224" i="1"/>
  <c r="D224" i="1" s="1"/>
  <c r="F224" i="1" l="1"/>
  <c r="P224" i="1"/>
  <c r="G224" i="1" s="1"/>
  <c r="K224" i="1" s="1"/>
  <c r="E225" i="1"/>
  <c r="G225" i="3"/>
  <c r="I225" i="3" s="1"/>
  <c r="H226" i="3" s="1"/>
  <c r="L225" i="3"/>
  <c r="L224" i="1" l="1"/>
  <c r="N224" i="1" s="1"/>
  <c r="I224" i="1"/>
  <c r="H225" i="1" s="1"/>
  <c r="O225" i="1"/>
  <c r="N225" i="3"/>
  <c r="M225" i="3"/>
  <c r="J225" i="3"/>
  <c r="C226" i="3"/>
  <c r="D226" i="3" s="1"/>
  <c r="J224" i="1" l="1"/>
  <c r="M224" i="1"/>
  <c r="F226" i="3"/>
  <c r="K226" i="3" s="1"/>
  <c r="E227" i="3"/>
  <c r="C225" i="1"/>
  <c r="D225" i="1" s="1"/>
  <c r="F225" i="1" l="1"/>
  <c r="P225" i="1"/>
  <c r="G225" i="1" s="1"/>
  <c r="K225" i="1" s="1"/>
  <c r="E226" i="1"/>
  <c r="L226" i="3"/>
  <c r="G226" i="3"/>
  <c r="I226" i="3" s="1"/>
  <c r="H227" i="3" s="1"/>
  <c r="L225" i="1" l="1"/>
  <c r="J225" i="1" s="1"/>
  <c r="I225" i="1"/>
  <c r="H226" i="1" s="1"/>
  <c r="O226" i="1"/>
  <c r="C227" i="3"/>
  <c r="D227" i="3" s="1"/>
  <c r="M226" i="3"/>
  <c r="N226" i="3"/>
  <c r="J226" i="3"/>
  <c r="N225" i="1" l="1"/>
  <c r="M225" i="1"/>
  <c r="E228" i="3"/>
  <c r="F227" i="3"/>
  <c r="K227" i="3" s="1"/>
  <c r="C226" i="1"/>
  <c r="D226" i="1" s="1"/>
  <c r="F226" i="1" l="1"/>
  <c r="P226" i="1"/>
  <c r="G226" i="1" s="1"/>
  <c r="K226" i="1" s="1"/>
  <c r="E227" i="1"/>
  <c r="L227" i="3"/>
  <c r="G227" i="3"/>
  <c r="I227" i="3" s="1"/>
  <c r="H228" i="3" s="1"/>
  <c r="L226" i="1" l="1"/>
  <c r="J226" i="1" s="1"/>
  <c r="I226" i="1"/>
  <c r="H227" i="1" s="1"/>
  <c r="O227" i="1"/>
  <c r="M227" i="3"/>
  <c r="N227" i="3"/>
  <c r="J227" i="3"/>
  <c r="C228" i="3"/>
  <c r="D228" i="3" s="1"/>
  <c r="N226" i="1" l="1"/>
  <c r="M226" i="1"/>
  <c r="E229" i="3"/>
  <c r="F228" i="3"/>
  <c r="K228" i="3" s="1"/>
  <c r="C227" i="1"/>
  <c r="D227" i="1" s="1"/>
  <c r="F227" i="1" l="1"/>
  <c r="P227" i="1"/>
  <c r="G227" i="1" s="1"/>
  <c r="K227" i="1" s="1"/>
  <c r="G228" i="3"/>
  <c r="I228" i="3" s="1"/>
  <c r="H229" i="3" s="1"/>
  <c r="L228" i="3"/>
  <c r="E228" i="1"/>
  <c r="I227" i="1" l="1"/>
  <c r="H228" i="1" s="1"/>
  <c r="L227" i="1"/>
  <c r="M227" i="1" s="1"/>
  <c r="O228" i="1"/>
  <c r="C229" i="3"/>
  <c r="D229" i="3" s="1"/>
  <c r="N228" i="3"/>
  <c r="M228" i="3"/>
  <c r="J228" i="3"/>
  <c r="J227" i="1" l="1"/>
  <c r="N227" i="1"/>
  <c r="F229" i="3"/>
  <c r="K229" i="3" s="1"/>
  <c r="E230" i="3"/>
  <c r="C228" i="1"/>
  <c r="D228" i="1" s="1"/>
  <c r="F228" i="1" l="1"/>
  <c r="P228" i="1"/>
  <c r="G228" i="1" s="1"/>
  <c r="K228" i="1" s="1"/>
  <c r="E229" i="1"/>
  <c r="L229" i="3"/>
  <c r="G229" i="3"/>
  <c r="I229" i="3" s="1"/>
  <c r="H230" i="3" s="1"/>
  <c r="L228" i="1" l="1"/>
  <c r="N228" i="1" s="1"/>
  <c r="I228" i="1"/>
  <c r="H229" i="1" s="1"/>
  <c r="O229" i="1"/>
  <c r="C230" i="3"/>
  <c r="D230" i="3" s="1"/>
  <c r="N229" i="3"/>
  <c r="M229" i="3"/>
  <c r="J229" i="3"/>
  <c r="J228" i="1" l="1"/>
  <c r="M228" i="1"/>
  <c r="E231" i="3"/>
  <c r="F230" i="3"/>
  <c r="K230" i="3" s="1"/>
  <c r="C229" i="1"/>
  <c r="D229" i="1" s="1"/>
  <c r="F229" i="1" l="1"/>
  <c r="P229" i="1"/>
  <c r="G229" i="1" s="1"/>
  <c r="K229" i="1" s="1"/>
  <c r="E230" i="1"/>
  <c r="L230" i="3"/>
  <c r="G230" i="3"/>
  <c r="I230" i="3" s="1"/>
  <c r="H231" i="3" s="1"/>
  <c r="L229" i="1" l="1"/>
  <c r="N229" i="1" s="1"/>
  <c r="I229" i="1"/>
  <c r="H230" i="1" s="1"/>
  <c r="O230" i="1"/>
  <c r="C231" i="3"/>
  <c r="D231" i="3" s="1"/>
  <c r="M230" i="3"/>
  <c r="N230" i="3"/>
  <c r="J230" i="3"/>
  <c r="J229" i="1" l="1"/>
  <c r="M229" i="1"/>
  <c r="F231" i="3"/>
  <c r="K231" i="3" s="1"/>
  <c r="E232" i="3"/>
  <c r="C230" i="1"/>
  <c r="D230" i="1" s="1"/>
  <c r="F230" i="1" l="1"/>
  <c r="P230" i="1"/>
  <c r="G230" i="1" s="1"/>
  <c r="K230" i="1" s="1"/>
  <c r="E231" i="1"/>
  <c r="G231" i="3"/>
  <c r="I231" i="3" s="1"/>
  <c r="H232" i="3" s="1"/>
  <c r="L231" i="3"/>
  <c r="L230" i="1" l="1"/>
  <c r="J230" i="1" s="1"/>
  <c r="I230" i="1"/>
  <c r="H231" i="1" s="1"/>
  <c r="O231" i="1"/>
  <c r="M231" i="3"/>
  <c r="N231" i="3"/>
  <c r="J231" i="3"/>
  <c r="C232" i="3"/>
  <c r="D232" i="3" s="1"/>
  <c r="N230" i="1" l="1"/>
  <c r="M230" i="1"/>
  <c r="E233" i="3"/>
  <c r="F232" i="3"/>
  <c r="K232" i="3" s="1"/>
  <c r="C231" i="1"/>
  <c r="D231" i="1" s="1"/>
  <c r="F231" i="1" l="1"/>
  <c r="P231" i="1"/>
  <c r="G231" i="1" s="1"/>
  <c r="K231" i="1" s="1"/>
  <c r="E232" i="1"/>
  <c r="G232" i="3"/>
  <c r="I232" i="3" s="1"/>
  <c r="H233" i="3" s="1"/>
  <c r="L232" i="3"/>
  <c r="L231" i="1" l="1"/>
  <c r="J231" i="1" s="1"/>
  <c r="I231" i="1"/>
  <c r="H232" i="1" s="1"/>
  <c r="O232" i="1"/>
  <c r="N232" i="3"/>
  <c r="M232" i="3"/>
  <c r="J232" i="3"/>
  <c r="C233" i="3"/>
  <c r="D233" i="3" s="1"/>
  <c r="M231" i="1" l="1"/>
  <c r="N231" i="1"/>
  <c r="E234" i="3"/>
  <c r="F233" i="3"/>
  <c r="K233" i="3" s="1"/>
  <c r="C232" i="1"/>
  <c r="D232" i="1" s="1"/>
  <c r="F232" i="1" l="1"/>
  <c r="P232" i="1"/>
  <c r="G232" i="1" s="1"/>
  <c r="K232" i="1" s="1"/>
  <c r="E233" i="1"/>
  <c r="L233" i="3"/>
  <c r="G233" i="3"/>
  <c r="I233" i="3" s="1"/>
  <c r="H234" i="3" s="1"/>
  <c r="L232" i="1" l="1"/>
  <c r="J232" i="1" s="1"/>
  <c r="I232" i="1"/>
  <c r="H233" i="1" s="1"/>
  <c r="O233" i="1"/>
  <c r="M233" i="3"/>
  <c r="N233" i="3"/>
  <c r="J233" i="3"/>
  <c r="C234" i="3"/>
  <c r="D234" i="3" s="1"/>
  <c r="N232" i="1" l="1"/>
  <c r="M232" i="1"/>
  <c r="F234" i="3"/>
  <c r="K234" i="3" s="1"/>
  <c r="E235" i="3"/>
  <c r="C233" i="1"/>
  <c r="D233" i="1" s="1"/>
  <c r="F233" i="1" l="1"/>
  <c r="P233" i="1"/>
  <c r="G233" i="1" s="1"/>
  <c r="K233" i="1" s="1"/>
  <c r="E234" i="1"/>
  <c r="G234" i="3"/>
  <c r="I234" i="3" s="1"/>
  <c r="H235" i="3" s="1"/>
  <c r="L234" i="3"/>
  <c r="L233" i="1" l="1"/>
  <c r="N233" i="1" s="1"/>
  <c r="I233" i="1"/>
  <c r="H234" i="1" s="1"/>
  <c r="O234" i="1"/>
  <c r="C235" i="3"/>
  <c r="D235" i="3" s="1"/>
  <c r="N234" i="3"/>
  <c r="M234" i="3"/>
  <c r="J234" i="3"/>
  <c r="M233" i="1" l="1"/>
  <c r="J233" i="1"/>
  <c r="F235" i="3"/>
  <c r="K235" i="3" s="1"/>
  <c r="E236" i="3"/>
  <c r="C234" i="1"/>
  <c r="D234" i="1" s="1"/>
  <c r="F234" i="1" l="1"/>
  <c r="P234" i="1"/>
  <c r="G234" i="1" s="1"/>
  <c r="K234" i="1" s="1"/>
  <c r="G235" i="3"/>
  <c r="I235" i="3" s="1"/>
  <c r="H236" i="3" s="1"/>
  <c r="L235" i="3"/>
  <c r="E235" i="1"/>
  <c r="L234" i="1" l="1"/>
  <c r="N234" i="1" s="1"/>
  <c r="I234" i="1"/>
  <c r="H235" i="1" s="1"/>
  <c r="O235" i="1"/>
  <c r="J234" i="1"/>
  <c r="C236" i="3"/>
  <c r="D236" i="3" s="1"/>
  <c r="M235" i="3"/>
  <c r="N235" i="3"/>
  <c r="J235" i="3"/>
  <c r="M234" i="1" l="1"/>
  <c r="E237" i="3"/>
  <c r="F236" i="3"/>
  <c r="K236" i="3" s="1"/>
  <c r="C235" i="1"/>
  <c r="D235" i="1" s="1"/>
  <c r="F235" i="1" l="1"/>
  <c r="P235" i="1"/>
  <c r="G235" i="1" s="1"/>
  <c r="K235" i="1" s="1"/>
  <c r="L236" i="3"/>
  <c r="G236" i="3"/>
  <c r="I236" i="3" s="1"/>
  <c r="H237" i="3" s="1"/>
  <c r="E236" i="1"/>
  <c r="L235" i="1" l="1"/>
  <c r="J235" i="1" s="1"/>
  <c r="I235" i="1"/>
  <c r="H236" i="1" s="1"/>
  <c r="O236" i="1"/>
  <c r="M236" i="3"/>
  <c r="N236" i="3"/>
  <c r="J236" i="3"/>
  <c r="C237" i="3"/>
  <c r="D237" i="3" s="1"/>
  <c r="N235" i="1" l="1"/>
  <c r="M235" i="1"/>
  <c r="F237" i="3"/>
  <c r="K237" i="3" s="1"/>
  <c r="E238" i="3"/>
  <c r="C236" i="1"/>
  <c r="D236" i="1" s="1"/>
  <c r="F236" i="1" l="1"/>
  <c r="P236" i="1"/>
  <c r="G236" i="1" s="1"/>
  <c r="K236" i="1" s="1"/>
  <c r="E237" i="1"/>
  <c r="G237" i="3"/>
  <c r="I237" i="3" s="1"/>
  <c r="H238" i="3" s="1"/>
  <c r="L237" i="3"/>
  <c r="L236" i="1" l="1"/>
  <c r="J236" i="1" s="1"/>
  <c r="I236" i="1"/>
  <c r="H237" i="1" s="1"/>
  <c r="O237" i="1"/>
  <c r="C238" i="3"/>
  <c r="D238" i="3" s="1"/>
  <c r="N237" i="3"/>
  <c r="M237" i="3"/>
  <c r="J237" i="3"/>
  <c r="N236" i="1" l="1"/>
  <c r="M236" i="1"/>
  <c r="F238" i="3"/>
  <c r="K238" i="3" s="1"/>
  <c r="E239" i="3"/>
  <c r="C237" i="1"/>
  <c r="D237" i="1" s="1"/>
  <c r="F237" i="1" l="1"/>
  <c r="P237" i="1"/>
  <c r="G237" i="1" s="1"/>
  <c r="K237" i="1" s="1"/>
  <c r="E238" i="1"/>
  <c r="G238" i="3"/>
  <c r="I238" i="3" s="1"/>
  <c r="H239" i="3" s="1"/>
  <c r="L238" i="3"/>
  <c r="L237" i="1" l="1"/>
  <c r="J237" i="1" s="1"/>
  <c r="I237" i="1"/>
  <c r="H238" i="1" s="1"/>
  <c r="O238" i="1"/>
  <c r="C239" i="3"/>
  <c r="D239" i="3" s="1"/>
  <c r="N238" i="3"/>
  <c r="M238" i="3"/>
  <c r="J238" i="3"/>
  <c r="N237" i="1" l="1"/>
  <c r="M237" i="1"/>
  <c r="E240" i="3"/>
  <c r="F239" i="3"/>
  <c r="K239" i="3" s="1"/>
  <c r="C238" i="1"/>
  <c r="D238" i="1" s="1"/>
  <c r="F238" i="1" l="1"/>
  <c r="P238" i="1"/>
  <c r="G238" i="1" s="1"/>
  <c r="E239" i="1"/>
  <c r="L239" i="3"/>
  <c r="G239" i="3"/>
  <c r="I239" i="3" s="1"/>
  <c r="H240" i="3" s="1"/>
  <c r="I238" i="1" l="1"/>
  <c r="H239" i="1" s="1"/>
  <c r="K238" i="1"/>
  <c r="L238" i="1" s="1"/>
  <c r="M238" i="1" s="1"/>
  <c r="O239" i="1"/>
  <c r="M239" i="3"/>
  <c r="N239" i="3"/>
  <c r="J239" i="3"/>
  <c r="C240" i="3"/>
  <c r="D240" i="3" s="1"/>
  <c r="J238" i="1" l="1"/>
  <c r="N238" i="1"/>
  <c r="F240" i="3"/>
  <c r="K240" i="3" s="1"/>
  <c r="E241" i="3"/>
  <c r="C239" i="1"/>
  <c r="D239" i="1" s="1"/>
  <c r="F239" i="1" l="1"/>
  <c r="P239" i="1"/>
  <c r="G239" i="1" s="1"/>
  <c r="E240" i="1"/>
  <c r="G240" i="3"/>
  <c r="I240" i="3" s="1"/>
  <c r="H241" i="3" s="1"/>
  <c r="L240" i="3"/>
  <c r="I239" i="1" l="1"/>
  <c r="H240" i="1" s="1"/>
  <c r="K239" i="1"/>
  <c r="O240" i="1"/>
  <c r="C241" i="3"/>
  <c r="D241" i="3" s="1"/>
  <c r="M240" i="3"/>
  <c r="N240" i="3"/>
  <c r="J240" i="3"/>
  <c r="L239" i="1" l="1"/>
  <c r="J239" i="1" s="1"/>
  <c r="E242" i="3"/>
  <c r="F241" i="3"/>
  <c r="K241" i="3" s="1"/>
  <c r="C240" i="1"/>
  <c r="D240" i="1" s="1"/>
  <c r="M239" i="1" l="1"/>
  <c r="N239" i="1"/>
  <c r="F240" i="1"/>
  <c r="P240" i="1"/>
  <c r="G240" i="1" s="1"/>
  <c r="K240" i="1" s="1"/>
  <c r="E241" i="1"/>
  <c r="L241" i="3"/>
  <c r="G241" i="3"/>
  <c r="I241" i="3" s="1"/>
  <c r="H242" i="3" s="1"/>
  <c r="L240" i="1" l="1"/>
  <c r="J240" i="1" s="1"/>
  <c r="I240" i="1"/>
  <c r="H241" i="1" s="1"/>
  <c r="O241" i="1"/>
  <c r="N241" i="3"/>
  <c r="M241" i="3"/>
  <c r="J241" i="3"/>
  <c r="C242" i="3"/>
  <c r="D242" i="3" s="1"/>
  <c r="N240" i="1" l="1"/>
  <c r="M240" i="1"/>
  <c r="F242" i="3"/>
  <c r="K242" i="3" s="1"/>
  <c r="E243" i="3"/>
  <c r="C241" i="1"/>
  <c r="D241" i="1" s="1"/>
  <c r="F241" i="1" l="1"/>
  <c r="P241" i="1"/>
  <c r="G241" i="1" s="1"/>
  <c r="K241" i="1" s="1"/>
  <c r="G242" i="3"/>
  <c r="I242" i="3" s="1"/>
  <c r="H243" i="3" s="1"/>
  <c r="L242" i="3"/>
  <c r="E242" i="1"/>
  <c r="L241" i="1" l="1"/>
  <c r="J241" i="1" s="1"/>
  <c r="I241" i="1"/>
  <c r="H242" i="1" s="1"/>
  <c r="O242" i="1"/>
  <c r="C243" i="3"/>
  <c r="D243" i="3" s="1"/>
  <c r="N242" i="3"/>
  <c r="M242" i="3"/>
  <c r="J242" i="3"/>
  <c r="N241" i="1" l="1"/>
  <c r="M241" i="1"/>
  <c r="E244" i="3"/>
  <c r="F243" i="3"/>
  <c r="K243" i="3" s="1"/>
  <c r="C242" i="1"/>
  <c r="D242" i="1" s="1"/>
  <c r="F242" i="1" l="1"/>
  <c r="P242" i="1"/>
  <c r="G242" i="1" s="1"/>
  <c r="K242" i="1" s="1"/>
  <c r="E243" i="1"/>
  <c r="L243" i="3"/>
  <c r="G243" i="3"/>
  <c r="I243" i="3" s="1"/>
  <c r="H244" i="3" s="1"/>
  <c r="L242" i="1" l="1"/>
  <c r="J242" i="1" s="1"/>
  <c r="I242" i="1"/>
  <c r="H243" i="1" s="1"/>
  <c r="O243" i="1"/>
  <c r="M243" i="3"/>
  <c r="N243" i="3"/>
  <c r="J243" i="3"/>
  <c r="C244" i="3"/>
  <c r="D244" i="3" s="1"/>
  <c r="N242" i="1" l="1"/>
  <c r="M242" i="1"/>
  <c r="E245" i="3"/>
  <c r="F244" i="3"/>
  <c r="K244" i="3" s="1"/>
  <c r="C243" i="1"/>
  <c r="D243" i="1" s="1"/>
  <c r="E244" i="1" l="1"/>
  <c r="P243" i="1"/>
  <c r="G243" i="1" s="1"/>
  <c r="K243" i="1" s="1"/>
  <c r="G244" i="3"/>
  <c r="I244" i="3" s="1"/>
  <c r="H245" i="3" s="1"/>
  <c r="L244" i="3"/>
  <c r="F243" i="1"/>
  <c r="L243" i="1" l="1"/>
  <c r="N243" i="1" s="1"/>
  <c r="O244" i="1"/>
  <c r="C245" i="3"/>
  <c r="D245" i="3" s="1"/>
  <c r="M244" i="3"/>
  <c r="N244" i="3"/>
  <c r="J244" i="3"/>
  <c r="I243" i="1"/>
  <c r="H244" i="1" s="1"/>
  <c r="M243" i="1" l="1"/>
  <c r="J243" i="1"/>
  <c r="F245" i="3"/>
  <c r="K245" i="3" s="1"/>
  <c r="E246" i="3"/>
  <c r="C244" i="1"/>
  <c r="D244" i="1" s="1"/>
  <c r="F244" i="1" l="1"/>
  <c r="P244" i="1"/>
  <c r="G244" i="1" s="1"/>
  <c r="K244" i="1" s="1"/>
  <c r="L245" i="3"/>
  <c r="G245" i="3"/>
  <c r="I245" i="3" s="1"/>
  <c r="H246" i="3" s="1"/>
  <c r="E245" i="1"/>
  <c r="L244" i="1" l="1"/>
  <c r="N244" i="1" s="1"/>
  <c r="I244" i="1"/>
  <c r="H245" i="1" s="1"/>
  <c r="O245" i="1"/>
  <c r="C246" i="3"/>
  <c r="D246" i="3" s="1"/>
  <c r="N245" i="3"/>
  <c r="M245" i="3"/>
  <c r="J245" i="3"/>
  <c r="M244" i="1"/>
  <c r="J244" i="1" l="1"/>
  <c r="F246" i="3"/>
  <c r="K246" i="3" s="1"/>
  <c r="E247" i="3"/>
  <c r="C245" i="1"/>
  <c r="D245" i="1" s="1"/>
  <c r="F245" i="1" l="1"/>
  <c r="P245" i="1"/>
  <c r="G245" i="1" s="1"/>
  <c r="K245" i="1" s="1"/>
  <c r="E246" i="1"/>
  <c r="L246" i="3"/>
  <c r="G246" i="3"/>
  <c r="I246" i="3" s="1"/>
  <c r="H247" i="3" s="1"/>
  <c r="L245" i="1" l="1"/>
  <c r="J245" i="1" s="1"/>
  <c r="I245" i="1"/>
  <c r="H246" i="1" s="1"/>
  <c r="O246" i="1"/>
  <c r="C247" i="3"/>
  <c r="D247" i="3" s="1"/>
  <c r="M246" i="3"/>
  <c r="N246" i="3"/>
  <c r="J246" i="3"/>
  <c r="N245" i="1" l="1"/>
  <c r="M245" i="1"/>
  <c r="E248" i="3"/>
  <c r="F247" i="3"/>
  <c r="K247" i="3" s="1"/>
  <c r="C246" i="1"/>
  <c r="D246" i="1" s="1"/>
  <c r="F246" i="1" l="1"/>
  <c r="P246" i="1"/>
  <c r="G246" i="1" s="1"/>
  <c r="K246" i="1" s="1"/>
  <c r="E247" i="1"/>
  <c r="G247" i="3"/>
  <c r="I247" i="3" s="1"/>
  <c r="H248" i="3" s="1"/>
  <c r="L247" i="3"/>
  <c r="L246" i="1" l="1"/>
  <c r="J246" i="1" s="1"/>
  <c r="I246" i="1"/>
  <c r="H247" i="1" s="1"/>
  <c r="O247" i="1"/>
  <c r="M247" i="3"/>
  <c r="N247" i="3"/>
  <c r="J247" i="3"/>
  <c r="C248" i="3"/>
  <c r="D248" i="3" s="1"/>
  <c r="N246" i="1" l="1"/>
  <c r="M246" i="1"/>
  <c r="F248" i="3"/>
  <c r="K248" i="3" s="1"/>
  <c r="E249" i="3"/>
  <c r="C247" i="1"/>
  <c r="D247" i="1" s="1"/>
  <c r="E248" i="1" l="1"/>
  <c r="P247" i="1"/>
  <c r="G247" i="1" s="1"/>
  <c r="K247" i="1" s="1"/>
  <c r="L248" i="3"/>
  <c r="G248" i="3"/>
  <c r="I248" i="3" s="1"/>
  <c r="H249" i="3" s="1"/>
  <c r="F247" i="1"/>
  <c r="L247" i="1" l="1"/>
  <c r="N247" i="1" s="1"/>
  <c r="O248" i="1"/>
  <c r="C249" i="3"/>
  <c r="D249" i="3" s="1"/>
  <c r="N248" i="3"/>
  <c r="M248" i="3"/>
  <c r="J248" i="3"/>
  <c r="I247" i="1"/>
  <c r="H248" i="1" s="1"/>
  <c r="M247" i="1" l="1"/>
  <c r="J247" i="1"/>
  <c r="F249" i="3"/>
  <c r="K249" i="3" s="1"/>
  <c r="E250" i="3"/>
  <c r="C248" i="1"/>
  <c r="D248" i="1" s="1"/>
  <c r="F248" i="1" l="1"/>
  <c r="P248" i="1"/>
  <c r="G248" i="1" s="1"/>
  <c r="K248" i="1" s="1"/>
  <c r="G249" i="3"/>
  <c r="I249" i="3" s="1"/>
  <c r="H250" i="3" s="1"/>
  <c r="L249" i="3"/>
  <c r="E249" i="1"/>
  <c r="I248" i="1" l="1"/>
  <c r="H249" i="1" s="1"/>
  <c r="L248" i="1"/>
  <c r="M248" i="1" s="1"/>
  <c r="O249" i="1"/>
  <c r="J248" i="1"/>
  <c r="M249" i="3"/>
  <c r="N249" i="3"/>
  <c r="J249" i="3"/>
  <c r="C250" i="3"/>
  <c r="D250" i="3" s="1"/>
  <c r="N248" i="1" l="1"/>
  <c r="E251" i="3"/>
  <c r="F250" i="3"/>
  <c r="K250" i="3" s="1"/>
  <c r="C249" i="1"/>
  <c r="D249" i="1" s="1"/>
  <c r="F249" i="1" l="1"/>
  <c r="P249" i="1"/>
  <c r="G249" i="1" s="1"/>
  <c r="K249" i="1" s="1"/>
  <c r="E250" i="1"/>
  <c r="G250" i="3"/>
  <c r="I250" i="3" s="1"/>
  <c r="H251" i="3" s="1"/>
  <c r="L250" i="3"/>
  <c r="L249" i="1" l="1"/>
  <c r="N249" i="1" s="1"/>
  <c r="O250" i="1"/>
  <c r="I249" i="1"/>
  <c r="H250" i="1" s="1"/>
  <c r="M250" i="3"/>
  <c r="N250" i="3"/>
  <c r="J250" i="3"/>
  <c r="C251" i="3"/>
  <c r="D251" i="3" s="1"/>
  <c r="J249" i="1" l="1"/>
  <c r="M249" i="1"/>
  <c r="F251" i="3"/>
  <c r="K251" i="3" s="1"/>
  <c r="E252" i="3"/>
  <c r="C250" i="1"/>
  <c r="D250" i="1" s="1"/>
  <c r="F250" i="1" l="1"/>
  <c r="P250" i="1"/>
  <c r="G250" i="1" s="1"/>
  <c r="K250" i="1" s="1"/>
  <c r="L251" i="3"/>
  <c r="G251" i="3"/>
  <c r="I251" i="3" s="1"/>
  <c r="H252" i="3" s="1"/>
  <c r="E251" i="1"/>
  <c r="L250" i="1" l="1"/>
  <c r="J250" i="1" s="1"/>
  <c r="I250" i="1"/>
  <c r="H251" i="1" s="1"/>
  <c r="O251" i="1"/>
  <c r="N251" i="3"/>
  <c r="M251" i="3"/>
  <c r="J251" i="3"/>
  <c r="C252" i="3"/>
  <c r="D252" i="3" s="1"/>
  <c r="N250" i="1" l="1"/>
  <c r="M250" i="1"/>
  <c r="F252" i="3"/>
  <c r="K252" i="3" s="1"/>
  <c r="E253" i="3"/>
  <c r="C251" i="1"/>
  <c r="D251" i="1" s="1"/>
  <c r="F251" i="1" l="1"/>
  <c r="P251" i="1"/>
  <c r="G251" i="1" s="1"/>
  <c r="K251" i="1" s="1"/>
  <c r="L252" i="3"/>
  <c r="G252" i="3"/>
  <c r="I252" i="3" s="1"/>
  <c r="H253" i="3" s="1"/>
  <c r="E252" i="1"/>
  <c r="L251" i="1" l="1"/>
  <c r="J251" i="1" s="1"/>
  <c r="I251" i="1"/>
  <c r="H252" i="1" s="1"/>
  <c r="O252" i="1"/>
  <c r="M252" i="3"/>
  <c r="N252" i="3"/>
  <c r="J252" i="3"/>
  <c r="C253" i="3"/>
  <c r="D253" i="3" s="1"/>
  <c r="N251" i="1" l="1"/>
  <c r="M251" i="1"/>
  <c r="E254" i="3"/>
  <c r="F253" i="3"/>
  <c r="K253" i="3" s="1"/>
  <c r="C252" i="1"/>
  <c r="D252" i="1" s="1"/>
  <c r="F252" i="1" l="1"/>
  <c r="P252" i="1"/>
  <c r="G252" i="1" s="1"/>
  <c r="K252" i="1" s="1"/>
  <c r="E253" i="1"/>
  <c r="G253" i="3"/>
  <c r="I253" i="3" s="1"/>
  <c r="H254" i="3" s="1"/>
  <c r="L253" i="3"/>
  <c r="L252" i="1" l="1"/>
  <c r="J252" i="1" s="1"/>
  <c r="I252" i="1"/>
  <c r="H253" i="1" s="1"/>
  <c r="O253" i="1"/>
  <c r="C254" i="3"/>
  <c r="D254" i="3" s="1"/>
  <c r="M253" i="3"/>
  <c r="N253" i="3"/>
  <c r="J253" i="3"/>
  <c r="N252" i="1" l="1"/>
  <c r="M252" i="1"/>
  <c r="F254" i="3"/>
  <c r="K254" i="3" s="1"/>
  <c r="E255" i="3"/>
  <c r="C253" i="1"/>
  <c r="D253" i="1" s="1"/>
  <c r="E254" i="1" l="1"/>
  <c r="P253" i="1"/>
  <c r="G253" i="1" s="1"/>
  <c r="K253" i="1" s="1"/>
  <c r="G254" i="3"/>
  <c r="I254" i="3" s="1"/>
  <c r="H255" i="3" s="1"/>
  <c r="L254" i="3"/>
  <c r="F253" i="1"/>
  <c r="L253" i="1" l="1"/>
  <c r="N253" i="1" s="1"/>
  <c r="O254" i="1"/>
  <c r="C255" i="3"/>
  <c r="D255" i="3" s="1"/>
  <c r="N254" i="3"/>
  <c r="M254" i="3"/>
  <c r="J254" i="3"/>
  <c r="I253" i="1"/>
  <c r="H254" i="1" s="1"/>
  <c r="M253" i="1" l="1"/>
  <c r="J253" i="1"/>
  <c r="F255" i="3"/>
  <c r="K255" i="3" s="1"/>
  <c r="E256" i="3"/>
  <c r="C254" i="1"/>
  <c r="D254" i="1" s="1"/>
  <c r="F254" i="1" l="1"/>
  <c r="P254" i="1"/>
  <c r="G254" i="1" s="1"/>
  <c r="K254" i="1" s="1"/>
  <c r="E255" i="1"/>
  <c r="G255" i="3"/>
  <c r="I255" i="3" s="1"/>
  <c r="H256" i="3" s="1"/>
  <c r="L255" i="3"/>
  <c r="L254" i="1" l="1"/>
  <c r="N254" i="1" s="1"/>
  <c r="I254" i="1"/>
  <c r="H255" i="1" s="1"/>
  <c r="O255" i="1"/>
  <c r="J254" i="1"/>
  <c r="C256" i="3"/>
  <c r="D256" i="3" s="1"/>
  <c r="N255" i="3"/>
  <c r="M255" i="3"/>
  <c r="J255" i="3"/>
  <c r="M254" i="1" l="1"/>
  <c r="E257" i="3"/>
  <c r="F256" i="3"/>
  <c r="K256" i="3" s="1"/>
  <c r="C255" i="1"/>
  <c r="D255" i="1" s="1"/>
  <c r="E256" i="1" l="1"/>
  <c r="P255" i="1"/>
  <c r="G255" i="1" s="1"/>
  <c r="K255" i="1" s="1"/>
  <c r="G256" i="3"/>
  <c r="I256" i="3" s="1"/>
  <c r="H257" i="3" s="1"/>
  <c r="L256" i="3"/>
  <c r="F255" i="1"/>
  <c r="L255" i="1" l="1"/>
  <c r="M255" i="1" s="1"/>
  <c r="O256" i="1"/>
  <c r="I255" i="1"/>
  <c r="H256" i="1" s="1"/>
  <c r="C257" i="3"/>
  <c r="D257" i="3" s="1"/>
  <c r="M256" i="3"/>
  <c r="N256" i="3"/>
  <c r="J256" i="3"/>
  <c r="N255" i="1" l="1"/>
  <c r="J255" i="1"/>
  <c r="F257" i="3"/>
  <c r="K257" i="3" s="1"/>
  <c r="E258" i="3"/>
  <c r="C256" i="1"/>
  <c r="D256" i="1" s="1"/>
  <c r="F256" i="1" l="1"/>
  <c r="P256" i="1"/>
  <c r="G256" i="1" s="1"/>
  <c r="K256" i="1" s="1"/>
  <c r="E257" i="1"/>
  <c r="L257" i="3"/>
  <c r="G257" i="3"/>
  <c r="I257" i="3" s="1"/>
  <c r="H258" i="3" s="1"/>
  <c r="L256" i="1" l="1"/>
  <c r="J256" i="1" s="1"/>
  <c r="I256" i="1"/>
  <c r="H257" i="1" s="1"/>
  <c r="O257" i="1"/>
  <c r="N257" i="3"/>
  <c r="M257" i="3"/>
  <c r="J257" i="3"/>
  <c r="C258" i="3"/>
  <c r="D258" i="3" s="1"/>
  <c r="N256" i="1" l="1"/>
  <c r="M256" i="1"/>
  <c r="F258" i="3"/>
  <c r="K258" i="3" s="1"/>
  <c r="E259" i="3"/>
  <c r="C257" i="1"/>
  <c r="D257" i="1" s="1"/>
  <c r="F257" i="1" l="1"/>
  <c r="P257" i="1"/>
  <c r="G257" i="1" s="1"/>
  <c r="K257" i="1" s="1"/>
  <c r="G258" i="3"/>
  <c r="I258" i="3" s="1"/>
  <c r="H259" i="3" s="1"/>
  <c r="L258" i="3"/>
  <c r="E258" i="1"/>
  <c r="L257" i="1" l="1"/>
  <c r="J257" i="1" s="1"/>
  <c r="I257" i="1"/>
  <c r="H258" i="1" s="1"/>
  <c r="O258" i="1"/>
  <c r="C259" i="3"/>
  <c r="D259" i="3" s="1"/>
  <c r="N258" i="3"/>
  <c r="M258" i="3"/>
  <c r="J258" i="3"/>
  <c r="N257" i="1" l="1"/>
  <c r="M257" i="1"/>
  <c r="E260" i="3"/>
  <c r="F259" i="3"/>
  <c r="K259" i="3" s="1"/>
  <c r="C258" i="1"/>
  <c r="D258" i="1" s="1"/>
  <c r="F258" i="1" l="1"/>
  <c r="P258" i="1"/>
  <c r="G258" i="1" s="1"/>
  <c r="K258" i="1" s="1"/>
  <c r="E259" i="1"/>
  <c r="G259" i="3"/>
  <c r="I259" i="3" s="1"/>
  <c r="H260" i="3" s="1"/>
  <c r="L259" i="3"/>
  <c r="L258" i="1" l="1"/>
  <c r="N258" i="1" s="1"/>
  <c r="I258" i="1"/>
  <c r="H259" i="1" s="1"/>
  <c r="O259" i="1"/>
  <c r="C260" i="3"/>
  <c r="D260" i="3" s="1"/>
  <c r="M259" i="3"/>
  <c r="N259" i="3"/>
  <c r="J259" i="3"/>
  <c r="J258" i="1" l="1"/>
  <c r="M258" i="1"/>
  <c r="F260" i="3"/>
  <c r="K260" i="3" s="1"/>
  <c r="E261" i="3"/>
  <c r="C259" i="1"/>
  <c r="D259" i="1" s="1"/>
  <c r="E260" i="1" l="1"/>
  <c r="P259" i="1"/>
  <c r="G259" i="1" s="1"/>
  <c r="K259" i="1" s="1"/>
  <c r="G260" i="3"/>
  <c r="I260" i="3" s="1"/>
  <c r="H261" i="3" s="1"/>
  <c r="L260" i="3"/>
  <c r="F259" i="1"/>
  <c r="L259" i="1" l="1"/>
  <c r="N259" i="1" s="1"/>
  <c r="O260" i="1"/>
  <c r="C261" i="3"/>
  <c r="D261" i="3" s="1"/>
  <c r="N260" i="3"/>
  <c r="M260" i="3"/>
  <c r="J260" i="3"/>
  <c r="I259" i="1"/>
  <c r="H260" i="1" s="1"/>
  <c r="M259" i="1" l="1"/>
  <c r="J259" i="1"/>
  <c r="F261" i="3"/>
  <c r="K261" i="3" s="1"/>
  <c r="E262" i="3"/>
  <c r="C260" i="1"/>
  <c r="D260" i="1" s="1"/>
  <c r="E261" i="1" l="1"/>
  <c r="P260" i="1"/>
  <c r="G260" i="1" s="1"/>
  <c r="K260" i="1" s="1"/>
  <c r="L261" i="3"/>
  <c r="G261" i="3"/>
  <c r="I261" i="3" s="1"/>
  <c r="H262" i="3" s="1"/>
  <c r="F260" i="1"/>
  <c r="I260" i="1" l="1"/>
  <c r="H261" i="1" s="1"/>
  <c r="O261" i="1"/>
  <c r="C262" i="3"/>
  <c r="D262" i="3" s="1"/>
  <c r="M261" i="3"/>
  <c r="N261" i="3"/>
  <c r="J261" i="3"/>
  <c r="L260" i="1"/>
  <c r="J260" i="1" l="1"/>
  <c r="N260" i="1"/>
  <c r="M260" i="1"/>
  <c r="E263" i="3"/>
  <c r="F262" i="3"/>
  <c r="K262" i="3" s="1"/>
  <c r="C261" i="1"/>
  <c r="D261" i="1" s="1"/>
  <c r="E262" i="1" l="1"/>
  <c r="P261" i="1"/>
  <c r="G261" i="1" s="1"/>
  <c r="K261" i="1" s="1"/>
  <c r="G262" i="3"/>
  <c r="I262" i="3" s="1"/>
  <c r="H263" i="3" s="1"/>
  <c r="L262" i="3"/>
  <c r="F261" i="1"/>
  <c r="L261" i="1" l="1"/>
  <c r="N261" i="1" s="1"/>
  <c r="O262" i="1"/>
  <c r="M262" i="3"/>
  <c r="N262" i="3"/>
  <c r="J262" i="3"/>
  <c r="C263" i="3"/>
  <c r="D263" i="3" s="1"/>
  <c r="I261" i="1"/>
  <c r="H262" i="1" s="1"/>
  <c r="M261" i="1" l="1"/>
  <c r="J261" i="1"/>
  <c r="F263" i="3"/>
  <c r="K263" i="3" s="1"/>
  <c r="E264" i="3"/>
  <c r="C262" i="1"/>
  <c r="D262" i="1" s="1"/>
  <c r="E263" i="1" l="1"/>
  <c r="P262" i="1"/>
  <c r="G262" i="1" s="1"/>
  <c r="K262" i="1" s="1"/>
  <c r="F262" i="1"/>
  <c r="G263" i="3"/>
  <c r="I263" i="3" s="1"/>
  <c r="H264" i="3" s="1"/>
  <c r="L263" i="3"/>
  <c r="L262" i="1" l="1"/>
  <c r="N262" i="1" s="1"/>
  <c r="O263" i="1"/>
  <c r="I262" i="1"/>
  <c r="H263" i="1" s="1"/>
  <c r="N263" i="3"/>
  <c r="M263" i="3"/>
  <c r="J263" i="3"/>
  <c r="C264" i="3"/>
  <c r="D264" i="3" s="1"/>
  <c r="M262" i="1" l="1"/>
  <c r="J262" i="1"/>
  <c r="F264" i="3"/>
  <c r="K264" i="3" s="1"/>
  <c r="E265" i="3"/>
  <c r="C263" i="1"/>
  <c r="D263" i="1" s="1"/>
  <c r="E264" i="1" l="1"/>
  <c r="P263" i="1"/>
  <c r="G263" i="1" s="1"/>
  <c r="K263" i="1" s="1"/>
  <c r="L264" i="3"/>
  <c r="G264" i="3"/>
  <c r="I264" i="3" s="1"/>
  <c r="H265" i="3" s="1"/>
  <c r="F263" i="1"/>
  <c r="L263" i="1" l="1"/>
  <c r="N263" i="1" s="1"/>
  <c r="O264" i="1"/>
  <c r="C265" i="3"/>
  <c r="D265" i="3" s="1"/>
  <c r="M264" i="3"/>
  <c r="N264" i="3"/>
  <c r="J264" i="3"/>
  <c r="I263" i="1"/>
  <c r="H264" i="1" s="1"/>
  <c r="J263" i="1" l="1"/>
  <c r="M263" i="1"/>
  <c r="F265" i="3"/>
  <c r="K265" i="3" s="1"/>
  <c r="E266" i="3"/>
  <c r="C264" i="1"/>
  <c r="D264" i="1" s="1"/>
  <c r="F264" i="1" l="1"/>
  <c r="P264" i="1"/>
  <c r="G264" i="1" s="1"/>
  <c r="K264" i="1" s="1"/>
  <c r="E265" i="1"/>
  <c r="L265" i="3"/>
  <c r="G265" i="3"/>
  <c r="I265" i="3" s="1"/>
  <c r="H266" i="3" s="1"/>
  <c r="L264" i="1" l="1"/>
  <c r="N264" i="1" s="1"/>
  <c r="I264" i="1"/>
  <c r="H265" i="1" s="1"/>
  <c r="O265" i="1"/>
  <c r="C266" i="3"/>
  <c r="D266" i="3" s="1"/>
  <c r="M265" i="3"/>
  <c r="N265" i="3"/>
  <c r="J265" i="3"/>
  <c r="M264" i="1" l="1"/>
  <c r="J264" i="1"/>
  <c r="E267" i="3"/>
  <c r="F266" i="3"/>
  <c r="K266" i="3" s="1"/>
  <c r="C265" i="1"/>
  <c r="D265" i="1" s="1"/>
  <c r="F265" i="1" l="1"/>
  <c r="P265" i="1"/>
  <c r="G265" i="1" s="1"/>
  <c r="K265" i="1" s="1"/>
  <c r="E266" i="1"/>
  <c r="L266" i="3"/>
  <c r="G266" i="3"/>
  <c r="I266" i="3" s="1"/>
  <c r="H267" i="3" s="1"/>
  <c r="L265" i="1" l="1"/>
  <c r="J265" i="1" s="1"/>
  <c r="I265" i="1"/>
  <c r="H266" i="1" s="1"/>
  <c r="O266" i="1"/>
  <c r="M266" i="3"/>
  <c r="N266" i="3"/>
  <c r="J266" i="3"/>
  <c r="C267" i="3"/>
  <c r="D267" i="3" s="1"/>
  <c r="N265" i="1" l="1"/>
  <c r="M265" i="1"/>
  <c r="F267" i="3"/>
  <c r="K267" i="3" s="1"/>
  <c r="E268" i="3"/>
  <c r="C266" i="1"/>
  <c r="D266" i="1" s="1"/>
  <c r="F266" i="1" l="1"/>
  <c r="P266" i="1"/>
  <c r="G266" i="1" s="1"/>
  <c r="K266" i="1" s="1"/>
  <c r="E267" i="1"/>
  <c r="L267" i="3"/>
  <c r="G267" i="3"/>
  <c r="I267" i="3" s="1"/>
  <c r="H268" i="3" s="1"/>
  <c r="L266" i="1" l="1"/>
  <c r="J266" i="1" s="1"/>
  <c r="I266" i="1"/>
  <c r="H267" i="1" s="1"/>
  <c r="O267" i="1"/>
  <c r="M267" i="3"/>
  <c r="N267" i="3"/>
  <c r="J267" i="3"/>
  <c r="C268" i="3"/>
  <c r="D268" i="3" s="1"/>
  <c r="N266" i="1" l="1"/>
  <c r="M266" i="1"/>
  <c r="E269" i="3"/>
  <c r="F268" i="3"/>
  <c r="K268" i="3" s="1"/>
  <c r="C267" i="1"/>
  <c r="D267" i="1" s="1"/>
  <c r="F267" i="1" l="1"/>
  <c r="P267" i="1"/>
  <c r="G267" i="1" s="1"/>
  <c r="K267" i="1" s="1"/>
  <c r="G268" i="3"/>
  <c r="I268" i="3" s="1"/>
  <c r="H269" i="3" s="1"/>
  <c r="L268" i="3"/>
  <c r="E268" i="1"/>
  <c r="L267" i="1" l="1"/>
  <c r="J267" i="1" s="1"/>
  <c r="I267" i="1"/>
  <c r="H268" i="1" s="1"/>
  <c r="O268" i="1"/>
  <c r="C269" i="3"/>
  <c r="D269" i="3" s="1"/>
  <c r="N268" i="3"/>
  <c r="M268" i="3"/>
  <c r="J268" i="3"/>
  <c r="M267" i="1" l="1"/>
  <c r="N267" i="1"/>
  <c r="E270" i="3"/>
  <c r="F269" i="3"/>
  <c r="K269" i="3" s="1"/>
  <c r="C268" i="1"/>
  <c r="D268" i="1" s="1"/>
  <c r="F268" i="1" l="1"/>
  <c r="P268" i="1"/>
  <c r="G268" i="1" s="1"/>
  <c r="K268" i="1" s="1"/>
  <c r="L269" i="3"/>
  <c r="G269" i="3"/>
  <c r="I269" i="3" s="1"/>
  <c r="H270" i="3" s="1"/>
  <c r="E269" i="1"/>
  <c r="L268" i="1" l="1"/>
  <c r="N268" i="1" s="1"/>
  <c r="I268" i="1"/>
  <c r="H269" i="1" s="1"/>
  <c r="O269" i="1"/>
  <c r="J268" i="1"/>
  <c r="M269" i="3"/>
  <c r="N269" i="3"/>
  <c r="J269" i="3"/>
  <c r="C270" i="3"/>
  <c r="D270" i="3" s="1"/>
  <c r="M268" i="1" l="1"/>
  <c r="F270" i="3"/>
  <c r="K270" i="3" s="1"/>
  <c r="E271" i="3"/>
  <c r="C269" i="1"/>
  <c r="D269" i="1" s="1"/>
  <c r="E270" i="1" l="1"/>
  <c r="P269" i="1"/>
  <c r="G269" i="1" s="1"/>
  <c r="K269" i="1" s="1"/>
  <c r="G270" i="3"/>
  <c r="I270" i="3" s="1"/>
  <c r="H271" i="3" s="1"/>
  <c r="L270" i="3"/>
  <c r="F269" i="1"/>
  <c r="L269" i="1" l="1"/>
  <c r="M269" i="1" s="1"/>
  <c r="O270" i="1"/>
  <c r="I269" i="1"/>
  <c r="H270" i="1" s="1"/>
  <c r="C271" i="3"/>
  <c r="D271" i="3" s="1"/>
  <c r="M270" i="3"/>
  <c r="N270" i="3"/>
  <c r="J270" i="3"/>
  <c r="J269" i="1" l="1"/>
  <c r="N269" i="1"/>
  <c r="E272" i="3"/>
  <c r="F271" i="3"/>
  <c r="K271" i="3" s="1"/>
  <c r="C270" i="1"/>
  <c r="D270" i="1" s="1"/>
  <c r="E271" i="1" l="1"/>
  <c r="P270" i="1"/>
  <c r="G270" i="1" s="1"/>
  <c r="K270" i="1" s="1"/>
  <c r="F270" i="1"/>
  <c r="L271" i="3"/>
  <c r="G271" i="3"/>
  <c r="I271" i="3" s="1"/>
  <c r="H272" i="3" s="1"/>
  <c r="L270" i="1" l="1"/>
  <c r="J270" i="1" s="1"/>
  <c r="O271" i="1"/>
  <c r="I270" i="1"/>
  <c r="H271" i="1" s="1"/>
  <c r="M271" i="3"/>
  <c r="N271" i="3"/>
  <c r="J271" i="3"/>
  <c r="C272" i="3"/>
  <c r="D272" i="3" s="1"/>
  <c r="N270" i="1" l="1"/>
  <c r="M270" i="1"/>
  <c r="E273" i="3"/>
  <c r="F272" i="3"/>
  <c r="K272" i="3" s="1"/>
  <c r="C271" i="1"/>
  <c r="D271" i="1" s="1"/>
  <c r="E272" i="1" l="1"/>
  <c r="P271" i="1"/>
  <c r="G271" i="1" s="1"/>
  <c r="K271" i="1" s="1"/>
  <c r="L272" i="3"/>
  <c r="G272" i="3"/>
  <c r="I272" i="3" s="1"/>
  <c r="H273" i="3" s="1"/>
  <c r="F271" i="1"/>
  <c r="L271" i="1" l="1"/>
  <c r="N271" i="1" s="1"/>
  <c r="O272" i="1"/>
  <c r="M272" i="3"/>
  <c r="N272" i="3"/>
  <c r="J272" i="3"/>
  <c r="C273" i="3"/>
  <c r="D273" i="3" s="1"/>
  <c r="I271" i="1"/>
  <c r="H272" i="1" s="1"/>
  <c r="M271" i="1" l="1"/>
  <c r="J271" i="1"/>
  <c r="F273" i="3"/>
  <c r="K273" i="3" s="1"/>
  <c r="E274" i="3"/>
  <c r="C272" i="1"/>
  <c r="D272" i="1" s="1"/>
  <c r="E273" i="1" l="1"/>
  <c r="P272" i="1"/>
  <c r="G272" i="1" s="1"/>
  <c r="K272" i="1" s="1"/>
  <c r="F272" i="1"/>
  <c r="L273" i="3"/>
  <c r="G273" i="3"/>
  <c r="I273" i="3" s="1"/>
  <c r="H274" i="3" s="1"/>
  <c r="L272" i="1" l="1"/>
  <c r="N272" i="1" s="1"/>
  <c r="O273" i="1"/>
  <c r="I272" i="1"/>
  <c r="H273" i="1" s="1"/>
  <c r="M273" i="3"/>
  <c r="N273" i="3"/>
  <c r="J273" i="3"/>
  <c r="C274" i="3"/>
  <c r="D274" i="3" s="1"/>
  <c r="M272" i="1" l="1"/>
  <c r="J272" i="1"/>
  <c r="F274" i="3"/>
  <c r="K274" i="3" s="1"/>
  <c r="E275" i="3"/>
  <c r="C273" i="1"/>
  <c r="D273" i="1" s="1"/>
  <c r="E274" i="1" l="1"/>
  <c r="P273" i="1"/>
  <c r="G273" i="1" s="1"/>
  <c r="K273" i="1" s="1"/>
  <c r="F273" i="1"/>
  <c r="G274" i="3"/>
  <c r="I274" i="3" s="1"/>
  <c r="H275" i="3" s="1"/>
  <c r="L274" i="3"/>
  <c r="L273" i="1" l="1"/>
  <c r="N273" i="1" s="1"/>
  <c r="O274" i="1"/>
  <c r="I273" i="1"/>
  <c r="H274" i="1" s="1"/>
  <c r="C275" i="3"/>
  <c r="D275" i="3" s="1"/>
  <c r="N274" i="3"/>
  <c r="M274" i="3"/>
  <c r="J274" i="3"/>
  <c r="M273" i="1" l="1"/>
  <c r="J273" i="1"/>
  <c r="F275" i="3"/>
  <c r="K275" i="3" s="1"/>
  <c r="E276" i="3"/>
  <c r="C274" i="1"/>
  <c r="D274" i="1" s="1"/>
  <c r="F274" i="1" l="1"/>
  <c r="P274" i="1"/>
  <c r="G274" i="1" s="1"/>
  <c r="K274" i="1" s="1"/>
  <c r="E275" i="1"/>
  <c r="L275" i="3"/>
  <c r="G275" i="3"/>
  <c r="I275" i="3" s="1"/>
  <c r="H276" i="3" s="1"/>
  <c r="L274" i="1" l="1"/>
  <c r="N274" i="1" s="1"/>
  <c r="I274" i="1"/>
  <c r="H275" i="1" s="1"/>
  <c r="O275" i="1"/>
  <c r="M275" i="3"/>
  <c r="N275" i="3"/>
  <c r="J275" i="3"/>
  <c r="C276" i="3"/>
  <c r="D276" i="3" s="1"/>
  <c r="J274" i="1" l="1"/>
  <c r="M274" i="1"/>
  <c r="F276" i="3"/>
  <c r="K276" i="3" s="1"/>
  <c r="E277" i="3"/>
  <c r="C275" i="1"/>
  <c r="D275" i="1" s="1"/>
  <c r="F275" i="1" l="1"/>
  <c r="P275" i="1"/>
  <c r="G275" i="1" s="1"/>
  <c r="K275" i="1" s="1"/>
  <c r="L276" i="3"/>
  <c r="G276" i="3"/>
  <c r="I276" i="3" s="1"/>
  <c r="H277" i="3" s="1"/>
  <c r="E276" i="1"/>
  <c r="L275" i="1" l="1"/>
  <c r="J275" i="1" s="1"/>
  <c r="I275" i="1"/>
  <c r="H276" i="1" s="1"/>
  <c r="O276" i="1"/>
  <c r="N276" i="3"/>
  <c r="M276" i="3"/>
  <c r="J276" i="3"/>
  <c r="C277" i="3"/>
  <c r="D277" i="3" s="1"/>
  <c r="N275" i="1" l="1"/>
  <c r="M275" i="1"/>
  <c r="F277" i="3"/>
  <c r="K277" i="3" s="1"/>
  <c r="E278" i="3"/>
  <c r="C276" i="1"/>
  <c r="D276" i="1" s="1"/>
  <c r="E277" i="1" l="1"/>
  <c r="P276" i="1"/>
  <c r="G276" i="1" s="1"/>
  <c r="K276" i="1" s="1"/>
  <c r="F276" i="1"/>
  <c r="G277" i="3"/>
  <c r="I277" i="3" s="1"/>
  <c r="H278" i="3" s="1"/>
  <c r="L277" i="3"/>
  <c r="I276" i="1" l="1"/>
  <c r="H277" i="1" s="1"/>
  <c r="O277" i="1"/>
  <c r="L276" i="1"/>
  <c r="C278" i="3"/>
  <c r="D278" i="3" s="1"/>
  <c r="M277" i="3"/>
  <c r="N277" i="3"/>
  <c r="J277" i="3"/>
  <c r="J276" i="1" l="1"/>
  <c r="N276" i="1"/>
  <c r="M276" i="1"/>
  <c r="E279" i="3"/>
  <c r="F278" i="3"/>
  <c r="K278" i="3" s="1"/>
  <c r="C277" i="1"/>
  <c r="D277" i="1" s="1"/>
  <c r="E278" i="1" l="1"/>
  <c r="P277" i="1"/>
  <c r="G277" i="1" s="1"/>
  <c r="K277" i="1" s="1"/>
  <c r="L278" i="3"/>
  <c r="G278" i="3"/>
  <c r="I278" i="3" s="1"/>
  <c r="H279" i="3" s="1"/>
  <c r="F277" i="1"/>
  <c r="L277" i="1" l="1"/>
  <c r="N277" i="1" s="1"/>
  <c r="O278" i="1"/>
  <c r="C279" i="3"/>
  <c r="D279" i="3" s="1"/>
  <c r="M278" i="3"/>
  <c r="N278" i="3"/>
  <c r="J278" i="3"/>
  <c r="I277" i="1"/>
  <c r="H278" i="1" s="1"/>
  <c r="M277" i="1" l="1"/>
  <c r="J277" i="1"/>
  <c r="F279" i="3"/>
  <c r="K279" i="3" s="1"/>
  <c r="E280" i="3"/>
  <c r="C278" i="1"/>
  <c r="D278" i="1" s="1"/>
  <c r="E279" i="1" l="1"/>
  <c r="P278" i="1"/>
  <c r="G278" i="1" s="1"/>
  <c r="K278" i="1" s="1"/>
  <c r="G279" i="3"/>
  <c r="I279" i="3" s="1"/>
  <c r="H280" i="3" s="1"/>
  <c r="L279" i="3"/>
  <c r="F278" i="1"/>
  <c r="L278" i="1" l="1"/>
  <c r="N278" i="1" s="1"/>
  <c r="O279" i="1"/>
  <c r="M279" i="3"/>
  <c r="N279" i="3"/>
  <c r="J279" i="3"/>
  <c r="C280" i="3"/>
  <c r="D280" i="3" s="1"/>
  <c r="I278" i="1"/>
  <c r="H279" i="1" s="1"/>
  <c r="M278" i="1" l="1"/>
  <c r="J278" i="1"/>
  <c r="F280" i="3"/>
  <c r="K280" i="3" s="1"/>
  <c r="E281" i="3"/>
  <c r="C279" i="1"/>
  <c r="D279" i="1" s="1"/>
  <c r="F279" i="1" l="1"/>
  <c r="P279" i="1"/>
  <c r="G279" i="1" s="1"/>
  <c r="K279" i="1" s="1"/>
  <c r="G280" i="3"/>
  <c r="I280" i="3" s="1"/>
  <c r="H281" i="3" s="1"/>
  <c r="L280" i="3"/>
  <c r="E280" i="1"/>
  <c r="L279" i="1" l="1"/>
  <c r="N279" i="1" s="1"/>
  <c r="I279" i="1"/>
  <c r="H280" i="1" s="1"/>
  <c r="O280" i="1"/>
  <c r="C281" i="3"/>
  <c r="D281" i="3" s="1"/>
  <c r="N280" i="3"/>
  <c r="M280" i="3"/>
  <c r="J280" i="3"/>
  <c r="J279" i="1" l="1"/>
  <c r="M279" i="1"/>
  <c r="E282" i="3"/>
  <c r="F281" i="3"/>
  <c r="K281" i="3" s="1"/>
  <c r="C280" i="1"/>
  <c r="D280" i="1" s="1"/>
  <c r="E281" i="1" l="1"/>
  <c r="P280" i="1"/>
  <c r="G280" i="1" s="1"/>
  <c r="K280" i="1" s="1"/>
  <c r="F280" i="1"/>
  <c r="L281" i="3"/>
  <c r="G281" i="3"/>
  <c r="I281" i="3" s="1"/>
  <c r="H282" i="3" s="1"/>
  <c r="L280" i="1" l="1"/>
  <c r="N280" i="1" s="1"/>
  <c r="O281" i="1"/>
  <c r="I280" i="1"/>
  <c r="H281" i="1" s="1"/>
  <c r="C282" i="3"/>
  <c r="D282" i="3" s="1"/>
  <c r="N281" i="3"/>
  <c r="M281" i="3"/>
  <c r="J281" i="3"/>
  <c r="J280" i="1" l="1"/>
  <c r="M280" i="1"/>
  <c r="F282" i="3"/>
  <c r="K282" i="3" s="1"/>
  <c r="E283" i="3"/>
  <c r="C281" i="1"/>
  <c r="D281" i="1" s="1"/>
  <c r="F281" i="1" l="1"/>
  <c r="P281" i="1"/>
  <c r="G281" i="1" s="1"/>
  <c r="K281" i="1" s="1"/>
  <c r="E282" i="1"/>
  <c r="G282" i="3"/>
  <c r="I282" i="3" s="1"/>
  <c r="H283" i="3" s="1"/>
  <c r="L282" i="3"/>
  <c r="L281" i="1" l="1"/>
  <c r="J281" i="1" s="1"/>
  <c r="I281" i="1"/>
  <c r="H282" i="1" s="1"/>
  <c r="O282" i="1"/>
  <c r="M282" i="3"/>
  <c r="N282" i="3"/>
  <c r="J282" i="3"/>
  <c r="C283" i="3"/>
  <c r="D283" i="3" s="1"/>
  <c r="N281" i="1" l="1"/>
  <c r="M281" i="1"/>
  <c r="F283" i="3"/>
  <c r="K283" i="3" s="1"/>
  <c r="E284" i="3"/>
  <c r="C282" i="1"/>
  <c r="D282" i="1" s="1"/>
  <c r="E283" i="1" l="1"/>
  <c r="P282" i="1"/>
  <c r="G282" i="1" s="1"/>
  <c r="K282" i="1" s="1"/>
  <c r="F282" i="1"/>
  <c r="L283" i="3"/>
  <c r="G283" i="3"/>
  <c r="I283" i="3" s="1"/>
  <c r="H284" i="3" s="1"/>
  <c r="L282" i="1" l="1"/>
  <c r="N282" i="1" s="1"/>
  <c r="O283" i="1"/>
  <c r="I282" i="1"/>
  <c r="H283" i="1" s="1"/>
  <c r="M283" i="3"/>
  <c r="N283" i="3"/>
  <c r="J283" i="3"/>
  <c r="C284" i="3"/>
  <c r="D284" i="3" s="1"/>
  <c r="M282" i="1" l="1"/>
  <c r="J282" i="1"/>
  <c r="E285" i="3"/>
  <c r="F284" i="3"/>
  <c r="K284" i="3" s="1"/>
  <c r="C283" i="1"/>
  <c r="D283" i="1" s="1"/>
  <c r="F283" i="1" l="1"/>
  <c r="P283" i="1"/>
  <c r="G283" i="1" s="1"/>
  <c r="K283" i="1" s="1"/>
  <c r="E284" i="1"/>
  <c r="L284" i="3"/>
  <c r="G284" i="3"/>
  <c r="I284" i="3" s="1"/>
  <c r="H285" i="3" s="1"/>
  <c r="L283" i="1" l="1"/>
  <c r="N283" i="1" s="1"/>
  <c r="I283" i="1"/>
  <c r="H284" i="1" s="1"/>
  <c r="O284" i="1"/>
  <c r="M284" i="3"/>
  <c r="N284" i="3"/>
  <c r="J284" i="3"/>
  <c r="C285" i="3"/>
  <c r="D285" i="3" s="1"/>
  <c r="J283" i="1" l="1"/>
  <c r="M283" i="1"/>
  <c r="F285" i="3"/>
  <c r="K285" i="3" s="1"/>
  <c r="E286" i="3"/>
  <c r="C284" i="1"/>
  <c r="D284" i="1" s="1"/>
  <c r="E285" i="1" l="1"/>
  <c r="P284" i="1"/>
  <c r="G284" i="1" s="1"/>
  <c r="K284" i="1" s="1"/>
  <c r="F284" i="1"/>
  <c r="L285" i="3"/>
  <c r="G285" i="3"/>
  <c r="I285" i="3" s="1"/>
  <c r="H286" i="3" s="1"/>
  <c r="L284" i="1" l="1"/>
  <c r="N284" i="1" s="1"/>
  <c r="O285" i="1"/>
  <c r="I284" i="1"/>
  <c r="H285" i="1" s="1"/>
  <c r="M285" i="3"/>
  <c r="N285" i="3"/>
  <c r="J285" i="3"/>
  <c r="C286" i="3"/>
  <c r="D286" i="3" s="1"/>
  <c r="M284" i="1" l="1"/>
  <c r="J284" i="1"/>
  <c r="E287" i="3"/>
  <c r="F286" i="3"/>
  <c r="K286" i="3" s="1"/>
  <c r="C285" i="1"/>
  <c r="D285" i="1" s="1"/>
  <c r="E286" i="1" l="1"/>
  <c r="P285" i="1"/>
  <c r="G285" i="1" s="1"/>
  <c r="K285" i="1" s="1"/>
  <c r="F285" i="1"/>
  <c r="G286" i="3"/>
  <c r="I286" i="3" s="1"/>
  <c r="H287" i="3" s="1"/>
  <c r="L286" i="3"/>
  <c r="L285" i="1" l="1"/>
  <c r="N285" i="1" s="1"/>
  <c r="O286" i="1"/>
  <c r="I285" i="1"/>
  <c r="H286" i="1" s="1"/>
  <c r="M286" i="3"/>
  <c r="N286" i="3"/>
  <c r="J286" i="3"/>
  <c r="C287" i="3"/>
  <c r="D287" i="3" s="1"/>
  <c r="M285" i="1" l="1"/>
  <c r="J285" i="1"/>
  <c r="F287" i="3"/>
  <c r="K287" i="3" s="1"/>
  <c r="E288" i="3"/>
  <c r="C286" i="1"/>
  <c r="D286" i="1" s="1"/>
  <c r="F286" i="1" l="1"/>
  <c r="P286" i="1"/>
  <c r="G286" i="1" s="1"/>
  <c r="K286" i="1" s="1"/>
  <c r="L287" i="3"/>
  <c r="G287" i="3"/>
  <c r="I287" i="3" s="1"/>
  <c r="H288" i="3" s="1"/>
  <c r="E287" i="1"/>
  <c r="L286" i="1" l="1"/>
  <c r="J286" i="1" s="1"/>
  <c r="I286" i="1"/>
  <c r="H287" i="1" s="1"/>
  <c r="O287" i="1"/>
  <c r="C288" i="3"/>
  <c r="D288" i="3" s="1"/>
  <c r="N287" i="3"/>
  <c r="M287" i="3"/>
  <c r="J287" i="3"/>
  <c r="N286" i="1" l="1"/>
  <c r="M286" i="1"/>
  <c r="F288" i="3"/>
  <c r="K288" i="3" s="1"/>
  <c r="E289" i="3"/>
  <c r="C287" i="1"/>
  <c r="D287" i="1" s="1"/>
  <c r="F287" i="1" l="1"/>
  <c r="P287" i="1"/>
  <c r="G287" i="1" s="1"/>
  <c r="K287" i="1" s="1"/>
  <c r="L288" i="3"/>
  <c r="G288" i="3"/>
  <c r="I288" i="3" s="1"/>
  <c r="H289" i="3" s="1"/>
  <c r="E288" i="1"/>
  <c r="L287" i="1" l="1"/>
  <c r="J287" i="1" s="1"/>
  <c r="I287" i="1"/>
  <c r="H288" i="1" s="1"/>
  <c r="O288" i="1"/>
  <c r="C289" i="3"/>
  <c r="D289" i="3" s="1"/>
  <c r="M288" i="3"/>
  <c r="N288" i="3"/>
  <c r="J288" i="3"/>
  <c r="N287" i="1" l="1"/>
  <c r="M287" i="1"/>
  <c r="E290" i="3"/>
  <c r="F289" i="3"/>
  <c r="K289" i="3" s="1"/>
  <c r="C288" i="1"/>
  <c r="D288" i="1" s="1"/>
  <c r="F288" i="1" l="1"/>
  <c r="P288" i="1"/>
  <c r="G288" i="1" s="1"/>
  <c r="K288" i="1" s="1"/>
  <c r="E289" i="1"/>
  <c r="G289" i="3"/>
  <c r="I289" i="3" s="1"/>
  <c r="H290" i="3" s="1"/>
  <c r="L289" i="3"/>
  <c r="L288" i="1" l="1"/>
  <c r="J288" i="1" s="1"/>
  <c r="I288" i="1"/>
  <c r="H289" i="1" s="1"/>
  <c r="O289" i="1"/>
  <c r="M289" i="3"/>
  <c r="N289" i="3"/>
  <c r="J289" i="3"/>
  <c r="C290" i="3"/>
  <c r="D290" i="3" s="1"/>
  <c r="N288" i="1" l="1"/>
  <c r="M288" i="1"/>
  <c r="F290" i="3"/>
  <c r="K290" i="3" s="1"/>
  <c r="E291" i="3"/>
  <c r="C289" i="1"/>
  <c r="D289" i="1" s="1"/>
  <c r="F289" i="1" l="1"/>
  <c r="P289" i="1"/>
  <c r="G289" i="1" s="1"/>
  <c r="K289" i="1" s="1"/>
  <c r="L290" i="3"/>
  <c r="G290" i="3"/>
  <c r="I290" i="3" s="1"/>
  <c r="H291" i="3" s="1"/>
  <c r="E290" i="1"/>
  <c r="L289" i="1" l="1"/>
  <c r="N289" i="1" s="1"/>
  <c r="I289" i="1"/>
  <c r="H290" i="1" s="1"/>
  <c r="O290" i="1"/>
  <c r="C291" i="3"/>
  <c r="D291" i="3" s="1"/>
  <c r="N290" i="3"/>
  <c r="M290" i="3"/>
  <c r="J290" i="3"/>
  <c r="M289" i="1" l="1"/>
  <c r="J289" i="1"/>
  <c r="F291" i="3"/>
  <c r="K291" i="3" s="1"/>
  <c r="E292" i="3"/>
  <c r="C290" i="1"/>
  <c r="D290" i="1" s="1"/>
  <c r="F290" i="1" l="1"/>
  <c r="P290" i="1"/>
  <c r="G290" i="1" s="1"/>
  <c r="K290" i="1" s="1"/>
  <c r="G291" i="3"/>
  <c r="I291" i="3" s="1"/>
  <c r="H292" i="3" s="1"/>
  <c r="L291" i="3"/>
  <c r="E291" i="1"/>
  <c r="L290" i="1" l="1"/>
  <c r="J290" i="1" s="1"/>
  <c r="I290" i="1"/>
  <c r="H291" i="1" s="1"/>
  <c r="O291" i="1"/>
  <c r="M291" i="3"/>
  <c r="N291" i="3"/>
  <c r="J291" i="3"/>
  <c r="C292" i="3"/>
  <c r="D292" i="3" s="1"/>
  <c r="N290" i="1" l="1"/>
  <c r="M290" i="1"/>
  <c r="F292" i="3"/>
  <c r="K292" i="3" s="1"/>
  <c r="E293" i="3"/>
  <c r="C291" i="1"/>
  <c r="D291" i="1" s="1"/>
  <c r="F291" i="1" l="1"/>
  <c r="P291" i="1"/>
  <c r="G291" i="1" s="1"/>
  <c r="K291" i="1" s="1"/>
  <c r="E292" i="1"/>
  <c r="G292" i="3"/>
  <c r="I292" i="3" s="1"/>
  <c r="H293" i="3" s="1"/>
  <c r="L292" i="3"/>
  <c r="L291" i="1" l="1"/>
  <c r="J291" i="1" s="1"/>
  <c r="I291" i="1"/>
  <c r="H292" i="1" s="1"/>
  <c r="O292" i="1"/>
  <c r="C293" i="3"/>
  <c r="D293" i="3" s="1"/>
  <c r="N292" i="3"/>
  <c r="M292" i="3"/>
  <c r="J292" i="3"/>
  <c r="N291" i="1" l="1"/>
  <c r="M291" i="1"/>
  <c r="F293" i="3"/>
  <c r="K293" i="3" s="1"/>
  <c r="E294" i="3"/>
  <c r="C292" i="1"/>
  <c r="D292" i="1" s="1"/>
  <c r="E293" i="1" l="1"/>
  <c r="P292" i="1"/>
  <c r="G292" i="1" s="1"/>
  <c r="K292" i="1" s="1"/>
  <c r="F292" i="1"/>
  <c r="L293" i="3"/>
  <c r="G293" i="3"/>
  <c r="I293" i="3" s="1"/>
  <c r="H294" i="3" s="1"/>
  <c r="L292" i="1" l="1"/>
  <c r="J292" i="1" s="1"/>
  <c r="O293" i="1"/>
  <c r="I292" i="1"/>
  <c r="H293" i="1" s="1"/>
  <c r="N293" i="3"/>
  <c r="M293" i="3"/>
  <c r="J293" i="3"/>
  <c r="C294" i="3"/>
  <c r="D294" i="3" s="1"/>
  <c r="N292" i="1" l="1"/>
  <c r="M292" i="1"/>
  <c r="F294" i="3"/>
  <c r="K294" i="3" s="1"/>
  <c r="E295" i="3"/>
  <c r="C293" i="1"/>
  <c r="D293" i="1" s="1"/>
  <c r="E294" i="1" l="1"/>
  <c r="P293" i="1"/>
  <c r="G293" i="1" s="1"/>
  <c r="K293" i="1" s="1"/>
  <c r="F293" i="1"/>
  <c r="L294" i="3"/>
  <c r="G294" i="3"/>
  <c r="I294" i="3" s="1"/>
  <c r="H295" i="3" s="1"/>
  <c r="L293" i="1" l="1"/>
  <c r="N293" i="1" s="1"/>
  <c r="O294" i="1"/>
  <c r="I293" i="1"/>
  <c r="H294" i="1" s="1"/>
  <c r="C295" i="3"/>
  <c r="D295" i="3" s="1"/>
  <c r="M294" i="3"/>
  <c r="N294" i="3"/>
  <c r="J294" i="3"/>
  <c r="M293" i="1" l="1"/>
  <c r="J293" i="1"/>
  <c r="E296" i="3"/>
  <c r="F295" i="3"/>
  <c r="K295" i="3" s="1"/>
  <c r="C294" i="1"/>
  <c r="D294" i="1" s="1"/>
  <c r="E295" i="1" l="1"/>
  <c r="P294" i="1"/>
  <c r="G294" i="1" s="1"/>
  <c r="K294" i="1" s="1"/>
  <c r="F294" i="1"/>
  <c r="G295" i="3"/>
  <c r="I295" i="3" s="1"/>
  <c r="H296" i="3" s="1"/>
  <c r="L295" i="3"/>
  <c r="L294" i="1" l="1"/>
  <c r="N294" i="1" s="1"/>
  <c r="O295" i="1"/>
  <c r="I294" i="1"/>
  <c r="H295" i="1" s="1"/>
  <c r="M295" i="3"/>
  <c r="N295" i="3"/>
  <c r="J295" i="3"/>
  <c r="C296" i="3"/>
  <c r="D296" i="3" s="1"/>
  <c r="J294" i="1" l="1"/>
  <c r="M294" i="1"/>
  <c r="E297" i="3"/>
  <c r="F296" i="3"/>
  <c r="K296" i="3" s="1"/>
  <c r="C295" i="1"/>
  <c r="D295" i="1" s="1"/>
  <c r="E296" i="1" l="1"/>
  <c r="P295" i="1"/>
  <c r="G295" i="1" s="1"/>
  <c r="K295" i="1" s="1"/>
  <c r="F295" i="1"/>
  <c r="L296" i="3"/>
  <c r="G296" i="3"/>
  <c r="I296" i="3" s="1"/>
  <c r="H297" i="3" s="1"/>
  <c r="L295" i="1" l="1"/>
  <c r="J295" i="1" s="1"/>
  <c r="O296" i="1"/>
  <c r="I295" i="1"/>
  <c r="H296" i="1" s="1"/>
  <c r="C297" i="3"/>
  <c r="D297" i="3" s="1"/>
  <c r="M296" i="3"/>
  <c r="N296" i="3"/>
  <c r="J296" i="3"/>
  <c r="N295" i="1" l="1"/>
  <c r="M295" i="1"/>
  <c r="F297" i="3"/>
  <c r="K297" i="3" s="1"/>
  <c r="E298" i="3"/>
  <c r="C296" i="1"/>
  <c r="D296" i="1" s="1"/>
  <c r="E297" i="1" l="1"/>
  <c r="P296" i="1"/>
  <c r="G296" i="1" s="1"/>
  <c r="K296" i="1" s="1"/>
  <c r="L297" i="3"/>
  <c r="G297" i="3"/>
  <c r="I297" i="3" s="1"/>
  <c r="H298" i="3" s="1"/>
  <c r="F296" i="1"/>
  <c r="I296" i="1" l="1"/>
  <c r="H297" i="1" s="1"/>
  <c r="O297" i="1"/>
  <c r="L296" i="1"/>
  <c r="C298" i="3"/>
  <c r="D298" i="3" s="1"/>
  <c r="M297" i="3"/>
  <c r="N297" i="3"/>
  <c r="J297" i="3"/>
  <c r="J296" i="1" l="1"/>
  <c r="N296" i="1"/>
  <c r="M296" i="1"/>
  <c r="E299" i="3"/>
  <c r="F298" i="3"/>
  <c r="K298" i="3" s="1"/>
  <c r="C297" i="1"/>
  <c r="D297" i="1" s="1"/>
  <c r="E298" i="1" l="1"/>
  <c r="P297" i="1"/>
  <c r="G297" i="1" s="1"/>
  <c r="K297" i="1" s="1"/>
  <c r="F297" i="1"/>
  <c r="G298" i="3"/>
  <c r="I298" i="3" s="1"/>
  <c r="H299" i="3" s="1"/>
  <c r="L298" i="3"/>
  <c r="L297" i="1" l="1"/>
  <c r="J297" i="1" s="1"/>
  <c r="O298" i="1"/>
  <c r="I297" i="1"/>
  <c r="H298" i="1" s="1"/>
  <c r="C299" i="3"/>
  <c r="D299" i="3" s="1"/>
  <c r="M298" i="3"/>
  <c r="N298" i="3"/>
  <c r="J298" i="3"/>
  <c r="N297" i="1" l="1"/>
  <c r="M297" i="1"/>
  <c r="F299" i="3"/>
  <c r="K299" i="3" s="1"/>
  <c r="E300" i="3"/>
  <c r="C298" i="1"/>
  <c r="D298" i="1" s="1"/>
  <c r="E299" i="1" l="1"/>
  <c r="P298" i="1"/>
  <c r="G298" i="1" s="1"/>
  <c r="K298" i="1" s="1"/>
  <c r="F298" i="1"/>
  <c r="L299" i="3"/>
  <c r="G299" i="3"/>
  <c r="I299" i="3" s="1"/>
  <c r="H300" i="3" s="1"/>
  <c r="L298" i="1" l="1"/>
  <c r="N298" i="1" s="1"/>
  <c r="O299" i="1"/>
  <c r="I298" i="1"/>
  <c r="H299" i="1" s="1"/>
  <c r="C300" i="3"/>
  <c r="D300" i="3" s="1"/>
  <c r="N299" i="3"/>
  <c r="M299" i="3"/>
  <c r="J299" i="3"/>
  <c r="M298" i="1" l="1"/>
  <c r="J298" i="1"/>
  <c r="F300" i="3"/>
  <c r="K300" i="3" s="1"/>
  <c r="E301" i="3"/>
  <c r="C299" i="1"/>
  <c r="D299" i="1" s="1"/>
  <c r="E300" i="1" l="1"/>
  <c r="P299" i="1"/>
  <c r="G299" i="1" s="1"/>
  <c r="K299" i="1" s="1"/>
  <c r="F299" i="1"/>
  <c r="G300" i="3"/>
  <c r="I300" i="3" s="1"/>
  <c r="H301" i="3" s="1"/>
  <c r="L300" i="3"/>
  <c r="L299" i="1" l="1"/>
  <c r="M299" i="1" s="1"/>
  <c r="O300" i="1"/>
  <c r="I299" i="1"/>
  <c r="H300" i="1" s="1"/>
  <c r="N300" i="3"/>
  <c r="M300" i="3"/>
  <c r="J300" i="3"/>
  <c r="C301" i="3"/>
  <c r="D301" i="3" s="1"/>
  <c r="J299" i="1" l="1"/>
  <c r="N299" i="1"/>
  <c r="E302" i="3"/>
  <c r="F301" i="3"/>
  <c r="K301" i="3" s="1"/>
  <c r="C300" i="1"/>
  <c r="D300" i="1" s="1"/>
  <c r="F300" i="1" l="1"/>
  <c r="P300" i="1"/>
  <c r="G300" i="1" s="1"/>
  <c r="K300" i="1" s="1"/>
  <c r="E301" i="1"/>
  <c r="G301" i="3"/>
  <c r="I301" i="3" s="1"/>
  <c r="H302" i="3" s="1"/>
  <c r="L301" i="3"/>
  <c r="L300" i="1" l="1"/>
  <c r="J300" i="1" s="1"/>
  <c r="I300" i="1"/>
  <c r="H301" i="1" s="1"/>
  <c r="O301" i="1"/>
  <c r="N301" i="3"/>
  <c r="M301" i="3"/>
  <c r="J301" i="3"/>
  <c r="C302" i="3"/>
  <c r="D302" i="3" s="1"/>
  <c r="N300" i="1" l="1"/>
  <c r="M300" i="1"/>
  <c r="F302" i="3"/>
  <c r="K302" i="3" s="1"/>
  <c r="E303" i="3"/>
  <c r="C301" i="1"/>
  <c r="D301" i="1" s="1"/>
  <c r="E302" i="1" l="1"/>
  <c r="P301" i="1"/>
  <c r="G301" i="1" s="1"/>
  <c r="K301" i="1" s="1"/>
  <c r="F301" i="1"/>
  <c r="L302" i="3"/>
  <c r="G302" i="3"/>
  <c r="I302" i="3" s="1"/>
  <c r="H303" i="3" s="1"/>
  <c r="L301" i="1" l="1"/>
  <c r="J301" i="1" s="1"/>
  <c r="O302" i="1"/>
  <c r="I301" i="1"/>
  <c r="H302" i="1" s="1"/>
  <c r="M302" i="3"/>
  <c r="N302" i="3"/>
  <c r="J302" i="3"/>
  <c r="C303" i="3"/>
  <c r="D303" i="3" s="1"/>
  <c r="N301" i="1" l="1"/>
  <c r="M301" i="1"/>
  <c r="F303" i="3"/>
  <c r="K303" i="3" s="1"/>
  <c r="E304" i="3"/>
  <c r="C302" i="1"/>
  <c r="D302" i="1" s="1"/>
  <c r="E303" i="1" l="1"/>
  <c r="P302" i="1"/>
  <c r="G302" i="1" s="1"/>
  <c r="K302" i="1" s="1"/>
  <c r="F302" i="1"/>
  <c r="L303" i="3"/>
  <c r="G303" i="3"/>
  <c r="I303" i="3" s="1"/>
  <c r="H304" i="3" s="1"/>
  <c r="L302" i="1" l="1"/>
  <c r="J302" i="1" s="1"/>
  <c r="O303" i="1"/>
  <c r="I302" i="1"/>
  <c r="H303" i="1" s="1"/>
  <c r="M303" i="3"/>
  <c r="N303" i="3"/>
  <c r="J303" i="3"/>
  <c r="C304" i="3"/>
  <c r="D304" i="3" s="1"/>
  <c r="N302" i="1" l="1"/>
  <c r="M302" i="1"/>
  <c r="E305" i="3"/>
  <c r="F304" i="3"/>
  <c r="K304" i="3" s="1"/>
  <c r="C303" i="1"/>
  <c r="D303" i="1" s="1"/>
  <c r="F303" i="1" l="1"/>
  <c r="P303" i="1"/>
  <c r="G303" i="1" s="1"/>
  <c r="K303" i="1" s="1"/>
  <c r="E304" i="1"/>
  <c r="G304" i="3"/>
  <c r="I304" i="3" s="1"/>
  <c r="H305" i="3" s="1"/>
  <c r="L304" i="3"/>
  <c r="L303" i="1" l="1"/>
  <c r="N303" i="1" s="1"/>
  <c r="I303" i="1"/>
  <c r="H304" i="1" s="1"/>
  <c r="O304" i="1"/>
  <c r="C305" i="3"/>
  <c r="D305" i="3" s="1"/>
  <c r="M304" i="3"/>
  <c r="N304" i="3"/>
  <c r="J304" i="3"/>
  <c r="J303" i="1" l="1"/>
  <c r="M303" i="1"/>
  <c r="F305" i="3"/>
  <c r="K305" i="3" s="1"/>
  <c r="E306" i="3"/>
  <c r="C304" i="1"/>
  <c r="D304" i="1" s="1"/>
  <c r="E305" i="1" l="1"/>
  <c r="P304" i="1"/>
  <c r="G304" i="1" s="1"/>
  <c r="K304" i="1" s="1"/>
  <c r="F304" i="1"/>
  <c r="L305" i="3"/>
  <c r="G305" i="3"/>
  <c r="I305" i="3" s="1"/>
  <c r="H306" i="3" s="1"/>
  <c r="L304" i="1" l="1"/>
  <c r="N304" i="1" s="1"/>
  <c r="O305" i="1"/>
  <c r="I304" i="1"/>
  <c r="H305" i="1" s="1"/>
  <c r="C306" i="3"/>
  <c r="D306" i="3" s="1"/>
  <c r="N305" i="3"/>
  <c r="M305" i="3"/>
  <c r="J305" i="3"/>
  <c r="M304" i="1" l="1"/>
  <c r="J304" i="1"/>
  <c r="F306" i="3"/>
  <c r="K306" i="3" s="1"/>
  <c r="E307" i="3"/>
  <c r="C305" i="1"/>
  <c r="D305" i="1" s="1"/>
  <c r="E306" i="1" l="1"/>
  <c r="P305" i="1"/>
  <c r="G305" i="1" s="1"/>
  <c r="K305" i="1" s="1"/>
  <c r="F305" i="1"/>
  <c r="L306" i="3"/>
  <c r="G306" i="3"/>
  <c r="I306" i="3" s="1"/>
  <c r="H307" i="3" s="1"/>
  <c r="L305" i="1" l="1"/>
  <c r="J305" i="1" s="1"/>
  <c r="O306" i="1"/>
  <c r="I305" i="1"/>
  <c r="H306" i="1" s="1"/>
  <c r="M306" i="3"/>
  <c r="N306" i="3"/>
  <c r="J306" i="3"/>
  <c r="C307" i="3"/>
  <c r="D307" i="3" s="1"/>
  <c r="N305" i="1" l="1"/>
  <c r="M305" i="1"/>
  <c r="E308" i="3"/>
  <c r="F307" i="3"/>
  <c r="K307" i="3" s="1"/>
  <c r="C306" i="1"/>
  <c r="D306" i="1" s="1"/>
  <c r="F306" i="1" l="1"/>
  <c r="P306" i="1"/>
  <c r="G306" i="1" s="1"/>
  <c r="K306" i="1" s="1"/>
  <c r="E307" i="1"/>
  <c r="G307" i="3"/>
  <c r="I307" i="3" s="1"/>
  <c r="H308" i="3" s="1"/>
  <c r="L307" i="3"/>
  <c r="L306" i="1" l="1"/>
  <c r="J306" i="1" s="1"/>
  <c r="I306" i="1"/>
  <c r="H307" i="1" s="1"/>
  <c r="O307" i="1"/>
  <c r="C308" i="3"/>
  <c r="D308" i="3" s="1"/>
  <c r="M307" i="3"/>
  <c r="N307" i="3"/>
  <c r="J307" i="3"/>
  <c r="N306" i="1" l="1"/>
  <c r="M306" i="1"/>
  <c r="E309" i="3"/>
  <c r="F308" i="3"/>
  <c r="K308" i="3" s="1"/>
  <c r="C307" i="1"/>
  <c r="D307" i="1" s="1"/>
  <c r="E308" i="1" l="1"/>
  <c r="P307" i="1"/>
  <c r="G307" i="1" s="1"/>
  <c r="K307" i="1" s="1"/>
  <c r="F307" i="1"/>
  <c r="L308" i="3"/>
  <c r="G308" i="3"/>
  <c r="I308" i="3" s="1"/>
  <c r="H309" i="3" s="1"/>
  <c r="I307" i="1" l="1"/>
  <c r="H308" i="1" s="1"/>
  <c r="O308" i="1"/>
  <c r="L307" i="1"/>
  <c r="M308" i="3"/>
  <c r="N308" i="3"/>
  <c r="J308" i="3"/>
  <c r="C309" i="3"/>
  <c r="D309" i="3" s="1"/>
  <c r="J307" i="1" l="1"/>
  <c r="N307" i="1"/>
  <c r="M307" i="1"/>
  <c r="F309" i="3"/>
  <c r="K309" i="3" s="1"/>
  <c r="E310" i="3"/>
  <c r="C308" i="1"/>
  <c r="D308" i="1" s="1"/>
  <c r="E309" i="1" l="1"/>
  <c r="P308" i="1"/>
  <c r="G308" i="1" s="1"/>
  <c r="K308" i="1" s="1"/>
  <c r="F308" i="1"/>
  <c r="G309" i="3"/>
  <c r="I309" i="3" s="1"/>
  <c r="H310" i="3" s="1"/>
  <c r="L309" i="3"/>
  <c r="L308" i="1" l="1"/>
  <c r="N308" i="1" s="1"/>
  <c r="O309" i="1"/>
  <c r="I308" i="1"/>
  <c r="H309" i="1" s="1"/>
  <c r="M309" i="3"/>
  <c r="N309" i="3"/>
  <c r="J309" i="3"/>
  <c r="C310" i="3"/>
  <c r="D310" i="3" s="1"/>
  <c r="M308" i="1" l="1"/>
  <c r="J308" i="1"/>
  <c r="E311" i="3"/>
  <c r="F310" i="3"/>
  <c r="K310" i="3" s="1"/>
  <c r="C309" i="1"/>
  <c r="D309" i="1" s="1"/>
  <c r="F309" i="1" l="1"/>
  <c r="P309" i="1"/>
  <c r="G309" i="1" s="1"/>
  <c r="E310" i="1"/>
  <c r="G310" i="3"/>
  <c r="I310" i="3" s="1"/>
  <c r="H311" i="3" s="1"/>
  <c r="L310" i="3"/>
  <c r="I309" i="1" l="1"/>
  <c r="H310" i="1" s="1"/>
  <c r="K309" i="1"/>
  <c r="L309" i="1" s="1"/>
  <c r="M309" i="1" s="1"/>
  <c r="O310" i="1"/>
  <c r="M310" i="3"/>
  <c r="N310" i="3"/>
  <c r="J310" i="3"/>
  <c r="C311" i="3"/>
  <c r="D311" i="3" s="1"/>
  <c r="J309" i="1" l="1"/>
  <c r="N309" i="1"/>
  <c r="F311" i="3"/>
  <c r="K311" i="3" s="1"/>
  <c r="E312" i="3"/>
  <c r="C310" i="1"/>
  <c r="D310" i="1" s="1"/>
  <c r="E311" i="1" l="1"/>
  <c r="P310" i="1"/>
  <c r="G310" i="1" s="1"/>
  <c r="K310" i="1" s="1"/>
  <c r="F310" i="1"/>
  <c r="L311" i="3"/>
  <c r="G311" i="3"/>
  <c r="I311" i="3" s="1"/>
  <c r="H312" i="3" s="1"/>
  <c r="L310" i="1" l="1"/>
  <c r="J310" i="1" s="1"/>
  <c r="O311" i="1"/>
  <c r="I310" i="1"/>
  <c r="H311" i="1" s="1"/>
  <c r="C312" i="3"/>
  <c r="D312" i="3" s="1"/>
  <c r="N311" i="3"/>
  <c r="M311" i="3"/>
  <c r="J311" i="3"/>
  <c r="N310" i="1" l="1"/>
  <c r="M310" i="1"/>
  <c r="F312" i="3"/>
  <c r="K312" i="3" s="1"/>
  <c r="E313" i="3"/>
  <c r="C311" i="1"/>
  <c r="D311" i="1" s="1"/>
  <c r="E312" i="1" l="1"/>
  <c r="P311" i="1"/>
  <c r="G311" i="1" s="1"/>
  <c r="K311" i="1" s="1"/>
  <c r="F311" i="1"/>
  <c r="L312" i="3"/>
  <c r="G312" i="3"/>
  <c r="I312" i="3" s="1"/>
  <c r="H313" i="3" s="1"/>
  <c r="L311" i="1" l="1"/>
  <c r="N311" i="1" s="1"/>
  <c r="O312" i="1"/>
  <c r="I311" i="1"/>
  <c r="H312" i="1" s="1"/>
  <c r="C313" i="3"/>
  <c r="D313" i="3" s="1"/>
  <c r="M312" i="3"/>
  <c r="N312" i="3"/>
  <c r="J312" i="3"/>
  <c r="M311" i="1" l="1"/>
  <c r="J311" i="1"/>
  <c r="E314" i="3"/>
  <c r="F313" i="3"/>
  <c r="K313" i="3" s="1"/>
  <c r="C312" i="1"/>
  <c r="D312" i="1" s="1"/>
  <c r="E313" i="1" l="1"/>
  <c r="P312" i="1"/>
  <c r="G312" i="1" s="1"/>
  <c r="K312" i="1" s="1"/>
  <c r="F312" i="1"/>
  <c r="G313" i="3"/>
  <c r="I313" i="3" s="1"/>
  <c r="H314" i="3" s="1"/>
  <c r="L313" i="3"/>
  <c r="L312" i="1" l="1"/>
  <c r="N312" i="1" s="1"/>
  <c r="O313" i="1"/>
  <c r="I312" i="1"/>
  <c r="H313" i="1" s="1"/>
  <c r="C314" i="3"/>
  <c r="D314" i="3" s="1"/>
  <c r="M313" i="3"/>
  <c r="N313" i="3"/>
  <c r="J313" i="3"/>
  <c r="M312" i="1" l="1"/>
  <c r="J312" i="1"/>
  <c r="F314" i="3"/>
  <c r="K314" i="3" s="1"/>
  <c r="E315" i="3"/>
  <c r="C313" i="1"/>
  <c r="D313" i="1" s="1"/>
  <c r="E314" i="1" l="1"/>
  <c r="P313" i="1"/>
  <c r="G313" i="1" s="1"/>
  <c r="K313" i="1" s="1"/>
  <c r="F313" i="1"/>
  <c r="L314" i="3"/>
  <c r="G314" i="3"/>
  <c r="I314" i="3" s="1"/>
  <c r="H315" i="3" s="1"/>
  <c r="L313" i="1" l="1"/>
  <c r="N313" i="1" s="1"/>
  <c r="O314" i="1"/>
  <c r="I313" i="1"/>
  <c r="H314" i="1" s="1"/>
  <c r="N314" i="3"/>
  <c r="M314" i="3"/>
  <c r="J314" i="3"/>
  <c r="C315" i="3"/>
  <c r="D315" i="3" s="1"/>
  <c r="M313" i="1" l="1"/>
  <c r="J313" i="1"/>
  <c r="E316" i="3"/>
  <c r="F315" i="3"/>
  <c r="K315" i="3" s="1"/>
  <c r="C314" i="1"/>
  <c r="D314" i="1" s="1"/>
  <c r="E315" i="1" l="1"/>
  <c r="P314" i="1"/>
  <c r="G314" i="1" s="1"/>
  <c r="K314" i="1" s="1"/>
  <c r="F314" i="1"/>
  <c r="G315" i="3"/>
  <c r="I315" i="3" s="1"/>
  <c r="H316" i="3" s="1"/>
  <c r="L315" i="3"/>
  <c r="L314" i="1" l="1"/>
  <c r="N314" i="1" s="1"/>
  <c r="O315" i="1"/>
  <c r="I314" i="1"/>
  <c r="H315" i="1" s="1"/>
  <c r="C316" i="3"/>
  <c r="D316" i="3" s="1"/>
  <c r="M315" i="3"/>
  <c r="N315" i="3"/>
  <c r="J315" i="3"/>
  <c r="M314" i="1" l="1"/>
  <c r="J314" i="1"/>
  <c r="E317" i="3"/>
  <c r="F316" i="3"/>
  <c r="K316" i="3" s="1"/>
  <c r="C315" i="1"/>
  <c r="D315" i="1" s="1"/>
  <c r="F315" i="1" l="1"/>
  <c r="P315" i="1"/>
  <c r="G315" i="1" s="1"/>
  <c r="K315" i="1" s="1"/>
  <c r="E316" i="1"/>
  <c r="G316" i="3"/>
  <c r="I316" i="3" s="1"/>
  <c r="H317" i="3" s="1"/>
  <c r="L316" i="3"/>
  <c r="L315" i="1" l="1"/>
  <c r="N315" i="1" s="1"/>
  <c r="I315" i="1"/>
  <c r="H316" i="1" s="1"/>
  <c r="O316" i="1"/>
  <c r="C317" i="3"/>
  <c r="D317" i="3" s="1"/>
  <c r="M316" i="3"/>
  <c r="N316" i="3"/>
  <c r="J316" i="3"/>
  <c r="M315" i="1" l="1"/>
  <c r="J315" i="1"/>
  <c r="F317" i="3"/>
  <c r="K317" i="3" s="1"/>
  <c r="E318" i="3"/>
  <c r="C316" i="1"/>
  <c r="D316" i="1" s="1"/>
  <c r="E317" i="1" l="1"/>
  <c r="P316" i="1"/>
  <c r="G316" i="1" s="1"/>
  <c r="K316" i="1" s="1"/>
  <c r="F316" i="1"/>
  <c r="L317" i="3"/>
  <c r="G317" i="3"/>
  <c r="I317" i="3" s="1"/>
  <c r="H318" i="3" s="1"/>
  <c r="L316" i="1" l="1"/>
  <c r="N316" i="1" s="1"/>
  <c r="O317" i="1"/>
  <c r="I316" i="1"/>
  <c r="H317" i="1" s="1"/>
  <c r="N317" i="3"/>
  <c r="M317" i="3"/>
  <c r="J317" i="3"/>
  <c r="C318" i="3"/>
  <c r="D318" i="3" s="1"/>
  <c r="J316" i="1" l="1"/>
  <c r="M316" i="1"/>
  <c r="F318" i="3"/>
  <c r="K318" i="3" s="1"/>
  <c r="E319" i="3"/>
  <c r="C317" i="1"/>
  <c r="D317" i="1" s="1"/>
  <c r="E318" i="1" l="1"/>
  <c r="P317" i="1"/>
  <c r="G317" i="1" s="1"/>
  <c r="K317" i="1" s="1"/>
  <c r="F317" i="1"/>
  <c r="L318" i="3"/>
  <c r="G318" i="3"/>
  <c r="I318" i="3" s="1"/>
  <c r="H319" i="3" s="1"/>
  <c r="L317" i="1" l="1"/>
  <c r="N317" i="1" s="1"/>
  <c r="O318" i="1"/>
  <c r="I317" i="1"/>
  <c r="H318" i="1" s="1"/>
  <c r="N318" i="3"/>
  <c r="M318" i="3"/>
  <c r="J318" i="3"/>
  <c r="C319" i="3"/>
  <c r="D319" i="3" s="1"/>
  <c r="M317" i="1" l="1"/>
  <c r="J317" i="1"/>
  <c r="E320" i="3"/>
  <c r="F319" i="3"/>
  <c r="K319" i="3" s="1"/>
  <c r="C318" i="1"/>
  <c r="D318" i="1" s="1"/>
  <c r="E319" i="1" l="1"/>
  <c r="P318" i="1"/>
  <c r="G318" i="1" s="1"/>
  <c r="K318" i="1" s="1"/>
  <c r="F318" i="1"/>
  <c r="G319" i="3"/>
  <c r="I319" i="3" s="1"/>
  <c r="H320" i="3" s="1"/>
  <c r="L319" i="3"/>
  <c r="L318" i="1" l="1"/>
  <c r="N318" i="1" s="1"/>
  <c r="O319" i="1"/>
  <c r="I318" i="1"/>
  <c r="H319" i="1" s="1"/>
  <c r="C320" i="3"/>
  <c r="D320" i="3" s="1"/>
  <c r="M319" i="3"/>
  <c r="N319" i="3"/>
  <c r="J319" i="3"/>
  <c r="M318" i="1" l="1"/>
  <c r="J318" i="1"/>
  <c r="F320" i="3"/>
  <c r="K320" i="3" s="1"/>
  <c r="E321" i="3"/>
  <c r="C319" i="1"/>
  <c r="D319" i="1" s="1"/>
  <c r="F319" i="1" l="1"/>
  <c r="P319" i="1"/>
  <c r="G319" i="1" s="1"/>
  <c r="K319" i="1" s="1"/>
  <c r="E320" i="1"/>
  <c r="L320" i="3"/>
  <c r="G320" i="3"/>
  <c r="I320" i="3" s="1"/>
  <c r="H321" i="3" s="1"/>
  <c r="L319" i="1" l="1"/>
  <c r="N319" i="1" s="1"/>
  <c r="I319" i="1"/>
  <c r="H320" i="1" s="1"/>
  <c r="O320" i="1"/>
  <c r="M320" i="3"/>
  <c r="N320" i="3"/>
  <c r="J320" i="3"/>
  <c r="C321" i="3"/>
  <c r="D321" i="3" s="1"/>
  <c r="J319" i="1" l="1"/>
  <c r="M319" i="1"/>
  <c r="E322" i="3"/>
  <c r="F321" i="3"/>
  <c r="K321" i="3" s="1"/>
  <c r="C320" i="1"/>
  <c r="D320" i="1" s="1"/>
  <c r="E321" i="1" l="1"/>
  <c r="P320" i="1"/>
  <c r="G320" i="1" s="1"/>
  <c r="K320" i="1" s="1"/>
  <c r="F320" i="1"/>
  <c r="L321" i="3"/>
  <c r="G321" i="3"/>
  <c r="I321" i="3" s="1"/>
  <c r="H322" i="3" s="1"/>
  <c r="L320" i="1" l="1"/>
  <c r="N320" i="1" s="1"/>
  <c r="O321" i="1"/>
  <c r="I320" i="1"/>
  <c r="H321" i="1" s="1"/>
  <c r="M321" i="3"/>
  <c r="N321" i="3"/>
  <c r="J321" i="3"/>
  <c r="C322" i="3"/>
  <c r="D322" i="3" s="1"/>
  <c r="J320" i="1" l="1"/>
  <c r="M320" i="1"/>
  <c r="E323" i="3"/>
  <c r="F322" i="3"/>
  <c r="K322" i="3" s="1"/>
  <c r="C321" i="1"/>
  <c r="D321" i="1" s="1"/>
  <c r="F321" i="1" l="1"/>
  <c r="P321" i="1"/>
  <c r="G321" i="1" s="1"/>
  <c r="K321" i="1" s="1"/>
  <c r="E322" i="1"/>
  <c r="G322" i="3"/>
  <c r="I322" i="3" s="1"/>
  <c r="H323" i="3" s="1"/>
  <c r="L322" i="3"/>
  <c r="L321" i="1" l="1"/>
  <c r="N321" i="1" s="1"/>
  <c r="I321" i="1"/>
  <c r="H322" i="1" s="1"/>
  <c r="O322" i="1"/>
  <c r="C323" i="3"/>
  <c r="D323" i="3" s="1"/>
  <c r="M322" i="3"/>
  <c r="N322" i="3"/>
  <c r="J322" i="3"/>
  <c r="M321" i="1" l="1"/>
  <c r="J321" i="1"/>
  <c r="F323" i="3"/>
  <c r="K323" i="3" s="1"/>
  <c r="E324" i="3"/>
  <c r="C322" i="1"/>
  <c r="D322" i="1" s="1"/>
  <c r="E323" i="1" l="1"/>
  <c r="P322" i="1"/>
  <c r="G322" i="1" s="1"/>
  <c r="K322" i="1" s="1"/>
  <c r="F322" i="1"/>
  <c r="L323" i="3"/>
  <c r="G323" i="3"/>
  <c r="I323" i="3" s="1"/>
  <c r="H324" i="3" s="1"/>
  <c r="L322" i="1" l="1"/>
  <c r="N322" i="1" s="1"/>
  <c r="O323" i="1"/>
  <c r="I322" i="1"/>
  <c r="H323" i="1" s="1"/>
  <c r="C324" i="3"/>
  <c r="D324" i="3" s="1"/>
  <c r="N323" i="3"/>
  <c r="M323" i="3"/>
  <c r="J323" i="3"/>
  <c r="M322" i="1" l="1"/>
  <c r="J322" i="1"/>
  <c r="F324" i="3"/>
  <c r="K324" i="3" s="1"/>
  <c r="E325" i="3"/>
  <c r="C323" i="1"/>
  <c r="D323" i="1" s="1"/>
  <c r="F323" i="1" l="1"/>
  <c r="P323" i="1"/>
  <c r="G323" i="1" s="1"/>
  <c r="K323" i="1" s="1"/>
  <c r="E324" i="1"/>
  <c r="L324" i="3"/>
  <c r="G324" i="3"/>
  <c r="I324" i="3" s="1"/>
  <c r="H325" i="3" s="1"/>
  <c r="L323" i="1" l="1"/>
  <c r="N323" i="1" s="1"/>
  <c r="I323" i="1"/>
  <c r="H324" i="1" s="1"/>
  <c r="O324" i="1"/>
  <c r="C325" i="3"/>
  <c r="D325" i="3" s="1"/>
  <c r="M324" i="3"/>
  <c r="N324" i="3"/>
  <c r="J324" i="3"/>
  <c r="J323" i="1" l="1"/>
  <c r="M323" i="1"/>
  <c r="E326" i="3"/>
  <c r="F325" i="3"/>
  <c r="K325" i="3" s="1"/>
  <c r="C324" i="1"/>
  <c r="D324" i="1" s="1"/>
  <c r="E325" i="1" l="1"/>
  <c r="P324" i="1"/>
  <c r="G324" i="1" s="1"/>
  <c r="K324" i="1" s="1"/>
  <c r="F324" i="1"/>
  <c r="G325" i="3"/>
  <c r="I325" i="3" s="1"/>
  <c r="H326" i="3" s="1"/>
  <c r="L325" i="3"/>
  <c r="I324" i="1" l="1"/>
  <c r="H325" i="1" s="1"/>
  <c r="O325" i="1"/>
  <c r="L324" i="1"/>
  <c r="N325" i="3"/>
  <c r="M325" i="3"/>
  <c r="J325" i="3"/>
  <c r="C326" i="3"/>
  <c r="D326" i="3" s="1"/>
  <c r="J324" i="1" l="1"/>
  <c r="N324" i="1"/>
  <c r="M324" i="1"/>
  <c r="F326" i="3"/>
  <c r="K326" i="3" s="1"/>
  <c r="E327" i="3"/>
  <c r="C325" i="1"/>
  <c r="D325" i="1" s="1"/>
  <c r="E326" i="1" l="1"/>
  <c r="P325" i="1"/>
  <c r="G325" i="1" s="1"/>
  <c r="K325" i="1" s="1"/>
  <c r="F325" i="1"/>
  <c r="L326" i="3"/>
  <c r="G326" i="3"/>
  <c r="I326" i="3" s="1"/>
  <c r="H327" i="3" s="1"/>
  <c r="L325" i="1" l="1"/>
  <c r="N325" i="1" s="1"/>
  <c r="O326" i="1"/>
  <c r="I325" i="1"/>
  <c r="H326" i="1" s="1"/>
  <c r="C327" i="3"/>
  <c r="D327" i="3" s="1"/>
  <c r="N326" i="3"/>
  <c r="M326" i="3"/>
  <c r="J326" i="3"/>
  <c r="M325" i="1" l="1"/>
  <c r="J325" i="1"/>
  <c r="F327" i="3"/>
  <c r="K327" i="3" s="1"/>
  <c r="E328" i="3"/>
  <c r="C326" i="1"/>
  <c r="D326" i="1" s="1"/>
  <c r="E327" i="1" l="1"/>
  <c r="P326" i="1"/>
  <c r="G326" i="1" s="1"/>
  <c r="K326" i="1" s="1"/>
  <c r="G327" i="3"/>
  <c r="I327" i="3" s="1"/>
  <c r="H328" i="3" s="1"/>
  <c r="L327" i="3"/>
  <c r="F326" i="1"/>
  <c r="I326" i="1" l="1"/>
  <c r="H327" i="1" s="1"/>
  <c r="O327" i="1"/>
  <c r="L326" i="1"/>
  <c r="C328" i="3"/>
  <c r="D328" i="3" s="1"/>
  <c r="N327" i="3"/>
  <c r="M327" i="3"/>
  <c r="J327" i="3"/>
  <c r="J326" i="1" l="1"/>
  <c r="N326" i="1"/>
  <c r="M326" i="1"/>
  <c r="E329" i="3"/>
  <c r="F328" i="3"/>
  <c r="K328" i="3" s="1"/>
  <c r="C327" i="1"/>
  <c r="D327" i="1" s="1"/>
  <c r="F327" i="1" l="1"/>
  <c r="P327" i="1"/>
  <c r="G327" i="1" s="1"/>
  <c r="K327" i="1" s="1"/>
  <c r="E328" i="1"/>
  <c r="G328" i="3"/>
  <c r="I328" i="3" s="1"/>
  <c r="H329" i="3" s="1"/>
  <c r="L328" i="3"/>
  <c r="L327" i="1" l="1"/>
  <c r="J327" i="1" s="1"/>
  <c r="I327" i="1"/>
  <c r="H328" i="1" s="1"/>
  <c r="O328" i="1"/>
  <c r="C329" i="3"/>
  <c r="D329" i="3" s="1"/>
  <c r="M328" i="3"/>
  <c r="N328" i="3"/>
  <c r="J328" i="3"/>
  <c r="N327" i="1" l="1"/>
  <c r="M327" i="1"/>
  <c r="F329" i="3"/>
  <c r="K329" i="3" s="1"/>
  <c r="E330" i="3"/>
  <c r="C328" i="1"/>
  <c r="D328" i="1" s="1"/>
  <c r="F328" i="1" l="1"/>
  <c r="P328" i="1"/>
  <c r="G328" i="1" s="1"/>
  <c r="K328" i="1" s="1"/>
  <c r="E329" i="1"/>
  <c r="L329" i="3"/>
  <c r="G329" i="3"/>
  <c r="I329" i="3" s="1"/>
  <c r="H330" i="3" s="1"/>
  <c r="I328" i="1" l="1"/>
  <c r="H329" i="1" s="1"/>
  <c r="L328" i="1"/>
  <c r="M328" i="1" s="1"/>
  <c r="O329" i="1"/>
  <c r="J328" i="1"/>
  <c r="C330" i="3"/>
  <c r="D330" i="3" s="1"/>
  <c r="N329" i="3"/>
  <c r="M329" i="3"/>
  <c r="J329" i="3"/>
  <c r="N328" i="1" l="1"/>
  <c r="F330" i="3"/>
  <c r="K330" i="3" s="1"/>
  <c r="E331" i="3"/>
  <c r="C329" i="1"/>
  <c r="D329" i="1" s="1"/>
  <c r="F329" i="1" l="1"/>
  <c r="P329" i="1"/>
  <c r="G329" i="1" s="1"/>
  <c r="K329" i="1" s="1"/>
  <c r="E330" i="1"/>
  <c r="L330" i="3"/>
  <c r="G330" i="3"/>
  <c r="I330" i="3" s="1"/>
  <c r="H331" i="3" s="1"/>
  <c r="L329" i="1" l="1"/>
  <c r="N329" i="1" s="1"/>
  <c r="I329" i="1"/>
  <c r="H330" i="1" s="1"/>
  <c r="O330" i="1"/>
  <c r="C331" i="3"/>
  <c r="D331" i="3" s="1"/>
  <c r="M330" i="3"/>
  <c r="N330" i="3"/>
  <c r="J330" i="3"/>
  <c r="J329" i="1" l="1"/>
  <c r="M329" i="1"/>
  <c r="E332" i="3"/>
  <c r="F331" i="3"/>
  <c r="K331" i="3" s="1"/>
  <c r="C330" i="1"/>
  <c r="D330" i="1" s="1"/>
  <c r="E331" i="1" l="1"/>
  <c r="P330" i="1"/>
  <c r="G330" i="1" s="1"/>
  <c r="K330" i="1" s="1"/>
  <c r="F330" i="1"/>
  <c r="L331" i="3"/>
  <c r="G331" i="3"/>
  <c r="I331" i="3" s="1"/>
  <c r="H332" i="3" s="1"/>
  <c r="L330" i="1" l="1"/>
  <c r="N330" i="1" s="1"/>
  <c r="O331" i="1"/>
  <c r="I330" i="1"/>
  <c r="H331" i="1" s="1"/>
  <c r="M331" i="3"/>
  <c r="N331" i="3"/>
  <c r="J331" i="3"/>
  <c r="C332" i="3"/>
  <c r="D332" i="3" s="1"/>
  <c r="M330" i="1" l="1"/>
  <c r="J330" i="1"/>
  <c r="E333" i="3"/>
  <c r="F332" i="3"/>
  <c r="K332" i="3" s="1"/>
  <c r="C331" i="1"/>
  <c r="D331" i="1" s="1"/>
  <c r="E332" i="1" l="1"/>
  <c r="P331" i="1"/>
  <c r="G331" i="1" s="1"/>
  <c r="K331" i="1" s="1"/>
  <c r="L332" i="3"/>
  <c r="G332" i="3"/>
  <c r="I332" i="3" s="1"/>
  <c r="H333" i="3" s="1"/>
  <c r="F331" i="1"/>
  <c r="I331" i="1" l="1"/>
  <c r="H332" i="1" s="1"/>
  <c r="O332" i="1"/>
  <c r="L331" i="1"/>
  <c r="M332" i="3"/>
  <c r="N332" i="3"/>
  <c r="J332" i="3"/>
  <c r="C333" i="3"/>
  <c r="D333" i="3" s="1"/>
  <c r="J331" i="1" l="1"/>
  <c r="N331" i="1"/>
  <c r="M331" i="1"/>
  <c r="F333" i="3"/>
  <c r="K333" i="3" s="1"/>
  <c r="E334" i="3"/>
  <c r="C332" i="1"/>
  <c r="D332" i="1" s="1"/>
  <c r="F332" i="1" l="1"/>
  <c r="P332" i="1"/>
  <c r="G332" i="1" s="1"/>
  <c r="E333" i="1"/>
  <c r="L333" i="3"/>
  <c r="G333" i="3"/>
  <c r="I333" i="3" s="1"/>
  <c r="H334" i="3" s="1"/>
  <c r="I332" i="1" l="1"/>
  <c r="H333" i="1" s="1"/>
  <c r="K332" i="1"/>
  <c r="O333" i="1"/>
  <c r="C334" i="3"/>
  <c r="D334" i="3" s="1"/>
  <c r="M333" i="3"/>
  <c r="N333" i="3"/>
  <c r="J333" i="3"/>
  <c r="L332" i="1" l="1"/>
  <c r="E335" i="3"/>
  <c r="F334" i="3"/>
  <c r="K334" i="3" s="1"/>
  <c r="C333" i="1"/>
  <c r="D333" i="1" s="1"/>
  <c r="M332" i="1" l="1"/>
  <c r="N332" i="1"/>
  <c r="J332" i="1"/>
  <c r="F333" i="1"/>
  <c r="P333" i="1"/>
  <c r="G333" i="1" s="1"/>
  <c r="G334" i="3"/>
  <c r="I334" i="3" s="1"/>
  <c r="H335" i="3" s="1"/>
  <c r="L334" i="3"/>
  <c r="E334" i="1"/>
  <c r="I333" i="1" l="1"/>
  <c r="H334" i="1" s="1"/>
  <c r="K333" i="1"/>
  <c r="O334" i="1"/>
  <c r="M334" i="3"/>
  <c r="N334" i="3"/>
  <c r="J334" i="3"/>
  <c r="C335" i="3"/>
  <c r="D335" i="3" s="1"/>
  <c r="L333" i="1" l="1"/>
  <c r="J333" i="1" s="1"/>
  <c r="F335" i="3"/>
  <c r="K335" i="3" s="1"/>
  <c r="E336" i="3"/>
  <c r="C334" i="1"/>
  <c r="D334" i="1" s="1"/>
  <c r="M333" i="1" l="1"/>
  <c r="N333" i="1"/>
  <c r="E335" i="1"/>
  <c r="P334" i="1"/>
  <c r="G334" i="1" s="1"/>
  <c r="K334" i="1" s="1"/>
  <c r="L335" i="3"/>
  <c r="G335" i="3"/>
  <c r="I335" i="3" s="1"/>
  <c r="H336" i="3" s="1"/>
  <c r="F334" i="1"/>
  <c r="L334" i="1" l="1"/>
  <c r="N334" i="1" s="1"/>
  <c r="O335" i="1"/>
  <c r="C336" i="3"/>
  <c r="D336" i="3" s="1"/>
  <c r="N335" i="3"/>
  <c r="M335" i="3"/>
  <c r="J335" i="3"/>
  <c r="I334" i="1"/>
  <c r="H335" i="1" s="1"/>
  <c r="M334" i="1" l="1"/>
  <c r="J334" i="1"/>
  <c r="F336" i="3"/>
  <c r="K336" i="3" s="1"/>
  <c r="E337" i="3"/>
  <c r="C335" i="1"/>
  <c r="D335" i="1" s="1"/>
  <c r="F335" i="1" l="1"/>
  <c r="P335" i="1"/>
  <c r="G335" i="1" s="1"/>
  <c r="K335" i="1" s="1"/>
  <c r="L335" i="1" s="1"/>
  <c r="E336" i="1"/>
  <c r="L336" i="3"/>
  <c r="G336" i="3"/>
  <c r="I336" i="3" s="1"/>
  <c r="H337" i="3" s="1"/>
  <c r="I335" i="1" l="1"/>
  <c r="H336" i="1" s="1"/>
  <c r="O336" i="1"/>
  <c r="J335" i="1"/>
  <c r="C337" i="3"/>
  <c r="D337" i="3" s="1"/>
  <c r="M336" i="3"/>
  <c r="N336" i="3"/>
  <c r="J336" i="3"/>
  <c r="M335" i="1"/>
  <c r="N335" i="1"/>
  <c r="E338" i="3" l="1"/>
  <c r="F337" i="3"/>
  <c r="K337" i="3" s="1"/>
  <c r="C336" i="1"/>
  <c r="D336" i="1" s="1"/>
  <c r="E337" i="1" l="1"/>
  <c r="P336" i="1"/>
  <c r="G336" i="1" s="1"/>
  <c r="K336" i="1" s="1"/>
  <c r="F336" i="1"/>
  <c r="L337" i="3"/>
  <c r="G337" i="3"/>
  <c r="I337" i="3" s="1"/>
  <c r="H338" i="3" s="1"/>
  <c r="L336" i="1" l="1"/>
  <c r="N336" i="1" s="1"/>
  <c r="O337" i="1"/>
  <c r="I336" i="1"/>
  <c r="H337" i="1" s="1"/>
  <c r="C338" i="3"/>
  <c r="D338" i="3" s="1"/>
  <c r="N337" i="3"/>
  <c r="M337" i="3"/>
  <c r="J337" i="3"/>
  <c r="M336" i="1" l="1"/>
  <c r="J336" i="1"/>
  <c r="F338" i="3"/>
  <c r="K338" i="3" s="1"/>
  <c r="E339" i="3"/>
  <c r="C337" i="1"/>
  <c r="D337" i="1" s="1"/>
  <c r="F337" i="1" l="1"/>
  <c r="P337" i="1"/>
  <c r="G337" i="1" s="1"/>
  <c r="E338" i="1"/>
  <c r="L338" i="3"/>
  <c r="G338" i="3"/>
  <c r="I338" i="3" s="1"/>
  <c r="H339" i="3" s="1"/>
  <c r="I337" i="1" l="1"/>
  <c r="H338" i="1" s="1"/>
  <c r="K337" i="1"/>
  <c r="O338" i="1"/>
  <c r="C339" i="3"/>
  <c r="D339" i="3" s="1"/>
  <c r="N338" i="3"/>
  <c r="M338" i="3"/>
  <c r="J338" i="3"/>
  <c r="L337" i="1" l="1"/>
  <c r="F339" i="3"/>
  <c r="K339" i="3" s="1"/>
  <c r="E340" i="3"/>
  <c r="C338" i="1"/>
  <c r="D338" i="1" s="1"/>
  <c r="M337" i="1" l="1"/>
  <c r="N337" i="1"/>
  <c r="J337" i="1"/>
  <c r="F338" i="1"/>
  <c r="P338" i="1"/>
  <c r="G338" i="1" s="1"/>
  <c r="K338" i="1" s="1"/>
  <c r="L339" i="3"/>
  <c r="G339" i="3"/>
  <c r="I339" i="3" s="1"/>
  <c r="H340" i="3" s="1"/>
  <c r="E339" i="1"/>
  <c r="L338" i="1" l="1"/>
  <c r="N338" i="1" s="1"/>
  <c r="I338" i="1"/>
  <c r="H339" i="1" s="1"/>
  <c r="O339" i="1"/>
  <c r="M339" i="3"/>
  <c r="N339" i="3"/>
  <c r="J339" i="3"/>
  <c r="C340" i="3"/>
  <c r="D340" i="3" s="1"/>
  <c r="J338" i="1" l="1"/>
  <c r="M338" i="1"/>
  <c r="E341" i="3"/>
  <c r="F340" i="3"/>
  <c r="K340" i="3" s="1"/>
  <c r="C339" i="1"/>
  <c r="D339" i="1" s="1"/>
  <c r="F339" i="1" l="1"/>
  <c r="P339" i="1"/>
  <c r="G339" i="1" s="1"/>
  <c r="K339" i="1" s="1"/>
  <c r="L340" i="3"/>
  <c r="G340" i="3"/>
  <c r="I340" i="3" s="1"/>
  <c r="H341" i="3" s="1"/>
  <c r="E340" i="1"/>
  <c r="L339" i="1" l="1"/>
  <c r="N339" i="1" s="1"/>
  <c r="I339" i="1"/>
  <c r="H340" i="1" s="1"/>
  <c r="O340" i="1"/>
  <c r="N340" i="3"/>
  <c r="M340" i="3"/>
  <c r="J340" i="3"/>
  <c r="C341" i="3"/>
  <c r="D341" i="3" s="1"/>
  <c r="M339" i="1" l="1"/>
  <c r="J339" i="1"/>
  <c r="E342" i="3"/>
  <c r="F341" i="3"/>
  <c r="K341" i="3" s="1"/>
  <c r="C340" i="1"/>
  <c r="D340" i="1" s="1"/>
  <c r="F340" i="1" l="1"/>
  <c r="P340" i="1"/>
  <c r="G340" i="1" s="1"/>
  <c r="K340" i="1" s="1"/>
  <c r="L341" i="3"/>
  <c r="G341" i="3"/>
  <c r="I341" i="3" s="1"/>
  <c r="H342" i="3" s="1"/>
  <c r="E341" i="1"/>
  <c r="L340" i="1" l="1"/>
  <c r="N340" i="1" s="1"/>
  <c r="I340" i="1"/>
  <c r="H341" i="1" s="1"/>
  <c r="O341" i="1"/>
  <c r="C342" i="3"/>
  <c r="D342" i="3" s="1"/>
  <c r="M341" i="3"/>
  <c r="N341" i="3"/>
  <c r="J341" i="3"/>
  <c r="M340" i="1" l="1"/>
  <c r="J340" i="1"/>
  <c r="F342" i="3"/>
  <c r="K342" i="3" s="1"/>
  <c r="E343" i="3"/>
  <c r="C341" i="1"/>
  <c r="D341" i="1" s="1"/>
  <c r="F341" i="1" l="1"/>
  <c r="P341" i="1"/>
  <c r="G341" i="1" s="1"/>
  <c r="K341" i="1" s="1"/>
  <c r="G342" i="3"/>
  <c r="I342" i="3" s="1"/>
  <c r="H343" i="3" s="1"/>
  <c r="L342" i="3"/>
  <c r="E342" i="1"/>
  <c r="L341" i="1" l="1"/>
  <c r="J341" i="1" s="1"/>
  <c r="I341" i="1"/>
  <c r="H342" i="1" s="1"/>
  <c r="O342" i="1"/>
  <c r="M342" i="3"/>
  <c r="N342" i="3"/>
  <c r="J342" i="3"/>
  <c r="C343" i="3"/>
  <c r="D343" i="3" s="1"/>
  <c r="N341" i="1" l="1"/>
  <c r="M341" i="1"/>
  <c r="F343" i="3"/>
  <c r="K343" i="3" s="1"/>
  <c r="E344" i="3"/>
  <c r="C342" i="1"/>
  <c r="D342" i="1" s="1"/>
  <c r="E343" i="1" l="1"/>
  <c r="P342" i="1"/>
  <c r="G342" i="1" s="1"/>
  <c r="K342" i="1" s="1"/>
  <c r="L343" i="3"/>
  <c r="G343" i="3"/>
  <c r="I343" i="3" s="1"/>
  <c r="H344" i="3" s="1"/>
  <c r="F342" i="1"/>
  <c r="L342" i="1" l="1"/>
  <c r="N342" i="1" s="1"/>
  <c r="O343" i="1"/>
  <c r="C344" i="3"/>
  <c r="D344" i="3" s="1"/>
  <c r="M343" i="3"/>
  <c r="N343" i="3"/>
  <c r="J343" i="3"/>
  <c r="I342" i="1"/>
  <c r="H343" i="1" s="1"/>
  <c r="M342" i="1" l="1"/>
  <c r="J342" i="1"/>
  <c r="F344" i="3"/>
  <c r="K344" i="3" s="1"/>
  <c r="E345" i="3"/>
  <c r="C343" i="1"/>
  <c r="D343" i="1" s="1"/>
  <c r="E344" i="1" l="1"/>
  <c r="P343" i="1"/>
  <c r="G343" i="1" s="1"/>
  <c r="K343" i="1" s="1"/>
  <c r="F343" i="1"/>
  <c r="L344" i="3"/>
  <c r="G344" i="3"/>
  <c r="I344" i="3" s="1"/>
  <c r="H345" i="3" s="1"/>
  <c r="I343" i="1" l="1"/>
  <c r="H344" i="1" s="1"/>
  <c r="O344" i="1"/>
  <c r="L343" i="1"/>
  <c r="C345" i="3"/>
  <c r="D345" i="3" s="1"/>
  <c r="N344" i="3"/>
  <c r="M344" i="3"/>
  <c r="J344" i="3"/>
  <c r="J343" i="1" l="1"/>
  <c r="N343" i="1"/>
  <c r="M343" i="1"/>
  <c r="F345" i="3"/>
  <c r="K345" i="3" s="1"/>
  <c r="E346" i="3"/>
  <c r="C344" i="1"/>
  <c r="D344" i="1" s="1"/>
  <c r="F344" i="1" l="1"/>
  <c r="P344" i="1"/>
  <c r="G344" i="1" s="1"/>
  <c r="K344" i="1" s="1"/>
  <c r="E345" i="1"/>
  <c r="G345" i="3"/>
  <c r="I345" i="3" s="1"/>
  <c r="H346" i="3" s="1"/>
  <c r="L345" i="3"/>
  <c r="L344" i="1" l="1"/>
  <c r="N344" i="1" s="1"/>
  <c r="I344" i="1"/>
  <c r="H345" i="1" s="1"/>
  <c r="O345" i="1"/>
  <c r="M345" i="3"/>
  <c r="N345" i="3"/>
  <c r="J345" i="3"/>
  <c r="C346" i="3"/>
  <c r="D346" i="3" s="1"/>
  <c r="M344" i="1" l="1"/>
  <c r="J344" i="1"/>
  <c r="F346" i="3"/>
  <c r="K346" i="3" s="1"/>
  <c r="E347" i="3"/>
  <c r="C345" i="1"/>
  <c r="D345" i="1" s="1"/>
  <c r="F345" i="1" l="1"/>
  <c r="P345" i="1"/>
  <c r="G345" i="1" s="1"/>
  <c r="K345" i="1" s="1"/>
  <c r="E346" i="1"/>
  <c r="L346" i="3"/>
  <c r="G346" i="3"/>
  <c r="I346" i="3" s="1"/>
  <c r="H347" i="3" s="1"/>
  <c r="L345" i="1" l="1"/>
  <c r="J345" i="1" s="1"/>
  <c r="I345" i="1"/>
  <c r="H346" i="1" s="1"/>
  <c r="O346" i="1"/>
  <c r="C347" i="3"/>
  <c r="D347" i="3" s="1"/>
  <c r="M346" i="3"/>
  <c r="N346" i="3"/>
  <c r="J346" i="3"/>
  <c r="N345" i="1" l="1"/>
  <c r="M345" i="1"/>
  <c r="E348" i="3"/>
  <c r="F347" i="3"/>
  <c r="K347" i="3" s="1"/>
  <c r="C346" i="1"/>
  <c r="D346" i="1" s="1"/>
  <c r="E347" i="1" l="1"/>
  <c r="P346" i="1"/>
  <c r="G346" i="1" s="1"/>
  <c r="K346" i="1" s="1"/>
  <c r="F346" i="1"/>
  <c r="L347" i="3"/>
  <c r="G347" i="3"/>
  <c r="I347" i="3" s="1"/>
  <c r="H348" i="3" s="1"/>
  <c r="L346" i="1" l="1"/>
  <c r="N346" i="1" s="1"/>
  <c r="O347" i="1"/>
  <c r="I346" i="1"/>
  <c r="H347" i="1" s="1"/>
  <c r="C348" i="3"/>
  <c r="D348" i="3" s="1"/>
  <c r="M347" i="3"/>
  <c r="N347" i="3"/>
  <c r="J347" i="3"/>
  <c r="M346" i="1" l="1"/>
  <c r="J346" i="1"/>
  <c r="F348" i="3"/>
  <c r="K348" i="3" s="1"/>
  <c r="E349" i="3"/>
  <c r="C347" i="1"/>
  <c r="D347" i="1" s="1"/>
  <c r="E348" i="1" l="1"/>
  <c r="P347" i="1"/>
  <c r="G347" i="1" s="1"/>
  <c r="K347" i="1" s="1"/>
  <c r="F347" i="1"/>
  <c r="G348" i="3"/>
  <c r="I348" i="3" s="1"/>
  <c r="H349" i="3" s="1"/>
  <c r="L348" i="3"/>
  <c r="L347" i="1" l="1"/>
  <c r="N347" i="1" s="1"/>
  <c r="O348" i="1"/>
  <c r="I347" i="1"/>
  <c r="H348" i="1" s="1"/>
  <c r="M348" i="3"/>
  <c r="N348" i="3"/>
  <c r="J348" i="3"/>
  <c r="C349" i="3"/>
  <c r="D349" i="3" s="1"/>
  <c r="M347" i="1" l="1"/>
  <c r="J347" i="1"/>
  <c r="F349" i="3"/>
  <c r="K349" i="3" s="1"/>
  <c r="E350" i="3"/>
  <c r="C348" i="1"/>
  <c r="D348" i="1" s="1"/>
  <c r="F348" i="1" l="1"/>
  <c r="P348" i="1"/>
  <c r="G348" i="1" s="1"/>
  <c r="K348" i="1" s="1"/>
  <c r="E349" i="1"/>
  <c r="L349" i="3"/>
  <c r="G349" i="3"/>
  <c r="I349" i="3" s="1"/>
  <c r="H350" i="3" s="1"/>
  <c r="L348" i="1" l="1"/>
  <c r="M348" i="1" s="1"/>
  <c r="I348" i="1"/>
  <c r="H349" i="1" s="1"/>
  <c r="O349" i="1"/>
  <c r="J348" i="1"/>
  <c r="C350" i="3"/>
  <c r="D350" i="3" s="1"/>
  <c r="M349" i="3"/>
  <c r="N349" i="3"/>
  <c r="J349" i="3"/>
  <c r="N348" i="1" l="1"/>
  <c r="E351" i="3"/>
  <c r="F350" i="3"/>
  <c r="K350" i="3" s="1"/>
  <c r="C349" i="1"/>
  <c r="D349" i="1" s="1"/>
  <c r="E350" i="1" l="1"/>
  <c r="P349" i="1"/>
  <c r="G349" i="1" s="1"/>
  <c r="K349" i="1" s="1"/>
  <c r="L350" i="3"/>
  <c r="G350" i="3"/>
  <c r="I350" i="3" s="1"/>
  <c r="H351" i="3" s="1"/>
  <c r="F349" i="1"/>
  <c r="L349" i="1" l="1"/>
  <c r="N349" i="1" s="1"/>
  <c r="O350" i="1"/>
  <c r="C351" i="3"/>
  <c r="D351" i="3" s="1"/>
  <c r="M350" i="3"/>
  <c r="N350" i="3"/>
  <c r="J350" i="3"/>
  <c r="I349" i="1"/>
  <c r="H350" i="1" s="1"/>
  <c r="J349" i="1" l="1"/>
  <c r="M349" i="1"/>
  <c r="F351" i="3"/>
  <c r="K351" i="3" s="1"/>
  <c r="E352" i="3"/>
  <c r="C350" i="1"/>
  <c r="D350" i="1" s="1"/>
  <c r="F350" i="1" l="1"/>
  <c r="P350" i="1"/>
  <c r="G350" i="1" s="1"/>
  <c r="K350" i="1" s="1"/>
  <c r="E351" i="1"/>
  <c r="L351" i="3"/>
  <c r="G351" i="3"/>
  <c r="I351" i="3" s="1"/>
  <c r="H352" i="3" s="1"/>
  <c r="L350" i="1" l="1"/>
  <c r="J350" i="1" s="1"/>
  <c r="I350" i="1"/>
  <c r="H351" i="1" s="1"/>
  <c r="O351" i="1"/>
  <c r="C352" i="3"/>
  <c r="D352" i="3" s="1"/>
  <c r="M351" i="3"/>
  <c r="N351" i="3"/>
  <c r="J351" i="3"/>
  <c r="N350" i="1" l="1"/>
  <c r="M350" i="1"/>
  <c r="F352" i="3"/>
  <c r="K352" i="3" s="1"/>
  <c r="E353" i="3"/>
  <c r="C351" i="1"/>
  <c r="D351" i="1" s="1"/>
  <c r="F351" i="1" l="1"/>
  <c r="P351" i="1"/>
  <c r="G351" i="1" s="1"/>
  <c r="K351" i="1" s="1"/>
  <c r="L352" i="3"/>
  <c r="G352" i="3"/>
  <c r="I352" i="3" s="1"/>
  <c r="H353" i="3" s="1"/>
  <c r="E352" i="1"/>
  <c r="L351" i="1" l="1"/>
  <c r="J351" i="1" s="1"/>
  <c r="I351" i="1"/>
  <c r="H352" i="1" s="1"/>
  <c r="O352" i="1"/>
  <c r="C353" i="3"/>
  <c r="D353" i="3" s="1"/>
  <c r="N352" i="3"/>
  <c r="M352" i="3"/>
  <c r="J352" i="3"/>
  <c r="N351" i="1" l="1"/>
  <c r="M351" i="1"/>
  <c r="E354" i="3"/>
  <c r="F353" i="3"/>
  <c r="K353" i="3" s="1"/>
  <c r="C352" i="1"/>
  <c r="D352" i="1" s="1"/>
  <c r="E353" i="1" l="1"/>
  <c r="P352" i="1"/>
  <c r="G352" i="1" s="1"/>
  <c r="K352" i="1" s="1"/>
  <c r="F352" i="1"/>
  <c r="L353" i="3"/>
  <c r="G353" i="3"/>
  <c r="I353" i="3" s="1"/>
  <c r="H354" i="3" s="1"/>
  <c r="I352" i="1" l="1"/>
  <c r="H353" i="1" s="1"/>
  <c r="O353" i="1"/>
  <c r="L352" i="1"/>
  <c r="C354" i="3"/>
  <c r="D354" i="3" s="1"/>
  <c r="M353" i="3"/>
  <c r="N353" i="3"/>
  <c r="J353" i="3"/>
  <c r="J352" i="1" l="1"/>
  <c r="N352" i="1"/>
  <c r="M352" i="1"/>
  <c r="F354" i="3"/>
  <c r="K354" i="3" s="1"/>
  <c r="E355" i="3"/>
  <c r="C353" i="1"/>
  <c r="D353" i="1" s="1"/>
  <c r="F353" i="1" l="1"/>
  <c r="P353" i="1"/>
  <c r="G353" i="1" s="1"/>
  <c r="K353" i="1" s="1"/>
  <c r="L354" i="3"/>
  <c r="G354" i="3"/>
  <c r="I354" i="3" s="1"/>
  <c r="H355" i="3" s="1"/>
  <c r="E354" i="1"/>
  <c r="L353" i="1" l="1"/>
  <c r="N353" i="1" s="1"/>
  <c r="I353" i="1"/>
  <c r="H354" i="1" s="1"/>
  <c r="O354" i="1"/>
  <c r="J353" i="1"/>
  <c r="C355" i="3"/>
  <c r="D355" i="3" s="1"/>
  <c r="M354" i="3"/>
  <c r="N354" i="3"/>
  <c r="J354" i="3"/>
  <c r="M353" i="1"/>
  <c r="F355" i="3" l="1"/>
  <c r="K355" i="3" s="1"/>
  <c r="E356" i="3"/>
  <c r="C354" i="1"/>
  <c r="D354" i="1" s="1"/>
  <c r="F354" i="1" l="1"/>
  <c r="P354" i="1"/>
  <c r="G354" i="1" s="1"/>
  <c r="K354" i="1" s="1"/>
  <c r="G355" i="3"/>
  <c r="I355" i="3" s="1"/>
  <c r="H356" i="3" s="1"/>
  <c r="L355" i="3"/>
  <c r="E355" i="1"/>
  <c r="L354" i="1" l="1"/>
  <c r="N354" i="1" s="1"/>
  <c r="I354" i="1"/>
  <c r="H355" i="1" s="1"/>
  <c r="O355" i="1"/>
  <c r="M355" i="3"/>
  <c r="N355" i="3"/>
  <c r="J355" i="3"/>
  <c r="C356" i="3"/>
  <c r="D356" i="3" s="1"/>
  <c r="J354" i="1" l="1"/>
  <c r="M354" i="1"/>
  <c r="E357" i="3"/>
  <c r="F356" i="3"/>
  <c r="K356" i="3" s="1"/>
  <c r="C355" i="1"/>
  <c r="D355" i="1" s="1"/>
  <c r="F355" i="1" l="1"/>
  <c r="P355" i="1"/>
  <c r="G355" i="1" s="1"/>
  <c r="K355" i="1" s="1"/>
  <c r="L356" i="3"/>
  <c r="G356" i="3"/>
  <c r="I356" i="3" s="1"/>
  <c r="H357" i="3" s="1"/>
  <c r="E356" i="1"/>
  <c r="L355" i="1" l="1"/>
  <c r="J355" i="1" s="1"/>
  <c r="I355" i="1"/>
  <c r="H356" i="1" s="1"/>
  <c r="O356" i="1"/>
  <c r="C357" i="3"/>
  <c r="D357" i="3" s="1"/>
  <c r="M356" i="3"/>
  <c r="N356" i="3"/>
  <c r="J356" i="3"/>
  <c r="N355" i="1" l="1"/>
  <c r="M355" i="1"/>
  <c r="F357" i="3"/>
  <c r="K357" i="3" s="1"/>
  <c r="E358" i="3"/>
  <c r="C356" i="1"/>
  <c r="D356" i="1" s="1"/>
  <c r="E357" i="1" l="1"/>
  <c r="P356" i="1"/>
  <c r="G356" i="1" s="1"/>
  <c r="K356" i="1" s="1"/>
  <c r="F356" i="1"/>
  <c r="L357" i="3"/>
  <c r="G357" i="3"/>
  <c r="I357" i="3" s="1"/>
  <c r="H358" i="3" s="1"/>
  <c r="L356" i="1" l="1"/>
  <c r="N356" i="1" s="1"/>
  <c r="O357" i="1"/>
  <c r="I356" i="1"/>
  <c r="H357" i="1" s="1"/>
  <c r="C358" i="3"/>
  <c r="D358" i="3" s="1"/>
  <c r="M357" i="3"/>
  <c r="N357" i="3"/>
  <c r="J357" i="3"/>
  <c r="M356" i="1" l="1"/>
  <c r="J356" i="1"/>
  <c r="F358" i="3"/>
  <c r="K358" i="3" s="1"/>
  <c r="E359" i="3"/>
  <c r="C357" i="1"/>
  <c r="D357" i="1" s="1"/>
  <c r="E358" i="1" l="1"/>
  <c r="P357" i="1"/>
  <c r="G357" i="1" s="1"/>
  <c r="K357" i="1" s="1"/>
  <c r="F357" i="1"/>
  <c r="L358" i="3"/>
  <c r="G358" i="3"/>
  <c r="I358" i="3" s="1"/>
  <c r="H359" i="3" s="1"/>
  <c r="L357" i="1" l="1"/>
  <c r="N357" i="1" s="1"/>
  <c r="O358" i="1"/>
  <c r="I357" i="1"/>
  <c r="H358" i="1" s="1"/>
  <c r="C359" i="3"/>
  <c r="D359" i="3" s="1"/>
  <c r="M358" i="3"/>
  <c r="N358" i="3"/>
  <c r="J358" i="3"/>
  <c r="M357" i="1" l="1"/>
  <c r="J357" i="1"/>
  <c r="E360" i="3"/>
  <c r="F359" i="3"/>
  <c r="K359" i="3" s="1"/>
  <c r="C358" i="1"/>
  <c r="D358" i="1" s="1"/>
  <c r="F358" i="1" l="1"/>
  <c r="P358" i="1"/>
  <c r="G358" i="1" s="1"/>
  <c r="K358" i="1" s="1"/>
  <c r="E359" i="1"/>
  <c r="L359" i="3"/>
  <c r="G359" i="3"/>
  <c r="I359" i="3" s="1"/>
  <c r="H360" i="3" s="1"/>
  <c r="I358" i="1" l="1"/>
  <c r="H359" i="1" s="1"/>
  <c r="L358" i="1"/>
  <c r="N358" i="1" s="1"/>
  <c r="O359" i="1"/>
  <c r="J358" i="1"/>
  <c r="C360" i="3"/>
  <c r="D360" i="3" s="1"/>
  <c r="M359" i="3"/>
  <c r="N359" i="3"/>
  <c r="J359" i="3"/>
  <c r="M358" i="1" l="1"/>
  <c r="E361" i="3"/>
  <c r="F360" i="3"/>
  <c r="K360" i="3" s="1"/>
  <c r="C359" i="1"/>
  <c r="D359" i="1" s="1"/>
  <c r="F359" i="1" l="1"/>
  <c r="P359" i="1"/>
  <c r="G359" i="1" s="1"/>
  <c r="K359" i="1" s="1"/>
  <c r="L360" i="3"/>
  <c r="G360" i="3"/>
  <c r="I360" i="3" s="1"/>
  <c r="H361" i="3" s="1"/>
  <c r="E360" i="1"/>
  <c r="L359" i="1" l="1"/>
  <c r="N359" i="1" s="1"/>
  <c r="I359" i="1"/>
  <c r="H360" i="1" s="1"/>
  <c r="O360" i="1"/>
  <c r="C361" i="3"/>
  <c r="D361" i="3" s="1"/>
  <c r="N360" i="3"/>
  <c r="M360" i="3"/>
  <c r="J360" i="3"/>
  <c r="J359" i="1" l="1"/>
  <c r="M359" i="1"/>
  <c r="F361" i="3"/>
  <c r="K361" i="3" s="1"/>
  <c r="E362" i="3"/>
  <c r="C360" i="1"/>
  <c r="D360" i="1" s="1"/>
  <c r="F360" i="1" l="1"/>
  <c r="P360" i="1"/>
  <c r="G360" i="1" s="1"/>
  <c r="K360" i="1" s="1"/>
  <c r="L361" i="3"/>
  <c r="G361" i="3"/>
  <c r="I361" i="3" s="1"/>
  <c r="H362" i="3" s="1"/>
  <c r="E361" i="1"/>
  <c r="L360" i="1" l="1"/>
  <c r="J360" i="1" s="1"/>
  <c r="I360" i="1"/>
  <c r="H361" i="1" s="1"/>
  <c r="O361" i="1"/>
  <c r="C362" i="3"/>
  <c r="D362" i="3" s="1"/>
  <c r="M361" i="3"/>
  <c r="N361" i="3"/>
  <c r="J361" i="3"/>
  <c r="N360" i="1" l="1"/>
  <c r="M360" i="1"/>
  <c r="F362" i="3"/>
  <c r="K362" i="3" s="1"/>
  <c r="E363" i="3"/>
  <c r="C361" i="1"/>
  <c r="D361" i="1" s="1"/>
  <c r="F361" i="1" l="1"/>
  <c r="P361" i="1"/>
  <c r="G361" i="1" s="1"/>
  <c r="K361" i="1" s="1"/>
  <c r="E362" i="1"/>
  <c r="L362" i="3"/>
  <c r="G362" i="3"/>
  <c r="I362" i="3" s="1"/>
  <c r="H363" i="3" s="1"/>
  <c r="I361" i="1" l="1"/>
  <c r="H362" i="1" s="1"/>
  <c r="L361" i="1"/>
  <c r="N361" i="1" s="1"/>
  <c r="O362" i="1"/>
  <c r="C363" i="3"/>
  <c r="D363" i="3" s="1"/>
  <c r="M362" i="3"/>
  <c r="N362" i="3"/>
  <c r="J362" i="3"/>
  <c r="J361" i="1" l="1"/>
  <c r="M361" i="1"/>
  <c r="E364" i="3"/>
  <c r="F363" i="3"/>
  <c r="K363" i="3" s="1"/>
  <c r="C362" i="1"/>
  <c r="D362" i="1" s="1"/>
  <c r="E363" i="1" l="1"/>
  <c r="P362" i="1"/>
  <c r="G362" i="1" s="1"/>
  <c r="K362" i="1" s="1"/>
  <c r="F362" i="1"/>
  <c r="G363" i="3"/>
  <c r="I363" i="3" s="1"/>
  <c r="H364" i="3" s="1"/>
  <c r="L363" i="3"/>
  <c r="I362" i="1" l="1"/>
  <c r="H363" i="1" s="1"/>
  <c r="O363" i="1"/>
  <c r="L362" i="1"/>
  <c r="N363" i="3"/>
  <c r="M363" i="3"/>
  <c r="J363" i="3"/>
  <c r="C364" i="3"/>
  <c r="D364" i="3" s="1"/>
  <c r="J362" i="1" l="1"/>
  <c r="N362" i="1"/>
  <c r="M362" i="1"/>
  <c r="E365" i="3"/>
  <c r="F364" i="3"/>
  <c r="K364" i="3" s="1"/>
  <c r="C363" i="1"/>
  <c r="D363" i="1" s="1"/>
  <c r="F363" i="1" l="1"/>
  <c r="P363" i="1"/>
  <c r="G363" i="1" s="1"/>
  <c r="K363" i="1" s="1"/>
  <c r="E364" i="1"/>
  <c r="G364" i="3"/>
  <c r="I364" i="3" s="1"/>
  <c r="H365" i="3" s="1"/>
  <c r="L364" i="3"/>
  <c r="L363" i="1" l="1"/>
  <c r="N363" i="1" s="1"/>
  <c r="I363" i="1"/>
  <c r="H364" i="1" s="1"/>
  <c r="O364" i="1"/>
  <c r="M364" i="3"/>
  <c r="N364" i="3"/>
  <c r="J364" i="3"/>
  <c r="C365" i="3"/>
  <c r="D365" i="3" s="1"/>
  <c r="J363" i="1" l="1"/>
  <c r="M363" i="1"/>
  <c r="E366" i="3"/>
  <c r="F365" i="3"/>
  <c r="K365" i="3" s="1"/>
  <c r="C364" i="1"/>
  <c r="D364" i="1" s="1"/>
  <c r="E365" i="1" l="1"/>
  <c r="P364" i="1"/>
  <c r="G364" i="1" s="1"/>
  <c r="K364" i="1" s="1"/>
  <c r="F364" i="1"/>
  <c r="G365" i="3"/>
  <c r="I365" i="3" s="1"/>
  <c r="H366" i="3" s="1"/>
  <c r="L365" i="3"/>
  <c r="I364" i="1" l="1"/>
  <c r="H365" i="1" s="1"/>
  <c r="O365" i="1"/>
  <c r="L364" i="1"/>
  <c r="N365" i="3"/>
  <c r="M365" i="3"/>
  <c r="J365" i="3"/>
  <c r="C366" i="3"/>
  <c r="D366" i="3" s="1"/>
  <c r="J364" i="1" l="1"/>
  <c r="N364" i="1"/>
  <c r="M364" i="1"/>
  <c r="E367" i="3"/>
  <c r="F366" i="3"/>
  <c r="K366" i="3" s="1"/>
  <c r="C365" i="1"/>
  <c r="D365" i="1" s="1"/>
  <c r="F365" i="1" l="1"/>
  <c r="P365" i="1"/>
  <c r="G365" i="1" s="1"/>
  <c r="K365" i="1" s="1"/>
  <c r="G366" i="3"/>
  <c r="I366" i="3" s="1"/>
  <c r="H367" i="3" s="1"/>
  <c r="L366" i="3"/>
  <c r="E366" i="1"/>
  <c r="I365" i="1" l="1"/>
  <c r="H366" i="1" s="1"/>
  <c r="L365" i="1"/>
  <c r="N365" i="1" s="1"/>
  <c r="O366" i="1"/>
  <c r="N366" i="3"/>
  <c r="M366" i="3"/>
  <c r="J366" i="3"/>
  <c r="C367" i="3"/>
  <c r="D367" i="3" s="1"/>
  <c r="J365" i="1" l="1"/>
  <c r="M365" i="1"/>
  <c r="F367" i="3"/>
  <c r="K367" i="3" s="1"/>
  <c r="E368" i="3"/>
  <c r="C366" i="1"/>
  <c r="D366" i="1" s="1"/>
  <c r="F366" i="1" l="1"/>
  <c r="P366" i="1"/>
  <c r="G366" i="1" s="1"/>
  <c r="K366" i="1" s="1"/>
  <c r="E367" i="1"/>
  <c r="L367" i="3"/>
  <c r="G367" i="3"/>
  <c r="I367" i="3" s="1"/>
  <c r="H368" i="3" s="1"/>
  <c r="I366" i="1" l="1"/>
  <c r="H367" i="1" s="1"/>
  <c r="L366" i="1"/>
  <c r="M366" i="1" s="1"/>
  <c r="O367" i="1"/>
  <c r="C368" i="3"/>
  <c r="D368" i="3" s="1"/>
  <c r="N367" i="3"/>
  <c r="M367" i="3"/>
  <c r="J367" i="3"/>
  <c r="J366" i="1" l="1"/>
  <c r="N366" i="1"/>
  <c r="F368" i="3"/>
  <c r="K368" i="3" s="1"/>
  <c r="E369" i="3"/>
  <c r="C367" i="1"/>
  <c r="D367" i="1" s="1"/>
  <c r="F367" i="1" l="1"/>
  <c r="P367" i="1"/>
  <c r="G367" i="1" s="1"/>
  <c r="K367" i="1" s="1"/>
  <c r="E368" i="1"/>
  <c r="L368" i="3"/>
  <c r="G368" i="3"/>
  <c r="I368" i="3" s="1"/>
  <c r="H369" i="3" s="1"/>
  <c r="I367" i="1" l="1"/>
  <c r="H368" i="1" s="1"/>
  <c r="L367" i="1"/>
  <c r="N367" i="1" s="1"/>
  <c r="O368" i="1"/>
  <c r="C369" i="3"/>
  <c r="D369" i="3" s="1"/>
  <c r="N368" i="3"/>
  <c r="M368" i="3"/>
  <c r="J368" i="3"/>
  <c r="J367" i="1" l="1"/>
  <c r="M367" i="1"/>
  <c r="F369" i="3"/>
  <c r="K369" i="3" s="1"/>
  <c r="E370" i="3"/>
  <c r="C368" i="1"/>
  <c r="D368" i="1" s="1"/>
  <c r="E369" i="1" l="1"/>
  <c r="P368" i="1"/>
  <c r="G368" i="1" s="1"/>
  <c r="K368" i="1" s="1"/>
  <c r="F368" i="1"/>
  <c r="L369" i="3"/>
  <c r="G369" i="3"/>
  <c r="I369" i="3" s="1"/>
  <c r="H370" i="3" s="1"/>
  <c r="I368" i="1" l="1"/>
  <c r="H369" i="1" s="1"/>
  <c r="O369" i="1"/>
  <c r="L368" i="1"/>
  <c r="C370" i="3"/>
  <c r="D370" i="3" s="1"/>
  <c r="N369" i="3"/>
  <c r="M369" i="3"/>
  <c r="J369" i="3"/>
  <c r="J368" i="1" l="1"/>
  <c r="N368" i="1"/>
  <c r="M368" i="1"/>
  <c r="E371" i="3"/>
  <c r="F370" i="3"/>
  <c r="K370" i="3" s="1"/>
  <c r="C369" i="1"/>
  <c r="D369" i="1" s="1"/>
  <c r="E370" i="1" l="1"/>
  <c r="P369" i="1"/>
  <c r="G369" i="1" s="1"/>
  <c r="K369" i="1" s="1"/>
  <c r="F369" i="1"/>
  <c r="G370" i="3"/>
  <c r="I370" i="3" s="1"/>
  <c r="H371" i="3" s="1"/>
  <c r="L370" i="3"/>
  <c r="I369" i="1" l="1"/>
  <c r="H370" i="1" s="1"/>
  <c r="O370" i="1"/>
  <c r="L369" i="1"/>
  <c r="N370" i="3"/>
  <c r="M370" i="3"/>
  <c r="J370" i="3"/>
  <c r="C371" i="3"/>
  <c r="D371" i="3" s="1"/>
  <c r="J369" i="1" l="1"/>
  <c r="N369" i="1"/>
  <c r="M369" i="1"/>
  <c r="E372" i="3"/>
  <c r="F371" i="3"/>
  <c r="K371" i="3" s="1"/>
  <c r="C370" i="1"/>
  <c r="D370" i="1" s="1"/>
  <c r="F370" i="1" l="1"/>
  <c r="P370" i="1"/>
  <c r="G370" i="1" s="1"/>
  <c r="K370" i="1" s="1"/>
  <c r="E371" i="1"/>
  <c r="L371" i="3"/>
  <c r="G371" i="3"/>
  <c r="I371" i="3" s="1"/>
  <c r="H372" i="3" s="1"/>
  <c r="I370" i="1" l="1"/>
  <c r="H371" i="1" s="1"/>
  <c r="L370" i="1"/>
  <c r="M370" i="1" s="1"/>
  <c r="O371" i="1"/>
  <c r="C372" i="3"/>
  <c r="D372" i="3" s="1"/>
  <c r="N371" i="3"/>
  <c r="M371" i="3"/>
  <c r="J371" i="3"/>
  <c r="J370" i="1" l="1"/>
  <c r="N370" i="1"/>
  <c r="F372" i="3"/>
  <c r="K372" i="3" s="1"/>
  <c r="E373" i="3"/>
  <c r="C371" i="1"/>
  <c r="D371" i="1" s="1"/>
  <c r="E372" i="1" l="1"/>
  <c r="P371" i="1"/>
  <c r="G371" i="1" s="1"/>
  <c r="K371" i="1" s="1"/>
  <c r="F371" i="1"/>
  <c r="L372" i="3"/>
  <c r="G372" i="3"/>
  <c r="I372" i="3" s="1"/>
  <c r="H373" i="3" s="1"/>
  <c r="I371" i="1" l="1"/>
  <c r="H372" i="1" s="1"/>
  <c r="O372" i="1"/>
  <c r="L371" i="1"/>
  <c r="C373" i="3"/>
  <c r="D373" i="3" s="1"/>
  <c r="N372" i="3"/>
  <c r="M372" i="3"/>
  <c r="J372" i="3"/>
  <c r="J371" i="1" l="1"/>
  <c r="N371" i="1"/>
  <c r="M371" i="1"/>
  <c r="E374" i="3"/>
  <c r="F373" i="3"/>
  <c r="K373" i="3" s="1"/>
  <c r="C372" i="1"/>
  <c r="D372" i="1" s="1"/>
  <c r="E373" i="1" l="1"/>
  <c r="P372" i="1"/>
  <c r="G372" i="1" s="1"/>
  <c r="K372" i="1" s="1"/>
  <c r="F372" i="1"/>
  <c r="L373" i="3"/>
  <c r="G373" i="3"/>
  <c r="I373" i="3" s="1"/>
  <c r="H374" i="3" s="1"/>
  <c r="I372" i="1" l="1"/>
  <c r="H373" i="1" s="1"/>
  <c r="O373" i="1"/>
  <c r="L372" i="1"/>
  <c r="C374" i="3"/>
  <c r="D374" i="3" s="1"/>
  <c r="N373" i="3"/>
  <c r="M373" i="3"/>
  <c r="J373" i="3"/>
  <c r="J372" i="1" l="1"/>
  <c r="N372" i="1"/>
  <c r="M372" i="1"/>
  <c r="E375" i="3"/>
  <c r="F374" i="3"/>
  <c r="K374" i="3" s="1"/>
  <c r="C373" i="1"/>
  <c r="D373" i="1" s="1"/>
  <c r="E374" i="1" l="1"/>
  <c r="P373" i="1"/>
  <c r="G373" i="1" s="1"/>
  <c r="K373" i="1" s="1"/>
  <c r="F373" i="1"/>
  <c r="L374" i="3"/>
  <c r="G374" i="3"/>
  <c r="I374" i="3" s="1"/>
  <c r="H375" i="3" s="1"/>
  <c r="I373" i="1" l="1"/>
  <c r="H374" i="1" s="1"/>
  <c r="O374" i="1"/>
  <c r="L373" i="1"/>
  <c r="C375" i="3"/>
  <c r="D375" i="3" s="1"/>
  <c r="M374" i="3"/>
  <c r="N374" i="3"/>
  <c r="J374" i="3"/>
  <c r="J373" i="1" l="1"/>
  <c r="N373" i="1"/>
  <c r="M373" i="1"/>
  <c r="F375" i="3"/>
  <c r="K375" i="3" s="1"/>
  <c r="E376" i="3"/>
  <c r="C374" i="1"/>
  <c r="D374" i="1" s="1"/>
  <c r="F374" i="1" l="1"/>
  <c r="P374" i="1"/>
  <c r="G374" i="1" s="1"/>
  <c r="K374" i="1" s="1"/>
  <c r="E375" i="1"/>
  <c r="L375" i="3"/>
  <c r="G375" i="3"/>
  <c r="I375" i="3" s="1"/>
  <c r="H376" i="3" s="1"/>
  <c r="I374" i="1" l="1"/>
  <c r="H375" i="1" s="1"/>
  <c r="L374" i="1"/>
  <c r="M374" i="1" s="1"/>
  <c r="O375" i="1"/>
  <c r="J374" i="1"/>
  <c r="C376" i="3"/>
  <c r="D376" i="3" s="1"/>
  <c r="N375" i="3"/>
  <c r="M375" i="3"/>
  <c r="J375" i="3"/>
  <c r="N374" i="1" l="1"/>
  <c r="F376" i="3"/>
  <c r="K376" i="3" s="1"/>
  <c r="E377" i="3"/>
  <c r="C375" i="1"/>
  <c r="D375" i="1" s="1"/>
  <c r="E376" i="1" l="1"/>
  <c r="P375" i="1"/>
  <c r="G375" i="1" s="1"/>
  <c r="K375" i="1" s="1"/>
  <c r="L376" i="3"/>
  <c r="G376" i="3"/>
  <c r="I376" i="3" s="1"/>
  <c r="H377" i="3" s="1"/>
  <c r="F375" i="1"/>
  <c r="I375" i="1" l="1"/>
  <c r="H376" i="1" s="1"/>
  <c r="O376" i="1"/>
  <c r="L375" i="1"/>
  <c r="C377" i="3"/>
  <c r="D377" i="3" s="1"/>
  <c r="N376" i="3"/>
  <c r="M376" i="3"/>
  <c r="J376" i="3"/>
  <c r="J375" i="1" l="1"/>
  <c r="N375" i="1"/>
  <c r="M375" i="1"/>
  <c r="E378" i="3"/>
  <c r="F377" i="3"/>
  <c r="K377" i="3" s="1"/>
  <c r="C376" i="1"/>
  <c r="D376" i="1" s="1"/>
  <c r="F376" i="1" l="1"/>
  <c r="P376" i="1"/>
  <c r="G376" i="1" s="1"/>
  <c r="K376" i="1" s="1"/>
  <c r="E377" i="1"/>
  <c r="L377" i="3"/>
  <c r="G377" i="3"/>
  <c r="I377" i="3" s="1"/>
  <c r="H378" i="3" s="1"/>
  <c r="I376" i="1" l="1"/>
  <c r="H377" i="1" s="1"/>
  <c r="L376" i="1"/>
  <c r="J376" i="1" s="1"/>
  <c r="O377" i="1"/>
  <c r="C378" i="3"/>
  <c r="D378" i="3" s="1"/>
  <c r="N377" i="3"/>
  <c r="M377" i="3"/>
  <c r="J377" i="3"/>
  <c r="N376" i="1" l="1"/>
  <c r="M376" i="1"/>
  <c r="F378" i="3"/>
  <c r="K378" i="3" s="1"/>
  <c r="E379" i="3"/>
  <c r="C377" i="1"/>
  <c r="D377" i="1" s="1"/>
  <c r="F377" i="1" l="1"/>
  <c r="P377" i="1"/>
  <c r="G377" i="1" s="1"/>
  <c r="K377" i="1" s="1"/>
  <c r="L378" i="3"/>
  <c r="G378" i="3"/>
  <c r="I378" i="3" s="1"/>
  <c r="H379" i="3" s="1"/>
  <c r="E378" i="1"/>
  <c r="I377" i="1" l="1"/>
  <c r="H378" i="1" s="1"/>
  <c r="L377" i="1"/>
  <c r="M377" i="1" s="1"/>
  <c r="O378" i="1"/>
  <c r="C379" i="3"/>
  <c r="D379" i="3" s="1"/>
  <c r="N378" i="3"/>
  <c r="M378" i="3"/>
  <c r="J378" i="3"/>
  <c r="N377" i="1" l="1"/>
  <c r="J377" i="1"/>
  <c r="F379" i="3"/>
  <c r="K379" i="3" s="1"/>
  <c r="E380" i="3"/>
  <c r="C378" i="1"/>
  <c r="D378" i="1" s="1"/>
  <c r="F378" i="1" l="1"/>
  <c r="P378" i="1"/>
  <c r="G378" i="1" s="1"/>
  <c r="K378" i="1" s="1"/>
  <c r="E379" i="1"/>
  <c r="G379" i="3"/>
  <c r="I379" i="3" s="1"/>
  <c r="H380" i="3" s="1"/>
  <c r="L379" i="3"/>
  <c r="I378" i="1" l="1"/>
  <c r="H379" i="1" s="1"/>
  <c r="L378" i="1"/>
  <c r="M378" i="1" s="1"/>
  <c r="O379" i="1"/>
  <c r="J378" i="1"/>
  <c r="N379" i="3"/>
  <c r="M379" i="3"/>
  <c r="J379" i="3"/>
  <c r="C380" i="3"/>
  <c r="D380" i="3" s="1"/>
  <c r="N378" i="1" l="1"/>
  <c r="E381" i="3"/>
  <c r="F380" i="3"/>
  <c r="K380" i="3" s="1"/>
  <c r="C379" i="1"/>
  <c r="D379" i="1" s="1"/>
  <c r="E380" i="1" l="1"/>
  <c r="P379" i="1"/>
  <c r="G379" i="1" s="1"/>
  <c r="K379" i="1" s="1"/>
  <c r="F379" i="1"/>
  <c r="L380" i="3"/>
  <c r="G380" i="3"/>
  <c r="I380" i="3" s="1"/>
  <c r="H381" i="3" s="1"/>
  <c r="I379" i="1" l="1"/>
  <c r="H380" i="1" s="1"/>
  <c r="O380" i="1"/>
  <c r="L379" i="1"/>
  <c r="C381" i="3"/>
  <c r="D381" i="3" s="1"/>
  <c r="N380" i="3"/>
  <c r="M380" i="3"/>
  <c r="J380" i="3"/>
  <c r="J379" i="1" l="1"/>
  <c r="N379" i="1"/>
  <c r="M379" i="1"/>
  <c r="F381" i="3"/>
  <c r="K381" i="3" s="1"/>
  <c r="E382" i="3"/>
  <c r="C380" i="1"/>
  <c r="D380" i="1" s="1"/>
  <c r="E381" i="1" l="1"/>
  <c r="P380" i="1"/>
  <c r="G380" i="1" s="1"/>
  <c r="K380" i="1" s="1"/>
  <c r="L381" i="3"/>
  <c r="G381" i="3"/>
  <c r="I381" i="3" s="1"/>
  <c r="H382" i="3" s="1"/>
  <c r="F380" i="1"/>
  <c r="I380" i="1" l="1"/>
  <c r="H381" i="1" s="1"/>
  <c r="O381" i="1"/>
  <c r="L380" i="1"/>
  <c r="C382" i="3"/>
  <c r="D382" i="3" s="1"/>
  <c r="M381" i="3"/>
  <c r="N381" i="3"/>
  <c r="J381" i="3"/>
  <c r="J380" i="1" l="1"/>
  <c r="N380" i="1"/>
  <c r="M380" i="1"/>
  <c r="E383" i="3"/>
  <c r="F382" i="3"/>
  <c r="K382" i="3" s="1"/>
  <c r="C381" i="1"/>
  <c r="D381" i="1" s="1"/>
  <c r="F381" i="1" l="1"/>
  <c r="P381" i="1"/>
  <c r="G381" i="1" s="1"/>
  <c r="K381" i="1" s="1"/>
  <c r="L382" i="3"/>
  <c r="G382" i="3"/>
  <c r="I382" i="3" s="1"/>
  <c r="H383" i="3" s="1"/>
  <c r="E382" i="1"/>
  <c r="I381" i="1" l="1"/>
  <c r="H382" i="1" s="1"/>
  <c r="L381" i="1"/>
  <c r="M381" i="1" s="1"/>
  <c r="O382" i="1"/>
  <c r="C383" i="3"/>
  <c r="D383" i="3" s="1"/>
  <c r="M382" i="3"/>
  <c r="N382" i="3"/>
  <c r="J382" i="3"/>
  <c r="J381" i="1" l="1"/>
  <c r="N381" i="1"/>
  <c r="F383" i="3"/>
  <c r="K383" i="3" s="1"/>
  <c r="E384" i="3"/>
  <c r="C382" i="1"/>
  <c r="D382" i="1" s="1"/>
  <c r="E383" i="1" l="1"/>
  <c r="P382" i="1"/>
  <c r="G382" i="1" s="1"/>
  <c r="K382" i="1" s="1"/>
  <c r="F382" i="1"/>
  <c r="L383" i="3"/>
  <c r="G383" i="3"/>
  <c r="I383" i="3" s="1"/>
  <c r="H384" i="3" s="1"/>
  <c r="I382" i="1" l="1"/>
  <c r="H383" i="1" s="1"/>
  <c r="O383" i="1"/>
  <c r="L382" i="1"/>
  <c r="C384" i="3"/>
  <c r="D384" i="3" s="1"/>
  <c r="M383" i="3"/>
  <c r="N383" i="3"/>
  <c r="J383" i="3"/>
  <c r="J382" i="1" l="1"/>
  <c r="N382" i="1"/>
  <c r="M382" i="1"/>
  <c r="F384" i="3"/>
  <c r="K384" i="3" s="1"/>
  <c r="E385" i="3"/>
  <c r="C383" i="1"/>
  <c r="D383" i="1" s="1"/>
  <c r="F383" i="1" l="1"/>
  <c r="P383" i="1"/>
  <c r="G383" i="1" s="1"/>
  <c r="K383" i="1" s="1"/>
  <c r="E384" i="1"/>
  <c r="G384" i="3"/>
  <c r="I384" i="3" s="1"/>
  <c r="H385" i="3" s="1"/>
  <c r="L384" i="3"/>
  <c r="L383" i="1" l="1"/>
  <c r="N383" i="1" s="1"/>
  <c r="I383" i="1"/>
  <c r="H384" i="1" s="1"/>
  <c r="O384" i="1"/>
  <c r="N384" i="3"/>
  <c r="M384" i="3"/>
  <c r="J384" i="3"/>
  <c r="C385" i="3"/>
  <c r="D385" i="3" s="1"/>
  <c r="J383" i="1" l="1"/>
  <c r="M383" i="1"/>
  <c r="F385" i="3"/>
  <c r="K385" i="3" s="1"/>
  <c r="E386" i="3"/>
  <c r="C384" i="1"/>
  <c r="D384" i="1" s="1"/>
  <c r="E385" i="1" l="1"/>
  <c r="P384" i="1"/>
  <c r="G384" i="1" s="1"/>
  <c r="K384" i="1" s="1"/>
  <c r="F384" i="1"/>
  <c r="L385" i="3"/>
  <c r="G385" i="3"/>
  <c r="I385" i="3" s="1"/>
  <c r="H386" i="3" s="1"/>
  <c r="I384" i="1" l="1"/>
  <c r="H385" i="1" s="1"/>
  <c r="O385" i="1"/>
  <c r="L384" i="1"/>
  <c r="C386" i="3"/>
  <c r="D386" i="3" s="1"/>
  <c r="N385" i="3"/>
  <c r="M385" i="3"/>
  <c r="J385" i="3"/>
  <c r="J384" i="1" l="1"/>
  <c r="N384" i="1"/>
  <c r="M384" i="1"/>
  <c r="F386" i="3"/>
  <c r="K386" i="3" s="1"/>
  <c r="E387" i="3"/>
  <c r="C385" i="1"/>
  <c r="D385" i="1" s="1"/>
  <c r="F385" i="1" l="1"/>
  <c r="P385" i="1"/>
  <c r="G385" i="1" s="1"/>
  <c r="K385" i="1" s="1"/>
  <c r="E386" i="1"/>
  <c r="L386" i="3"/>
  <c r="G386" i="3"/>
  <c r="I386" i="3" s="1"/>
  <c r="H387" i="3" s="1"/>
  <c r="I385" i="1" l="1"/>
  <c r="H386" i="1" s="1"/>
  <c r="L385" i="1"/>
  <c r="M385" i="1" s="1"/>
  <c r="O386" i="1"/>
  <c r="C387" i="3"/>
  <c r="D387" i="3" s="1"/>
  <c r="N386" i="3"/>
  <c r="M386" i="3"/>
  <c r="J386" i="3"/>
  <c r="N385" i="1" l="1"/>
  <c r="J385" i="1"/>
  <c r="F387" i="3"/>
  <c r="K387" i="3" s="1"/>
  <c r="E388" i="3"/>
  <c r="C386" i="1"/>
  <c r="D386" i="1" s="1"/>
  <c r="E387" i="1" l="1"/>
  <c r="P386" i="1"/>
  <c r="G386" i="1" s="1"/>
  <c r="K386" i="1" s="1"/>
  <c r="F386" i="1"/>
  <c r="G387" i="3"/>
  <c r="I387" i="3" s="1"/>
  <c r="H388" i="3" s="1"/>
  <c r="L387" i="3"/>
  <c r="I386" i="1" l="1"/>
  <c r="H387" i="1" s="1"/>
  <c r="O387" i="1"/>
  <c r="L386" i="1"/>
  <c r="M387" i="3"/>
  <c r="N387" i="3"/>
  <c r="J387" i="3"/>
  <c r="C388" i="3"/>
  <c r="D388" i="3" s="1"/>
  <c r="J386" i="1" l="1"/>
  <c r="M386" i="1"/>
  <c r="N386" i="1"/>
  <c r="F388" i="3"/>
  <c r="K388" i="3" s="1"/>
  <c r="E389" i="3"/>
  <c r="C387" i="1"/>
  <c r="D387" i="1" s="1"/>
  <c r="F387" i="1" l="1"/>
  <c r="P387" i="1"/>
  <c r="G387" i="1" s="1"/>
  <c r="G388" i="3"/>
  <c r="I388" i="3" s="1"/>
  <c r="H389" i="3" s="1"/>
  <c r="L388" i="3"/>
  <c r="E388" i="1"/>
  <c r="I387" i="1" l="1"/>
  <c r="H388" i="1" s="1"/>
  <c r="K387" i="1"/>
  <c r="O388" i="1"/>
  <c r="N388" i="3"/>
  <c r="M388" i="3"/>
  <c r="J388" i="3"/>
  <c r="C389" i="3"/>
  <c r="D389" i="3" s="1"/>
  <c r="L387" i="1" l="1"/>
  <c r="F389" i="3"/>
  <c r="K389" i="3" s="1"/>
  <c r="E390" i="3"/>
  <c r="C388" i="1"/>
  <c r="D388" i="1" s="1"/>
  <c r="M387" i="1" l="1"/>
  <c r="N387" i="1"/>
  <c r="J387" i="1"/>
  <c r="E389" i="1"/>
  <c r="P388" i="1"/>
  <c r="G388" i="1" s="1"/>
  <c r="K388" i="1" s="1"/>
  <c r="L389" i="3"/>
  <c r="G389" i="3"/>
  <c r="I389" i="3" s="1"/>
  <c r="H390" i="3" s="1"/>
  <c r="F388" i="1"/>
  <c r="I388" i="1" l="1"/>
  <c r="H389" i="1" s="1"/>
  <c r="O389" i="1"/>
  <c r="L388" i="1"/>
  <c r="C390" i="3"/>
  <c r="D390" i="3" s="1"/>
  <c r="M389" i="3"/>
  <c r="N389" i="3"/>
  <c r="J389" i="3"/>
  <c r="J388" i="1" l="1"/>
  <c r="N388" i="1"/>
  <c r="M388" i="1"/>
  <c r="F390" i="3"/>
  <c r="K390" i="3" s="1"/>
  <c r="E391" i="3"/>
  <c r="C389" i="1"/>
  <c r="D389" i="1" s="1"/>
  <c r="E390" i="1" l="1"/>
  <c r="P389" i="1"/>
  <c r="G389" i="1" s="1"/>
  <c r="K389" i="1" s="1"/>
  <c r="F389" i="1"/>
  <c r="G390" i="3"/>
  <c r="I390" i="3" s="1"/>
  <c r="H391" i="3" s="1"/>
  <c r="L390" i="3"/>
  <c r="I389" i="1" l="1"/>
  <c r="H390" i="1" s="1"/>
  <c r="O390" i="1"/>
  <c r="L389" i="1"/>
  <c r="N390" i="3"/>
  <c r="M390" i="3"/>
  <c r="J390" i="3"/>
  <c r="C391" i="3"/>
  <c r="D391" i="3" s="1"/>
  <c r="J389" i="1" l="1"/>
  <c r="N389" i="1"/>
  <c r="M389" i="1"/>
  <c r="F391" i="3"/>
  <c r="K391" i="3" s="1"/>
  <c r="E392" i="3"/>
  <c r="C390" i="1"/>
  <c r="D390" i="1" s="1"/>
  <c r="F390" i="1" l="1"/>
  <c r="P390" i="1"/>
  <c r="G390" i="1" s="1"/>
  <c r="K390" i="1" s="1"/>
  <c r="L391" i="3"/>
  <c r="G391" i="3"/>
  <c r="I391" i="3" s="1"/>
  <c r="H392" i="3" s="1"/>
  <c r="E391" i="1"/>
  <c r="L390" i="1" l="1"/>
  <c r="J390" i="1" s="1"/>
  <c r="I390" i="1"/>
  <c r="H391" i="1" s="1"/>
  <c r="O391" i="1"/>
  <c r="C392" i="3"/>
  <c r="D392" i="3" s="1"/>
  <c r="M391" i="3"/>
  <c r="N391" i="3"/>
  <c r="J391" i="3"/>
  <c r="N390" i="1" l="1"/>
  <c r="M390" i="1"/>
  <c r="F392" i="3"/>
  <c r="K392" i="3" s="1"/>
  <c r="E393" i="3"/>
  <c r="C391" i="1"/>
  <c r="D391" i="1" s="1"/>
  <c r="F391" i="1" l="1"/>
  <c r="P391" i="1"/>
  <c r="G391" i="1" s="1"/>
  <c r="K391" i="1" s="1"/>
  <c r="L392" i="3"/>
  <c r="G392" i="3"/>
  <c r="I392" i="3" s="1"/>
  <c r="H393" i="3" s="1"/>
  <c r="E392" i="1"/>
  <c r="L391" i="1" l="1"/>
  <c r="N391" i="1" s="1"/>
  <c r="I391" i="1"/>
  <c r="H392" i="1" s="1"/>
  <c r="O392" i="1"/>
  <c r="C393" i="3"/>
  <c r="D393" i="3" s="1"/>
  <c r="N392" i="3"/>
  <c r="M392" i="3"/>
  <c r="J392" i="3"/>
  <c r="M391" i="1" l="1"/>
  <c r="J391" i="1"/>
  <c r="E394" i="3"/>
  <c r="F393" i="3"/>
  <c r="K393" i="3" s="1"/>
  <c r="C392" i="1"/>
  <c r="D392" i="1" s="1"/>
  <c r="F392" i="1" l="1"/>
  <c r="P392" i="1"/>
  <c r="G392" i="1" s="1"/>
  <c r="K392" i="1" s="1"/>
  <c r="E393" i="1"/>
  <c r="L393" i="3"/>
  <c r="G393" i="3"/>
  <c r="I393" i="3" s="1"/>
  <c r="H394" i="3" s="1"/>
  <c r="I392" i="1" l="1"/>
  <c r="H393" i="1" s="1"/>
  <c r="L392" i="1"/>
  <c r="J392" i="1" s="1"/>
  <c r="O393" i="1"/>
  <c r="C394" i="3"/>
  <c r="D394" i="3" s="1"/>
  <c r="N393" i="3"/>
  <c r="M393" i="3"/>
  <c r="J393" i="3"/>
  <c r="M392" i="1" l="1"/>
  <c r="N392" i="1"/>
  <c r="E395" i="3"/>
  <c r="F394" i="3"/>
  <c r="K394" i="3" s="1"/>
  <c r="C393" i="1"/>
  <c r="D393" i="1" s="1"/>
  <c r="F393" i="1" l="1"/>
  <c r="P393" i="1"/>
  <c r="G393" i="1" s="1"/>
  <c r="K393" i="1" s="1"/>
  <c r="G394" i="3"/>
  <c r="I394" i="3" s="1"/>
  <c r="H395" i="3" s="1"/>
  <c r="L394" i="3"/>
  <c r="E394" i="1"/>
  <c r="I393" i="1" l="1"/>
  <c r="H394" i="1" s="1"/>
  <c r="L393" i="1"/>
  <c r="J393" i="1" s="1"/>
  <c r="O394" i="1"/>
  <c r="M394" i="3"/>
  <c r="N394" i="3"/>
  <c r="J394" i="3"/>
  <c r="C395" i="3"/>
  <c r="D395" i="3" s="1"/>
  <c r="M393" i="1" l="1"/>
  <c r="N393" i="1"/>
  <c r="F395" i="3"/>
  <c r="K395" i="3" s="1"/>
  <c r="E396" i="3"/>
  <c r="C394" i="1"/>
  <c r="D394" i="1" s="1"/>
  <c r="E395" i="1" l="1"/>
  <c r="P394" i="1"/>
  <c r="G394" i="1" s="1"/>
  <c r="K394" i="1" s="1"/>
  <c r="L395" i="3"/>
  <c r="G395" i="3"/>
  <c r="I395" i="3" s="1"/>
  <c r="H396" i="3" s="1"/>
  <c r="F394" i="1"/>
  <c r="I394" i="1" l="1"/>
  <c r="H395" i="1" s="1"/>
  <c r="O395" i="1"/>
  <c r="L394" i="1"/>
  <c r="C396" i="3"/>
  <c r="D396" i="3" s="1"/>
  <c r="N395" i="3"/>
  <c r="M395" i="3"/>
  <c r="J395" i="3"/>
  <c r="J394" i="1" l="1"/>
  <c r="N394" i="1"/>
  <c r="M394" i="1"/>
  <c r="F396" i="3"/>
  <c r="K396" i="3" s="1"/>
  <c r="E397" i="3"/>
  <c r="C395" i="1"/>
  <c r="D395" i="1" s="1"/>
  <c r="E396" i="1" l="1"/>
  <c r="P395" i="1"/>
  <c r="G395" i="1" s="1"/>
  <c r="K395" i="1" s="1"/>
  <c r="L396" i="3"/>
  <c r="G396" i="3"/>
  <c r="I396" i="3" s="1"/>
  <c r="H397" i="3" s="1"/>
  <c r="F395" i="1"/>
  <c r="I395" i="1" l="1"/>
  <c r="H396" i="1" s="1"/>
  <c r="O396" i="1"/>
  <c r="C397" i="3"/>
  <c r="D397" i="3" s="1"/>
  <c r="N396" i="3"/>
  <c r="M396" i="3"/>
  <c r="J396" i="3"/>
  <c r="L395" i="1"/>
  <c r="F397" i="3" l="1"/>
  <c r="K397" i="3" s="1"/>
  <c r="E398" i="3"/>
  <c r="N395" i="1"/>
  <c r="J395" i="1"/>
  <c r="M395" i="1"/>
  <c r="C396" i="1"/>
  <c r="D396" i="1" s="1"/>
  <c r="E397" i="1" l="1"/>
  <c r="P396" i="1"/>
  <c r="G396" i="1" s="1"/>
  <c r="K396" i="1" s="1"/>
  <c r="G397" i="3"/>
  <c r="I397" i="3" s="1"/>
  <c r="H398" i="3" s="1"/>
  <c r="L397" i="3"/>
  <c r="F396" i="1"/>
  <c r="I396" i="1" l="1"/>
  <c r="H397" i="1" s="1"/>
  <c r="O397" i="1"/>
  <c r="L396" i="1"/>
  <c r="N397" i="3"/>
  <c r="M397" i="3"/>
  <c r="J397" i="3"/>
  <c r="C398" i="3"/>
  <c r="D398" i="3" s="1"/>
  <c r="J396" i="1" l="1"/>
  <c r="N396" i="1"/>
  <c r="M396" i="1"/>
  <c r="E399" i="3"/>
  <c r="F398" i="3"/>
  <c r="K398" i="3" s="1"/>
  <c r="C397" i="1"/>
  <c r="D397" i="1" s="1"/>
  <c r="F397" i="1" l="1"/>
  <c r="P397" i="1"/>
  <c r="G397" i="1" s="1"/>
  <c r="K397" i="1" s="1"/>
  <c r="L398" i="3"/>
  <c r="G398" i="3"/>
  <c r="I398" i="3" s="1"/>
  <c r="H399" i="3" s="1"/>
  <c r="E398" i="1"/>
  <c r="I397" i="1" l="1"/>
  <c r="H398" i="1" s="1"/>
  <c r="L397" i="1"/>
  <c r="N397" i="1" s="1"/>
  <c r="O398" i="1"/>
  <c r="C399" i="3"/>
  <c r="D399" i="3" s="1"/>
  <c r="N398" i="3"/>
  <c r="M398" i="3"/>
  <c r="J398" i="3"/>
  <c r="J397" i="1" l="1"/>
  <c r="M397" i="1"/>
  <c r="F399" i="3"/>
  <c r="K399" i="3" s="1"/>
  <c r="E400" i="3"/>
  <c r="C398" i="1"/>
  <c r="D398" i="1" s="1"/>
  <c r="F398" i="1" l="1"/>
  <c r="P398" i="1"/>
  <c r="G398" i="1" s="1"/>
  <c r="K398" i="1" s="1"/>
  <c r="E399" i="1"/>
  <c r="G399" i="3"/>
  <c r="I399" i="3" s="1"/>
  <c r="H400" i="3" s="1"/>
  <c r="L399" i="3"/>
  <c r="I398" i="1" l="1"/>
  <c r="H399" i="1" s="1"/>
  <c r="L398" i="1"/>
  <c r="N398" i="1" s="1"/>
  <c r="O399" i="1"/>
  <c r="N399" i="3"/>
  <c r="M399" i="3"/>
  <c r="J399" i="3"/>
  <c r="C400" i="3"/>
  <c r="D400" i="3" s="1"/>
  <c r="J398" i="1" l="1"/>
  <c r="M398" i="1"/>
  <c r="E401" i="3"/>
  <c r="F400" i="3"/>
  <c r="K400" i="3" s="1"/>
  <c r="C399" i="1"/>
  <c r="D399" i="1" s="1"/>
  <c r="E400" i="1" l="1"/>
  <c r="P399" i="1"/>
  <c r="G399" i="1" s="1"/>
  <c r="K399" i="1" s="1"/>
  <c r="F399" i="1"/>
  <c r="L400" i="3"/>
  <c r="G400" i="3"/>
  <c r="I400" i="3" s="1"/>
  <c r="H401" i="3" s="1"/>
  <c r="L399" i="1" l="1"/>
  <c r="N399" i="1" s="1"/>
  <c r="O400" i="1"/>
  <c r="I399" i="1"/>
  <c r="H400" i="1" s="1"/>
  <c r="C401" i="3"/>
  <c r="D401" i="3" s="1"/>
  <c r="N400" i="3"/>
  <c r="M400" i="3"/>
  <c r="J400" i="3"/>
  <c r="M399" i="1" l="1"/>
  <c r="J399" i="1"/>
  <c r="E402" i="3"/>
  <c r="F401" i="3"/>
  <c r="K401" i="3" s="1"/>
  <c r="C400" i="1"/>
  <c r="D400" i="1" s="1"/>
  <c r="E401" i="1" l="1"/>
  <c r="P400" i="1"/>
  <c r="G400" i="1" s="1"/>
  <c r="K400" i="1" s="1"/>
  <c r="F400" i="1"/>
  <c r="L401" i="3"/>
  <c r="G401" i="3"/>
  <c r="I401" i="3" s="1"/>
  <c r="H402" i="3" s="1"/>
  <c r="I400" i="1" l="1"/>
  <c r="H401" i="1" s="1"/>
  <c r="O401" i="1"/>
  <c r="L400" i="1"/>
  <c r="C402" i="3"/>
  <c r="D402" i="3" s="1"/>
  <c r="N401" i="3"/>
  <c r="M401" i="3"/>
  <c r="J401" i="3"/>
  <c r="J400" i="1" l="1"/>
  <c r="N400" i="1"/>
  <c r="M400" i="1"/>
  <c r="F402" i="3"/>
  <c r="K402" i="3" s="1"/>
  <c r="E403" i="3"/>
  <c r="C401" i="1"/>
  <c r="D401" i="1" s="1"/>
  <c r="E402" i="1" l="1"/>
  <c r="P401" i="1"/>
  <c r="G401" i="1" s="1"/>
  <c r="K401" i="1" s="1"/>
  <c r="L402" i="3"/>
  <c r="G402" i="3"/>
  <c r="I402" i="3" s="1"/>
  <c r="H403" i="3" s="1"/>
  <c r="F401" i="1"/>
  <c r="I401" i="1" l="1"/>
  <c r="H402" i="1" s="1"/>
  <c r="O402" i="1"/>
  <c r="C403" i="3"/>
  <c r="D403" i="3" s="1"/>
  <c r="N402" i="3"/>
  <c r="M402" i="3"/>
  <c r="J402" i="3"/>
  <c r="L401" i="1"/>
  <c r="J401" i="1" l="1"/>
  <c r="N401" i="1"/>
  <c r="M401" i="1"/>
  <c r="E404" i="3"/>
  <c r="F403" i="3"/>
  <c r="K403" i="3" s="1"/>
  <c r="C402" i="1"/>
  <c r="D402" i="1" s="1"/>
  <c r="E403" i="1" l="1"/>
  <c r="P402" i="1"/>
  <c r="G402" i="1" s="1"/>
  <c r="K402" i="1" s="1"/>
  <c r="L403" i="3"/>
  <c r="G403" i="3"/>
  <c r="I403" i="3" s="1"/>
  <c r="H404" i="3" s="1"/>
  <c r="F402" i="1"/>
  <c r="I402" i="1" l="1"/>
  <c r="H403" i="1" s="1"/>
  <c r="O403" i="1"/>
  <c r="L402" i="1"/>
  <c r="C404" i="3"/>
  <c r="D404" i="3" s="1"/>
  <c r="N403" i="3"/>
  <c r="M403" i="3"/>
  <c r="J403" i="3"/>
  <c r="J402" i="1" l="1"/>
  <c r="N402" i="1"/>
  <c r="M402" i="1"/>
  <c r="E405" i="3"/>
  <c r="F404" i="3"/>
  <c r="K404" i="3" s="1"/>
  <c r="C403" i="1"/>
  <c r="D403" i="1" s="1"/>
  <c r="F403" i="1" l="1"/>
  <c r="P403" i="1"/>
  <c r="G403" i="1" s="1"/>
  <c r="K403" i="1" s="1"/>
  <c r="E404" i="1"/>
  <c r="L404" i="3"/>
  <c r="G404" i="3"/>
  <c r="I404" i="3" s="1"/>
  <c r="H405" i="3" s="1"/>
  <c r="I403" i="1" l="1"/>
  <c r="H404" i="1" s="1"/>
  <c r="L403" i="1"/>
  <c r="N403" i="1" s="1"/>
  <c r="O404" i="1"/>
  <c r="C405" i="3"/>
  <c r="D405" i="3" s="1"/>
  <c r="N404" i="3"/>
  <c r="M404" i="3"/>
  <c r="J404" i="3"/>
  <c r="J403" i="1" l="1"/>
  <c r="M403" i="1"/>
  <c r="F405" i="3"/>
  <c r="K405" i="3" s="1"/>
  <c r="E406" i="3"/>
  <c r="C404" i="1"/>
  <c r="D404" i="1" s="1"/>
  <c r="E405" i="1" l="1"/>
  <c r="P404" i="1"/>
  <c r="G404" i="1" s="1"/>
  <c r="K404" i="1" s="1"/>
  <c r="G405" i="3"/>
  <c r="I405" i="3" s="1"/>
  <c r="H406" i="3" s="1"/>
  <c r="L405" i="3"/>
  <c r="F404" i="1"/>
  <c r="L404" i="1" l="1"/>
  <c r="N404" i="1" s="1"/>
  <c r="O405" i="1"/>
  <c r="N405" i="3"/>
  <c r="M405" i="3"/>
  <c r="J405" i="3"/>
  <c r="C406" i="3"/>
  <c r="D406" i="3" s="1"/>
  <c r="I404" i="1"/>
  <c r="H405" i="1" s="1"/>
  <c r="J404" i="1" l="1"/>
  <c r="M404" i="1"/>
  <c r="F406" i="3"/>
  <c r="K406" i="3" s="1"/>
  <c r="E407" i="3"/>
  <c r="C405" i="1"/>
  <c r="D405" i="1" s="1"/>
  <c r="F405" i="1" l="1"/>
  <c r="P405" i="1"/>
  <c r="G405" i="1" s="1"/>
  <c r="K405" i="1" s="1"/>
  <c r="E406" i="1"/>
  <c r="L406" i="3"/>
  <c r="G406" i="3"/>
  <c r="I406" i="3" s="1"/>
  <c r="H407" i="3" s="1"/>
  <c r="I405" i="1" l="1"/>
  <c r="H406" i="1" s="1"/>
  <c r="L405" i="1"/>
  <c r="N405" i="1" s="1"/>
  <c r="O406" i="1"/>
  <c r="C407" i="3"/>
  <c r="D407" i="3" s="1"/>
  <c r="M406" i="3"/>
  <c r="N406" i="3"/>
  <c r="J406" i="3"/>
  <c r="J405" i="1" l="1"/>
  <c r="M405" i="1"/>
  <c r="E408" i="3"/>
  <c r="F407" i="3"/>
  <c r="K407" i="3" s="1"/>
  <c r="C406" i="1"/>
  <c r="D406" i="1" s="1"/>
  <c r="E407" i="1" l="1"/>
  <c r="P406" i="1"/>
  <c r="G406" i="1" s="1"/>
  <c r="K406" i="1" s="1"/>
  <c r="L407" i="3"/>
  <c r="G407" i="3"/>
  <c r="I407" i="3" s="1"/>
  <c r="H408" i="3" s="1"/>
  <c r="F406" i="1"/>
  <c r="I406" i="1" l="1"/>
  <c r="H407" i="1" s="1"/>
  <c r="O407" i="1"/>
  <c r="C408" i="3"/>
  <c r="D408" i="3" s="1"/>
  <c r="M407" i="3"/>
  <c r="N407" i="3"/>
  <c r="J407" i="3"/>
  <c r="L406" i="1"/>
  <c r="N406" i="1" l="1"/>
  <c r="F408" i="3"/>
  <c r="K408" i="3" s="1"/>
  <c r="E409" i="3"/>
  <c r="M406" i="1"/>
  <c r="J406" i="1"/>
  <c r="C407" i="1"/>
  <c r="D407" i="1" s="1"/>
  <c r="E408" i="1" l="1"/>
  <c r="P407" i="1"/>
  <c r="G407" i="1" s="1"/>
  <c r="K407" i="1" s="1"/>
  <c r="G408" i="3"/>
  <c r="I408" i="3" s="1"/>
  <c r="H409" i="3" s="1"/>
  <c r="L408" i="3"/>
  <c r="F407" i="1"/>
  <c r="L407" i="1" l="1"/>
  <c r="N407" i="1" s="1"/>
  <c r="O408" i="1"/>
  <c r="I407" i="1"/>
  <c r="H408" i="1" s="1"/>
  <c r="M408" i="3"/>
  <c r="N408" i="3"/>
  <c r="J408" i="3"/>
  <c r="C409" i="3"/>
  <c r="D409" i="3" s="1"/>
  <c r="M407" i="1" l="1"/>
  <c r="J407" i="1"/>
  <c r="E410" i="3"/>
  <c r="F409" i="3"/>
  <c r="K409" i="3" s="1"/>
  <c r="C408" i="1"/>
  <c r="D408" i="1" s="1"/>
  <c r="E409" i="1" l="1"/>
  <c r="P408" i="1"/>
  <c r="G408" i="1" s="1"/>
  <c r="K408" i="1" s="1"/>
  <c r="G409" i="3"/>
  <c r="I409" i="3" s="1"/>
  <c r="H410" i="3" s="1"/>
  <c r="L409" i="3"/>
  <c r="F408" i="1"/>
  <c r="L408" i="1" l="1"/>
  <c r="N408" i="1" s="1"/>
  <c r="O409" i="1"/>
  <c r="M409" i="3"/>
  <c r="N409" i="3"/>
  <c r="J409" i="3"/>
  <c r="C410" i="3"/>
  <c r="D410" i="3" s="1"/>
  <c r="I408" i="1"/>
  <c r="H409" i="1" s="1"/>
  <c r="M408" i="1" l="1"/>
  <c r="J408" i="1"/>
  <c r="F410" i="3"/>
  <c r="K410" i="3" s="1"/>
  <c r="E411" i="3"/>
  <c r="C409" i="1"/>
  <c r="D409" i="1" s="1"/>
  <c r="E410" i="1" l="1"/>
  <c r="P409" i="1"/>
  <c r="G409" i="1" s="1"/>
  <c r="K409" i="1" s="1"/>
  <c r="F409" i="1"/>
  <c r="L410" i="3"/>
  <c r="G410" i="3"/>
  <c r="I410" i="3" s="1"/>
  <c r="H411" i="3" s="1"/>
  <c r="I409" i="1" l="1"/>
  <c r="H410" i="1" s="1"/>
  <c r="O410" i="1"/>
  <c r="L409" i="1"/>
  <c r="C411" i="3"/>
  <c r="D411" i="3" s="1"/>
  <c r="N410" i="3"/>
  <c r="M410" i="3"/>
  <c r="J410" i="3"/>
  <c r="J409" i="1" l="1"/>
  <c r="N409" i="1"/>
  <c r="M409" i="1"/>
  <c r="F411" i="3"/>
  <c r="K411" i="3" s="1"/>
  <c r="E412" i="3"/>
  <c r="C410" i="1"/>
  <c r="D410" i="1" s="1"/>
  <c r="E411" i="1" l="1"/>
  <c r="P410" i="1"/>
  <c r="G410" i="1" s="1"/>
  <c r="K410" i="1" s="1"/>
  <c r="L411" i="3"/>
  <c r="G411" i="3"/>
  <c r="I411" i="3" s="1"/>
  <c r="H412" i="3" s="1"/>
  <c r="F410" i="1"/>
  <c r="I410" i="1" l="1"/>
  <c r="H411" i="1" s="1"/>
  <c r="O411" i="1"/>
  <c r="C412" i="3"/>
  <c r="D412" i="3" s="1"/>
  <c r="N411" i="3"/>
  <c r="M411" i="3"/>
  <c r="J411" i="3"/>
  <c r="L410" i="1"/>
  <c r="N410" i="1" l="1"/>
  <c r="E413" i="3"/>
  <c r="F412" i="3"/>
  <c r="K412" i="3" s="1"/>
  <c r="M410" i="1"/>
  <c r="J410" i="1"/>
  <c r="C411" i="1"/>
  <c r="D411" i="1" s="1"/>
  <c r="F411" i="1" l="1"/>
  <c r="P411" i="1"/>
  <c r="G411" i="1" s="1"/>
  <c r="K411" i="1" s="1"/>
  <c r="G412" i="3"/>
  <c r="I412" i="3" s="1"/>
  <c r="H413" i="3" s="1"/>
  <c r="L412" i="3"/>
  <c r="E412" i="1"/>
  <c r="I411" i="1" l="1"/>
  <c r="H412" i="1" s="1"/>
  <c r="L411" i="1"/>
  <c r="M411" i="1" s="1"/>
  <c r="O412" i="1"/>
  <c r="N412" i="3"/>
  <c r="M412" i="3"/>
  <c r="J412" i="3"/>
  <c r="C413" i="3"/>
  <c r="D413" i="3" s="1"/>
  <c r="J411" i="1" l="1"/>
  <c r="N411" i="1"/>
  <c r="E414" i="3"/>
  <c r="F413" i="3"/>
  <c r="K413" i="3" s="1"/>
  <c r="C412" i="1"/>
  <c r="D412" i="1" s="1"/>
  <c r="E413" i="1" l="1"/>
  <c r="P412" i="1"/>
  <c r="G412" i="1" s="1"/>
  <c r="K412" i="1" s="1"/>
  <c r="G413" i="3"/>
  <c r="I413" i="3" s="1"/>
  <c r="H414" i="3" s="1"/>
  <c r="L413" i="3"/>
  <c r="F412" i="1"/>
  <c r="I412" i="1" l="1"/>
  <c r="H413" i="1" s="1"/>
  <c r="O413" i="1"/>
  <c r="M413" i="3"/>
  <c r="N413" i="3"/>
  <c r="J413" i="3"/>
  <c r="C414" i="3"/>
  <c r="D414" i="3" s="1"/>
  <c r="L412" i="1"/>
  <c r="N412" i="1" l="1"/>
  <c r="E415" i="3"/>
  <c r="F414" i="3"/>
  <c r="K414" i="3" s="1"/>
  <c r="M412" i="1"/>
  <c r="J412" i="1"/>
  <c r="C413" i="1"/>
  <c r="D413" i="1" s="1"/>
  <c r="E414" i="1" l="1"/>
  <c r="P413" i="1"/>
  <c r="G413" i="1" s="1"/>
  <c r="K413" i="1" s="1"/>
  <c r="L414" i="3"/>
  <c r="G414" i="3"/>
  <c r="I414" i="3" s="1"/>
  <c r="H415" i="3" s="1"/>
  <c r="F413" i="1"/>
  <c r="I413" i="1" l="1"/>
  <c r="H414" i="1" s="1"/>
  <c r="O414" i="1"/>
  <c r="L413" i="1"/>
  <c r="C415" i="3"/>
  <c r="D415" i="3" s="1"/>
  <c r="M414" i="3"/>
  <c r="N414" i="3"/>
  <c r="J414" i="3"/>
  <c r="J413" i="1" l="1"/>
  <c r="N413" i="1"/>
  <c r="M413" i="1"/>
  <c r="F415" i="3"/>
  <c r="K415" i="3" s="1"/>
  <c r="E416" i="3"/>
  <c r="C414" i="1"/>
  <c r="D414" i="1" s="1"/>
  <c r="F414" i="1" l="1"/>
  <c r="P414" i="1"/>
  <c r="G414" i="1" s="1"/>
  <c r="K414" i="1" s="1"/>
  <c r="E415" i="1"/>
  <c r="G415" i="3"/>
  <c r="I415" i="3" s="1"/>
  <c r="H416" i="3" s="1"/>
  <c r="L415" i="3"/>
  <c r="I414" i="1" l="1"/>
  <c r="H415" i="1" s="1"/>
  <c r="L414" i="1"/>
  <c r="M414" i="1" s="1"/>
  <c r="O415" i="1"/>
  <c r="N415" i="3"/>
  <c r="M415" i="3"/>
  <c r="J415" i="3"/>
  <c r="C416" i="3"/>
  <c r="D416" i="3" s="1"/>
  <c r="J414" i="1" l="1"/>
  <c r="N414" i="1"/>
  <c r="F416" i="3"/>
  <c r="K416" i="3" s="1"/>
  <c r="E417" i="3"/>
  <c r="C415" i="1"/>
  <c r="D415" i="1" s="1"/>
  <c r="F415" i="1" l="1"/>
  <c r="P415" i="1"/>
  <c r="G415" i="1" s="1"/>
  <c r="K415" i="1" s="1"/>
  <c r="E416" i="1"/>
  <c r="L416" i="3"/>
  <c r="G416" i="3"/>
  <c r="I416" i="3" s="1"/>
  <c r="H417" i="3" s="1"/>
  <c r="I415" i="1" l="1"/>
  <c r="H416" i="1" s="1"/>
  <c r="L415" i="1"/>
  <c r="M415" i="1" s="1"/>
  <c r="O416" i="1"/>
  <c r="C417" i="3"/>
  <c r="D417" i="3" s="1"/>
  <c r="M416" i="3"/>
  <c r="N416" i="3"/>
  <c r="J416" i="3"/>
  <c r="J415" i="1" l="1"/>
  <c r="N415" i="1"/>
  <c r="F417" i="3"/>
  <c r="K417" i="3" s="1"/>
  <c r="E418" i="3"/>
  <c r="C416" i="1"/>
  <c r="D416" i="1" s="1"/>
  <c r="E417" i="1" l="1"/>
  <c r="P416" i="1"/>
  <c r="G416" i="1" s="1"/>
  <c r="K416" i="1" s="1"/>
  <c r="G417" i="3"/>
  <c r="I417" i="3" s="1"/>
  <c r="H418" i="3" s="1"/>
  <c r="L417" i="3"/>
  <c r="F416" i="1"/>
  <c r="I416" i="1" l="1"/>
  <c r="H417" i="1" s="1"/>
  <c r="O417" i="1"/>
  <c r="L416" i="1"/>
  <c r="N417" i="3"/>
  <c r="M417" i="3"/>
  <c r="J417" i="3"/>
  <c r="C418" i="3"/>
  <c r="D418" i="3" s="1"/>
  <c r="J416" i="1" l="1"/>
  <c r="N416" i="1"/>
  <c r="M416" i="1"/>
  <c r="F418" i="3"/>
  <c r="K418" i="3" s="1"/>
  <c r="E419" i="3"/>
  <c r="C417" i="1"/>
  <c r="D417" i="1" s="1"/>
  <c r="E418" i="1" l="1"/>
  <c r="P417" i="1"/>
  <c r="G417" i="1" s="1"/>
  <c r="K417" i="1" s="1"/>
  <c r="L418" i="3"/>
  <c r="G418" i="3"/>
  <c r="I418" i="3" s="1"/>
  <c r="H419" i="3" s="1"/>
  <c r="F417" i="1"/>
  <c r="I417" i="1" l="1"/>
  <c r="H418" i="1" s="1"/>
  <c r="O418" i="1"/>
  <c r="L417" i="1"/>
  <c r="C419" i="3"/>
  <c r="D419" i="3" s="1"/>
  <c r="N418" i="3"/>
  <c r="M418" i="3"/>
  <c r="J418" i="3"/>
  <c r="J417" i="1" l="1"/>
  <c r="N417" i="1"/>
  <c r="M417" i="1"/>
  <c r="F419" i="3"/>
  <c r="K419" i="3" s="1"/>
  <c r="E420" i="3"/>
  <c r="C418" i="1"/>
  <c r="D418" i="1" s="1"/>
  <c r="F418" i="1" l="1"/>
  <c r="P418" i="1"/>
  <c r="G418" i="1" s="1"/>
  <c r="K418" i="1" s="1"/>
  <c r="G419" i="3"/>
  <c r="I419" i="3" s="1"/>
  <c r="H420" i="3" s="1"/>
  <c r="L419" i="3"/>
  <c r="E419" i="1"/>
  <c r="I418" i="1" l="1"/>
  <c r="H419" i="1" s="1"/>
  <c r="L418" i="1"/>
  <c r="J418" i="1" s="1"/>
  <c r="O419" i="1"/>
  <c r="M419" i="3"/>
  <c r="N419" i="3"/>
  <c r="J419" i="3"/>
  <c r="C420" i="3"/>
  <c r="D420" i="3" s="1"/>
  <c r="N418" i="1" l="1"/>
  <c r="M418" i="1"/>
  <c r="F420" i="3"/>
  <c r="K420" i="3" s="1"/>
  <c r="E421" i="3"/>
  <c r="C419" i="1"/>
  <c r="D419" i="1" s="1"/>
  <c r="F419" i="1" l="1"/>
  <c r="P419" i="1"/>
  <c r="G419" i="1" s="1"/>
  <c r="K419" i="1" s="1"/>
  <c r="L420" i="3"/>
  <c r="G420" i="3"/>
  <c r="I420" i="3" s="1"/>
  <c r="H421" i="3" s="1"/>
  <c r="E420" i="1"/>
  <c r="I419" i="1" l="1"/>
  <c r="H420" i="1" s="1"/>
  <c r="L419" i="1"/>
  <c r="M419" i="1" s="1"/>
  <c r="O420" i="1"/>
  <c r="J419" i="1"/>
  <c r="C421" i="3"/>
  <c r="D421" i="3" s="1"/>
  <c r="N420" i="3"/>
  <c r="M420" i="3"/>
  <c r="J420" i="3"/>
  <c r="N419" i="1" l="1"/>
  <c r="F421" i="3"/>
  <c r="K421" i="3" s="1"/>
  <c r="E422" i="3"/>
  <c r="C420" i="1"/>
  <c r="D420" i="1" s="1"/>
  <c r="E421" i="1" l="1"/>
  <c r="P420" i="1"/>
  <c r="G420" i="1" s="1"/>
  <c r="K420" i="1" s="1"/>
  <c r="L421" i="3"/>
  <c r="G421" i="3"/>
  <c r="I421" i="3" s="1"/>
  <c r="H422" i="3" s="1"/>
  <c r="F420" i="1"/>
  <c r="L420" i="1" l="1"/>
  <c r="M420" i="1" s="1"/>
  <c r="O421" i="1"/>
  <c r="C422" i="3"/>
  <c r="D422" i="3" s="1"/>
  <c r="M421" i="3"/>
  <c r="N421" i="3"/>
  <c r="J421" i="3"/>
  <c r="I420" i="1"/>
  <c r="H421" i="1" s="1"/>
  <c r="N420" i="1" l="1"/>
  <c r="J420" i="1"/>
  <c r="E423" i="3"/>
  <c r="F422" i="3"/>
  <c r="K422" i="3" s="1"/>
  <c r="C421" i="1"/>
  <c r="D421" i="1" s="1"/>
  <c r="E422" i="1" l="1"/>
  <c r="P421" i="1"/>
  <c r="G421" i="1" s="1"/>
  <c r="K421" i="1" s="1"/>
  <c r="F421" i="1"/>
  <c r="G422" i="3"/>
  <c r="I422" i="3" s="1"/>
  <c r="H423" i="3" s="1"/>
  <c r="L422" i="3"/>
  <c r="L421" i="1" l="1"/>
  <c r="N421" i="1" s="1"/>
  <c r="O422" i="1"/>
  <c r="I421" i="1"/>
  <c r="H422" i="1" s="1"/>
  <c r="N422" i="3"/>
  <c r="M422" i="3"/>
  <c r="J422" i="3"/>
  <c r="C423" i="3"/>
  <c r="D423" i="3" s="1"/>
  <c r="M421" i="1" l="1"/>
  <c r="J421" i="1"/>
  <c r="E424" i="3"/>
  <c r="F423" i="3"/>
  <c r="K423" i="3" s="1"/>
  <c r="C422" i="1"/>
  <c r="D422" i="1" s="1"/>
  <c r="F422" i="1" l="1"/>
  <c r="P422" i="1"/>
  <c r="G422" i="1" s="1"/>
  <c r="K422" i="1" s="1"/>
  <c r="L423" i="3"/>
  <c r="G423" i="3"/>
  <c r="I423" i="3" s="1"/>
  <c r="H424" i="3" s="1"/>
  <c r="E423" i="1"/>
  <c r="I422" i="1" l="1"/>
  <c r="H423" i="1" s="1"/>
  <c r="L422" i="1"/>
  <c r="J422" i="1" s="1"/>
  <c r="O423" i="1"/>
  <c r="C424" i="3"/>
  <c r="D424" i="3" s="1"/>
  <c r="M423" i="3"/>
  <c r="N423" i="3"/>
  <c r="J423" i="3"/>
  <c r="N422" i="1" l="1"/>
  <c r="M422" i="1"/>
  <c r="F424" i="3"/>
  <c r="K424" i="3" s="1"/>
  <c r="E425" i="3"/>
  <c r="C423" i="1"/>
  <c r="D423" i="1" s="1"/>
  <c r="F423" i="1" l="1"/>
  <c r="P423" i="1"/>
  <c r="G423" i="1" s="1"/>
  <c r="K423" i="1" s="1"/>
  <c r="L424" i="3"/>
  <c r="G424" i="3"/>
  <c r="I424" i="3" s="1"/>
  <c r="H425" i="3" s="1"/>
  <c r="E424" i="1"/>
  <c r="L423" i="1" l="1"/>
  <c r="N423" i="1" s="1"/>
  <c r="I423" i="1"/>
  <c r="H424" i="1" s="1"/>
  <c r="O424" i="1"/>
  <c r="J423" i="1"/>
  <c r="C425" i="3"/>
  <c r="D425" i="3" s="1"/>
  <c r="N424" i="3"/>
  <c r="M424" i="3"/>
  <c r="J424" i="3"/>
  <c r="M423" i="1" l="1"/>
  <c r="E426" i="3"/>
  <c r="F425" i="3"/>
  <c r="K425" i="3" s="1"/>
  <c r="C424" i="1"/>
  <c r="D424" i="1" s="1"/>
  <c r="E425" i="1" l="1"/>
  <c r="P424" i="1"/>
  <c r="G424" i="1" s="1"/>
  <c r="K424" i="1" s="1"/>
  <c r="L425" i="3"/>
  <c r="G425" i="3"/>
  <c r="I425" i="3" s="1"/>
  <c r="H426" i="3" s="1"/>
  <c r="F424" i="1"/>
  <c r="L424" i="1" l="1"/>
  <c r="M424" i="1" s="1"/>
  <c r="O425" i="1"/>
  <c r="C426" i="3"/>
  <c r="D426" i="3" s="1"/>
  <c r="M425" i="3"/>
  <c r="N425" i="3"/>
  <c r="J425" i="3"/>
  <c r="I424" i="1"/>
  <c r="H425" i="1" s="1"/>
  <c r="J424" i="1" l="1"/>
  <c r="N424" i="1"/>
  <c r="F426" i="3"/>
  <c r="K426" i="3" s="1"/>
  <c r="E427" i="3"/>
  <c r="C425" i="1"/>
  <c r="D425" i="1" s="1"/>
  <c r="F425" i="1" l="1"/>
  <c r="P425" i="1"/>
  <c r="G425" i="1" s="1"/>
  <c r="K425" i="1" s="1"/>
  <c r="G426" i="3"/>
  <c r="I426" i="3" s="1"/>
  <c r="H427" i="3" s="1"/>
  <c r="L426" i="3"/>
  <c r="E426" i="1"/>
  <c r="I425" i="1" l="1"/>
  <c r="H426" i="1" s="1"/>
  <c r="L425" i="1"/>
  <c r="J425" i="1" s="1"/>
  <c r="O426" i="1"/>
  <c r="M426" i="3"/>
  <c r="N426" i="3"/>
  <c r="J426" i="3"/>
  <c r="C427" i="3"/>
  <c r="D427" i="3" s="1"/>
  <c r="N425" i="1" l="1"/>
  <c r="M425" i="1"/>
  <c r="E428" i="3"/>
  <c r="F427" i="3"/>
  <c r="K427" i="3" s="1"/>
  <c r="C426" i="1"/>
  <c r="D426" i="1" s="1"/>
  <c r="E427" i="1" l="1"/>
  <c r="P426" i="1"/>
  <c r="G426" i="1" s="1"/>
  <c r="K426" i="1" s="1"/>
  <c r="G427" i="3"/>
  <c r="I427" i="3" s="1"/>
  <c r="H428" i="3" s="1"/>
  <c r="L427" i="3"/>
  <c r="F426" i="1"/>
  <c r="I426" i="1" l="1"/>
  <c r="H427" i="1" s="1"/>
  <c r="O427" i="1"/>
  <c r="L426" i="1"/>
  <c r="M427" i="3"/>
  <c r="N427" i="3"/>
  <c r="J427" i="3"/>
  <c r="C428" i="3"/>
  <c r="D428" i="3" s="1"/>
  <c r="J426" i="1" l="1"/>
  <c r="N426" i="1"/>
  <c r="M426" i="1"/>
  <c r="F428" i="3"/>
  <c r="K428" i="3" s="1"/>
  <c r="E429" i="3"/>
  <c r="C427" i="1"/>
  <c r="D427" i="1" s="1"/>
  <c r="E428" i="1" l="1"/>
  <c r="P427" i="1"/>
  <c r="G427" i="1" s="1"/>
  <c r="K427" i="1" s="1"/>
  <c r="F427" i="1"/>
  <c r="L428" i="3"/>
  <c r="G428" i="3"/>
  <c r="I428" i="3" s="1"/>
  <c r="H429" i="3" s="1"/>
  <c r="I427" i="1" l="1"/>
  <c r="H428" i="1" s="1"/>
  <c r="O428" i="1"/>
  <c r="L427" i="1"/>
  <c r="C429" i="3"/>
  <c r="D429" i="3" s="1"/>
  <c r="M428" i="3"/>
  <c r="N428" i="3"/>
  <c r="J428" i="3"/>
  <c r="J427" i="1" l="1"/>
  <c r="N427" i="1"/>
  <c r="M427" i="1"/>
  <c r="F429" i="3"/>
  <c r="K429" i="3" s="1"/>
  <c r="E430" i="3"/>
  <c r="C428" i="1"/>
  <c r="D428" i="1" s="1"/>
  <c r="E429" i="1" l="1"/>
  <c r="P428" i="1"/>
  <c r="G428" i="1" s="1"/>
  <c r="K428" i="1" s="1"/>
  <c r="F428" i="1"/>
  <c r="L429" i="3"/>
  <c r="G429" i="3"/>
  <c r="I429" i="3" s="1"/>
  <c r="H430" i="3" s="1"/>
  <c r="L428" i="1" l="1"/>
  <c r="N428" i="1" s="1"/>
  <c r="O429" i="1"/>
  <c r="I428" i="1"/>
  <c r="H429" i="1" s="1"/>
  <c r="C430" i="3"/>
  <c r="D430" i="3" s="1"/>
  <c r="N429" i="3"/>
  <c r="M429" i="3"/>
  <c r="J429" i="3"/>
  <c r="J428" i="1" l="1"/>
  <c r="M428" i="1"/>
  <c r="E431" i="3"/>
  <c r="F430" i="3"/>
  <c r="K430" i="3" s="1"/>
  <c r="C429" i="1"/>
  <c r="D429" i="1" s="1"/>
  <c r="F429" i="1" l="1"/>
  <c r="P429" i="1"/>
  <c r="G429" i="1" s="1"/>
  <c r="K429" i="1" s="1"/>
  <c r="G430" i="3"/>
  <c r="I430" i="3" s="1"/>
  <c r="H431" i="3" s="1"/>
  <c r="L430" i="3"/>
  <c r="E430" i="1"/>
  <c r="L429" i="1" l="1"/>
  <c r="N429" i="1" s="1"/>
  <c r="I429" i="1"/>
  <c r="H430" i="1" s="1"/>
  <c r="O430" i="1"/>
  <c r="J429" i="1"/>
  <c r="N430" i="3"/>
  <c r="M430" i="3"/>
  <c r="J430" i="3"/>
  <c r="C431" i="3"/>
  <c r="D431" i="3" s="1"/>
  <c r="M429" i="1" l="1"/>
  <c r="E432" i="3"/>
  <c r="F431" i="3"/>
  <c r="K431" i="3" s="1"/>
  <c r="C430" i="1"/>
  <c r="D430" i="1" s="1"/>
  <c r="E431" i="1" l="1"/>
  <c r="P430" i="1"/>
  <c r="G430" i="1" s="1"/>
  <c r="K430" i="1" s="1"/>
  <c r="G431" i="3"/>
  <c r="I431" i="3" s="1"/>
  <c r="H432" i="3" s="1"/>
  <c r="L431" i="3"/>
  <c r="F430" i="1"/>
  <c r="L430" i="1" l="1"/>
  <c r="N430" i="1" s="1"/>
  <c r="O431" i="1"/>
  <c r="I430" i="1"/>
  <c r="H431" i="1" s="1"/>
  <c r="M431" i="3"/>
  <c r="N431" i="3"/>
  <c r="J431" i="3"/>
  <c r="C432" i="3"/>
  <c r="D432" i="3" s="1"/>
  <c r="M430" i="1" l="1"/>
  <c r="J430" i="1"/>
  <c r="F432" i="3"/>
  <c r="K432" i="3" s="1"/>
  <c r="E433" i="3"/>
  <c r="C431" i="1"/>
  <c r="D431" i="1" s="1"/>
  <c r="E432" i="1" l="1"/>
  <c r="P431" i="1"/>
  <c r="G431" i="1" s="1"/>
  <c r="K431" i="1" s="1"/>
  <c r="G432" i="3"/>
  <c r="I432" i="3" s="1"/>
  <c r="H433" i="3" s="1"/>
  <c r="L432" i="3"/>
  <c r="F431" i="1"/>
  <c r="I431" i="1" l="1"/>
  <c r="H432" i="1" s="1"/>
  <c r="O432" i="1"/>
  <c r="L431" i="1"/>
  <c r="N432" i="3"/>
  <c r="M432" i="3"/>
  <c r="J432" i="3"/>
  <c r="C433" i="3"/>
  <c r="D433" i="3" s="1"/>
  <c r="J431" i="1" l="1"/>
  <c r="N431" i="1"/>
  <c r="M431" i="1"/>
  <c r="E434" i="3"/>
  <c r="F433" i="3"/>
  <c r="K433" i="3" s="1"/>
  <c r="C432" i="1"/>
  <c r="D432" i="1" s="1"/>
  <c r="F432" i="1" l="1"/>
  <c r="P432" i="1"/>
  <c r="G432" i="1" s="1"/>
  <c r="K432" i="1" s="1"/>
  <c r="E433" i="1"/>
  <c r="G433" i="3"/>
  <c r="I433" i="3" s="1"/>
  <c r="H434" i="3" s="1"/>
  <c r="L433" i="3"/>
  <c r="I432" i="1" l="1"/>
  <c r="H433" i="1" s="1"/>
  <c r="L432" i="1"/>
  <c r="N432" i="1" s="1"/>
  <c r="O433" i="1"/>
  <c r="N433" i="3"/>
  <c r="M433" i="3"/>
  <c r="J433" i="3"/>
  <c r="C434" i="3"/>
  <c r="D434" i="3" s="1"/>
  <c r="J432" i="1" l="1"/>
  <c r="M432" i="1"/>
  <c r="E435" i="3"/>
  <c r="F434" i="3"/>
  <c r="K434" i="3" s="1"/>
  <c r="C433" i="1"/>
  <c r="D433" i="1" s="1"/>
  <c r="F433" i="1" l="1"/>
  <c r="P433" i="1"/>
  <c r="G433" i="1" s="1"/>
  <c r="K433" i="1" s="1"/>
  <c r="E434" i="1"/>
  <c r="L434" i="3"/>
  <c r="G434" i="3"/>
  <c r="I434" i="3" s="1"/>
  <c r="H435" i="3" s="1"/>
  <c r="I433" i="1" l="1"/>
  <c r="H434" i="1" s="1"/>
  <c r="L433" i="1"/>
  <c r="M433" i="1" s="1"/>
  <c r="O434" i="1"/>
  <c r="C435" i="3"/>
  <c r="D435" i="3" s="1"/>
  <c r="M434" i="3"/>
  <c r="N434" i="3"/>
  <c r="J434" i="3"/>
  <c r="J433" i="1" l="1"/>
  <c r="N433" i="1"/>
  <c r="F435" i="3"/>
  <c r="K435" i="3" s="1"/>
  <c r="E436" i="3"/>
  <c r="C434" i="1"/>
  <c r="D434" i="1" s="1"/>
  <c r="F434" i="1" l="1"/>
  <c r="P434" i="1"/>
  <c r="G434" i="1" s="1"/>
  <c r="K434" i="1" s="1"/>
  <c r="E435" i="1"/>
  <c r="G435" i="3"/>
  <c r="I435" i="3" s="1"/>
  <c r="H436" i="3" s="1"/>
  <c r="L435" i="3"/>
  <c r="L434" i="1" l="1"/>
  <c r="N434" i="1" s="1"/>
  <c r="I434" i="1"/>
  <c r="H435" i="1" s="1"/>
  <c r="O435" i="1"/>
  <c r="N435" i="3"/>
  <c r="M435" i="3"/>
  <c r="J435" i="3"/>
  <c r="C436" i="3"/>
  <c r="D436" i="3" s="1"/>
  <c r="M434" i="1" l="1"/>
  <c r="J434" i="1"/>
  <c r="E437" i="3"/>
  <c r="F436" i="3"/>
  <c r="K436" i="3" s="1"/>
  <c r="C435" i="1"/>
  <c r="D435" i="1" s="1"/>
  <c r="F435" i="1" l="1"/>
  <c r="P435" i="1"/>
  <c r="G435" i="1" s="1"/>
  <c r="K435" i="1" s="1"/>
  <c r="E436" i="1"/>
  <c r="L436" i="3"/>
  <c r="G436" i="3"/>
  <c r="I436" i="3" s="1"/>
  <c r="H437" i="3" s="1"/>
  <c r="I435" i="1" l="1"/>
  <c r="H436" i="1" s="1"/>
  <c r="L435" i="1"/>
  <c r="M435" i="1" s="1"/>
  <c r="O436" i="1"/>
  <c r="C437" i="3"/>
  <c r="D437" i="3" s="1"/>
  <c r="M436" i="3"/>
  <c r="N436" i="3"/>
  <c r="J436" i="3"/>
  <c r="J435" i="1" l="1"/>
  <c r="N435" i="1"/>
  <c r="F437" i="3"/>
  <c r="K437" i="3" s="1"/>
  <c r="E438" i="3"/>
  <c r="C436" i="1"/>
  <c r="D436" i="1" s="1"/>
  <c r="E437" i="1" l="1"/>
  <c r="P436" i="1"/>
  <c r="G436" i="1" s="1"/>
  <c r="K436" i="1" s="1"/>
  <c r="L437" i="3"/>
  <c r="G437" i="3"/>
  <c r="I437" i="3" s="1"/>
  <c r="H438" i="3" s="1"/>
  <c r="F436" i="1"/>
  <c r="L436" i="1" l="1"/>
  <c r="N436" i="1" s="1"/>
  <c r="O437" i="1"/>
  <c r="I436" i="1"/>
  <c r="H437" i="1" s="1"/>
  <c r="C438" i="3"/>
  <c r="D438" i="3" s="1"/>
  <c r="M437" i="3"/>
  <c r="N437" i="3"/>
  <c r="J437" i="3"/>
  <c r="M436" i="1" l="1"/>
  <c r="J436" i="1"/>
  <c r="F438" i="3"/>
  <c r="K438" i="3" s="1"/>
  <c r="E439" i="3"/>
  <c r="C437" i="1"/>
  <c r="D437" i="1" s="1"/>
  <c r="E438" i="1" l="1"/>
  <c r="P437" i="1"/>
  <c r="G437" i="1" s="1"/>
  <c r="K437" i="1" s="1"/>
  <c r="F437" i="1"/>
  <c r="L438" i="3"/>
  <c r="G438" i="3"/>
  <c r="I438" i="3" s="1"/>
  <c r="H439" i="3" s="1"/>
  <c r="I437" i="1" l="1"/>
  <c r="H438" i="1" s="1"/>
  <c r="O438" i="1"/>
  <c r="L437" i="1"/>
  <c r="C439" i="3"/>
  <c r="D439" i="3" s="1"/>
  <c r="N438" i="3"/>
  <c r="M438" i="3"/>
  <c r="J438" i="3"/>
  <c r="J437" i="1" l="1"/>
  <c r="N437" i="1"/>
  <c r="M437" i="1"/>
  <c r="F439" i="3"/>
  <c r="K439" i="3" s="1"/>
  <c r="E440" i="3"/>
  <c r="C438" i="1"/>
  <c r="D438" i="1" s="1"/>
  <c r="F438" i="1" l="1"/>
  <c r="P438" i="1"/>
  <c r="G438" i="1" s="1"/>
  <c r="K438" i="1" s="1"/>
  <c r="E439" i="1"/>
  <c r="G439" i="3"/>
  <c r="I439" i="3" s="1"/>
  <c r="H440" i="3" s="1"/>
  <c r="L439" i="3"/>
  <c r="L438" i="1" l="1"/>
  <c r="N438" i="1" s="1"/>
  <c r="I438" i="1"/>
  <c r="H439" i="1" s="1"/>
  <c r="O439" i="1"/>
  <c r="J438" i="1"/>
  <c r="N439" i="3"/>
  <c r="M439" i="3"/>
  <c r="J439" i="3"/>
  <c r="C440" i="3"/>
  <c r="D440" i="3" s="1"/>
  <c r="M438" i="1" l="1"/>
  <c r="F440" i="3"/>
  <c r="K440" i="3" s="1"/>
  <c r="E441" i="3"/>
  <c r="C439" i="1"/>
  <c r="D439" i="1" s="1"/>
  <c r="F439" i="1" l="1"/>
  <c r="P439" i="1"/>
  <c r="G439" i="1" s="1"/>
  <c r="K439" i="1" s="1"/>
  <c r="E440" i="1"/>
  <c r="L440" i="3"/>
  <c r="G440" i="3"/>
  <c r="I440" i="3" s="1"/>
  <c r="H441" i="3" s="1"/>
  <c r="L439" i="1" l="1"/>
  <c r="N439" i="1" s="1"/>
  <c r="I439" i="1"/>
  <c r="H440" i="1" s="1"/>
  <c r="O440" i="1"/>
  <c r="J439" i="1"/>
  <c r="C441" i="3"/>
  <c r="D441" i="3" s="1"/>
  <c r="N440" i="3"/>
  <c r="M440" i="3"/>
  <c r="J440" i="3"/>
  <c r="M439" i="1" l="1"/>
  <c r="F441" i="3"/>
  <c r="K441" i="3" s="1"/>
  <c r="E442" i="3"/>
  <c r="C440" i="1"/>
  <c r="D440" i="1" s="1"/>
  <c r="E441" i="1" l="1"/>
  <c r="P440" i="1"/>
  <c r="G440" i="1" s="1"/>
  <c r="K440" i="1" s="1"/>
  <c r="F440" i="1"/>
  <c r="L441" i="3"/>
  <c r="G441" i="3"/>
  <c r="I441" i="3" s="1"/>
  <c r="H442" i="3" s="1"/>
  <c r="L440" i="1" l="1"/>
  <c r="N440" i="1" s="1"/>
  <c r="O441" i="1"/>
  <c r="I440" i="1"/>
  <c r="H441" i="1" s="1"/>
  <c r="C442" i="3"/>
  <c r="D442" i="3" s="1"/>
  <c r="N441" i="3"/>
  <c r="M441" i="3"/>
  <c r="J441" i="3"/>
  <c r="M440" i="1" l="1"/>
  <c r="J440" i="1"/>
  <c r="E443" i="3"/>
  <c r="F442" i="3"/>
  <c r="K442" i="3" s="1"/>
  <c r="C441" i="1"/>
  <c r="D441" i="1" s="1"/>
  <c r="F441" i="1" l="1"/>
  <c r="P441" i="1"/>
  <c r="G441" i="1" s="1"/>
  <c r="K441" i="1" s="1"/>
  <c r="E442" i="1"/>
  <c r="L442" i="3"/>
  <c r="G442" i="3"/>
  <c r="I442" i="3" s="1"/>
  <c r="H443" i="3" s="1"/>
  <c r="L441" i="1" l="1"/>
  <c r="J441" i="1" s="1"/>
  <c r="I441" i="1"/>
  <c r="H442" i="1" s="1"/>
  <c r="O442" i="1"/>
  <c r="C443" i="3"/>
  <c r="D443" i="3" s="1"/>
  <c r="M442" i="3"/>
  <c r="N442" i="3"/>
  <c r="J442" i="3"/>
  <c r="M441" i="1" l="1"/>
  <c r="N441" i="1"/>
  <c r="F443" i="3"/>
  <c r="K443" i="3" s="1"/>
  <c r="E444" i="3"/>
  <c r="C442" i="1"/>
  <c r="D442" i="1" s="1"/>
  <c r="F442" i="1" l="1"/>
  <c r="P442" i="1"/>
  <c r="G442" i="1" s="1"/>
  <c r="K442" i="1" s="1"/>
  <c r="L443" i="3"/>
  <c r="G443" i="3"/>
  <c r="I443" i="3" s="1"/>
  <c r="H444" i="3" s="1"/>
  <c r="E443" i="1"/>
  <c r="L442" i="1" l="1"/>
  <c r="J442" i="1" s="1"/>
  <c r="I442" i="1"/>
  <c r="H443" i="1" s="1"/>
  <c r="O443" i="1"/>
  <c r="C444" i="3"/>
  <c r="D444" i="3" s="1"/>
  <c r="N443" i="3"/>
  <c r="M443" i="3"/>
  <c r="J443" i="3"/>
  <c r="N442" i="1" l="1"/>
  <c r="M442" i="1"/>
  <c r="F444" i="3"/>
  <c r="K444" i="3" s="1"/>
  <c r="E445" i="3"/>
  <c r="C443" i="1"/>
  <c r="D443" i="1" s="1"/>
  <c r="F443" i="1" l="1"/>
  <c r="P443" i="1"/>
  <c r="G443" i="1" s="1"/>
  <c r="K443" i="1" s="1"/>
  <c r="L444" i="3"/>
  <c r="G444" i="3"/>
  <c r="I444" i="3" s="1"/>
  <c r="H445" i="3" s="1"/>
  <c r="E444" i="1"/>
  <c r="L443" i="1" l="1"/>
  <c r="N443" i="1" s="1"/>
  <c r="I443" i="1"/>
  <c r="H444" i="1" s="1"/>
  <c r="O444" i="1"/>
  <c r="C445" i="3"/>
  <c r="D445" i="3" s="1"/>
  <c r="N444" i="3"/>
  <c r="M444" i="3"/>
  <c r="J444" i="3"/>
  <c r="J443" i="1" l="1"/>
  <c r="M443" i="1"/>
  <c r="F445" i="3"/>
  <c r="K445" i="3" s="1"/>
  <c r="E446" i="3"/>
  <c r="C444" i="1"/>
  <c r="D444" i="1" s="1"/>
  <c r="E445" i="1" l="1"/>
  <c r="P444" i="1"/>
  <c r="G444" i="1" s="1"/>
  <c r="K444" i="1" s="1"/>
  <c r="F444" i="1"/>
  <c r="L445" i="3"/>
  <c r="G445" i="3"/>
  <c r="I445" i="3" s="1"/>
  <c r="H446" i="3" s="1"/>
  <c r="L444" i="1" l="1"/>
  <c r="N444" i="1" s="1"/>
  <c r="O445" i="1"/>
  <c r="I444" i="1"/>
  <c r="H445" i="1" s="1"/>
  <c r="C446" i="3"/>
  <c r="D446" i="3" s="1"/>
  <c r="N445" i="3"/>
  <c r="M445" i="3"/>
  <c r="J445" i="3"/>
  <c r="M444" i="1" l="1"/>
  <c r="J444" i="1"/>
  <c r="E447" i="3"/>
  <c r="F446" i="3"/>
  <c r="K446" i="3" s="1"/>
  <c r="C445" i="1"/>
  <c r="D445" i="1" s="1"/>
  <c r="E446" i="1" l="1"/>
  <c r="P445" i="1"/>
  <c r="G445" i="1" s="1"/>
  <c r="K445" i="1" s="1"/>
  <c r="L446" i="3"/>
  <c r="G446" i="3"/>
  <c r="I446" i="3" s="1"/>
  <c r="H447" i="3" s="1"/>
  <c r="F445" i="1"/>
  <c r="L445" i="1" l="1"/>
  <c r="N445" i="1" s="1"/>
  <c r="O446" i="1"/>
  <c r="C447" i="3"/>
  <c r="D447" i="3" s="1"/>
  <c r="M446" i="3"/>
  <c r="N446" i="3"/>
  <c r="J446" i="3"/>
  <c r="I445" i="1"/>
  <c r="H446" i="1" s="1"/>
  <c r="M445" i="1" l="1"/>
  <c r="J445" i="1"/>
  <c r="F447" i="3"/>
  <c r="K447" i="3" s="1"/>
  <c r="E448" i="3"/>
  <c r="C446" i="1"/>
  <c r="D446" i="1" s="1"/>
  <c r="F446" i="1" l="1"/>
  <c r="P446" i="1"/>
  <c r="G446" i="1" s="1"/>
  <c r="K446" i="1" s="1"/>
  <c r="E447" i="1"/>
  <c r="L447" i="3"/>
  <c r="G447" i="3"/>
  <c r="I447" i="3" s="1"/>
  <c r="H448" i="3" s="1"/>
  <c r="I446" i="1" l="1"/>
  <c r="H447" i="1" s="1"/>
  <c r="L446" i="1"/>
  <c r="M446" i="1" s="1"/>
  <c r="O447" i="1"/>
  <c r="C448" i="3"/>
  <c r="D448" i="3" s="1"/>
  <c r="N447" i="3"/>
  <c r="M447" i="3"/>
  <c r="J447" i="3"/>
  <c r="J446" i="1" l="1"/>
  <c r="N446" i="1"/>
  <c r="E449" i="3"/>
  <c r="F448" i="3"/>
  <c r="K448" i="3" s="1"/>
  <c r="C447" i="1"/>
  <c r="D447" i="1" s="1"/>
  <c r="E448" i="1" l="1"/>
  <c r="P447" i="1"/>
  <c r="G447" i="1" s="1"/>
  <c r="K447" i="1" s="1"/>
  <c r="G448" i="3"/>
  <c r="I448" i="3" s="1"/>
  <c r="H449" i="3" s="1"/>
  <c r="L448" i="3"/>
  <c r="F447" i="1"/>
  <c r="L447" i="1" l="1"/>
  <c r="N447" i="1" s="1"/>
  <c r="O448" i="1"/>
  <c r="I447" i="1"/>
  <c r="H448" i="1" s="1"/>
  <c r="N448" i="3"/>
  <c r="M448" i="3"/>
  <c r="J448" i="3"/>
  <c r="C449" i="3"/>
  <c r="D449" i="3" s="1"/>
  <c r="J447" i="1" l="1"/>
  <c r="M447" i="1"/>
  <c r="F449" i="3"/>
  <c r="K449" i="3" s="1"/>
  <c r="E450" i="3"/>
  <c r="C448" i="1"/>
  <c r="D448" i="1" s="1"/>
  <c r="F448" i="1" l="1"/>
  <c r="P448" i="1"/>
  <c r="G448" i="1" s="1"/>
  <c r="K448" i="1" s="1"/>
  <c r="L449" i="3"/>
  <c r="G449" i="3"/>
  <c r="I449" i="3" s="1"/>
  <c r="H450" i="3" s="1"/>
  <c r="E449" i="1"/>
  <c r="I448" i="1" l="1"/>
  <c r="H449" i="1" s="1"/>
  <c r="L448" i="1"/>
  <c r="N448" i="1" s="1"/>
  <c r="O449" i="1"/>
  <c r="C450" i="3"/>
  <c r="D450" i="3" s="1"/>
  <c r="N449" i="3"/>
  <c r="M449" i="3"/>
  <c r="J449" i="3"/>
  <c r="M448" i="1" l="1"/>
  <c r="J448" i="1"/>
  <c r="F450" i="3"/>
  <c r="K450" i="3" s="1"/>
  <c r="E451" i="3"/>
  <c r="C449" i="1"/>
  <c r="D449" i="1" s="1"/>
  <c r="E450" i="1" l="1"/>
  <c r="P449" i="1"/>
  <c r="G449" i="1" s="1"/>
  <c r="K449" i="1" s="1"/>
  <c r="F449" i="1"/>
  <c r="G450" i="3"/>
  <c r="I450" i="3" s="1"/>
  <c r="H451" i="3" s="1"/>
  <c r="L450" i="3"/>
  <c r="L449" i="1" l="1"/>
  <c r="M449" i="1" s="1"/>
  <c r="O450" i="1"/>
  <c r="I449" i="1"/>
  <c r="H450" i="1" s="1"/>
  <c r="C451" i="3"/>
  <c r="D451" i="3" s="1"/>
  <c r="N450" i="3"/>
  <c r="M450" i="3"/>
  <c r="J450" i="3"/>
  <c r="N449" i="1" l="1"/>
  <c r="J449" i="1"/>
  <c r="F451" i="3"/>
  <c r="K451" i="3" s="1"/>
  <c r="E452" i="3"/>
  <c r="C450" i="1"/>
  <c r="D450" i="1" s="1"/>
  <c r="E451" i="1" l="1"/>
  <c r="P450" i="1"/>
  <c r="G450" i="1" s="1"/>
  <c r="K450" i="1" s="1"/>
  <c r="F450" i="1"/>
  <c r="G451" i="3"/>
  <c r="I451" i="3" s="1"/>
  <c r="H452" i="3" s="1"/>
  <c r="L451" i="3"/>
  <c r="I450" i="1" l="1"/>
  <c r="H451" i="1" s="1"/>
  <c r="O451" i="1"/>
  <c r="L450" i="1"/>
  <c r="M451" i="3"/>
  <c r="N451" i="3"/>
  <c r="J451" i="3"/>
  <c r="C452" i="3"/>
  <c r="D452" i="3" s="1"/>
  <c r="J450" i="1" l="1"/>
  <c r="N450" i="1"/>
  <c r="M450" i="1"/>
  <c r="E453" i="3"/>
  <c r="F452" i="3"/>
  <c r="K452" i="3" s="1"/>
  <c r="C451" i="1"/>
  <c r="D451" i="1" s="1"/>
  <c r="F451" i="1" l="1"/>
  <c r="P451" i="1"/>
  <c r="G451" i="1" s="1"/>
  <c r="K451" i="1" s="1"/>
  <c r="L452" i="3"/>
  <c r="G452" i="3"/>
  <c r="I452" i="3" s="1"/>
  <c r="H453" i="3" s="1"/>
  <c r="E452" i="1"/>
  <c r="I451" i="1" l="1"/>
  <c r="H452" i="1" s="1"/>
  <c r="L451" i="1"/>
  <c r="N451" i="1" s="1"/>
  <c r="O452" i="1"/>
  <c r="C453" i="3"/>
  <c r="D453" i="3" s="1"/>
  <c r="M452" i="3"/>
  <c r="N452" i="3"/>
  <c r="J452" i="3"/>
  <c r="J451" i="1" l="1"/>
  <c r="M451" i="1"/>
  <c r="F453" i="3"/>
  <c r="K453" i="3" s="1"/>
  <c r="E454" i="3"/>
  <c r="C452" i="1"/>
  <c r="D452" i="1" s="1"/>
  <c r="F452" i="1" l="1"/>
  <c r="P452" i="1"/>
  <c r="G452" i="1" s="1"/>
  <c r="K452" i="1" s="1"/>
  <c r="L453" i="3"/>
  <c r="G453" i="3"/>
  <c r="I453" i="3" s="1"/>
  <c r="H454" i="3" s="1"/>
  <c r="E453" i="1"/>
  <c r="I452" i="1" l="1"/>
  <c r="H453" i="1" s="1"/>
  <c r="L452" i="1"/>
  <c r="N452" i="1" s="1"/>
  <c r="O453" i="1"/>
  <c r="C454" i="3"/>
  <c r="D454" i="3" s="1"/>
  <c r="N453" i="3"/>
  <c r="M453" i="3"/>
  <c r="J453" i="3"/>
  <c r="M452" i="1" l="1"/>
  <c r="J452" i="1"/>
  <c r="E455" i="3"/>
  <c r="F454" i="3"/>
  <c r="K454" i="3" s="1"/>
  <c r="C453" i="1"/>
  <c r="D453" i="1" s="1"/>
  <c r="E454" i="1" l="1"/>
  <c r="P453" i="1"/>
  <c r="G453" i="1" s="1"/>
  <c r="K453" i="1" s="1"/>
  <c r="F453" i="1"/>
  <c r="G454" i="3"/>
  <c r="I454" i="3" s="1"/>
  <c r="H455" i="3" s="1"/>
  <c r="L454" i="3"/>
  <c r="L453" i="1" l="1"/>
  <c r="N453" i="1" s="1"/>
  <c r="O454" i="1"/>
  <c r="I453" i="1"/>
  <c r="H454" i="1" s="1"/>
  <c r="M454" i="3"/>
  <c r="N454" i="3"/>
  <c r="J454" i="3"/>
  <c r="C455" i="3"/>
  <c r="D455" i="3" s="1"/>
  <c r="M453" i="1" l="1"/>
  <c r="J453" i="1"/>
  <c r="F455" i="3"/>
  <c r="K455" i="3" s="1"/>
  <c r="E456" i="3"/>
  <c r="C454" i="1"/>
  <c r="D454" i="1" s="1"/>
  <c r="F454" i="1" l="1"/>
  <c r="P454" i="1"/>
  <c r="G454" i="1" s="1"/>
  <c r="K454" i="1" s="1"/>
  <c r="E455" i="1"/>
  <c r="L455" i="3"/>
  <c r="G455" i="3"/>
  <c r="I455" i="3" s="1"/>
  <c r="H456" i="3" s="1"/>
  <c r="L454" i="1" l="1"/>
  <c r="M454" i="1" s="1"/>
  <c r="I454" i="1"/>
  <c r="H455" i="1" s="1"/>
  <c r="O455" i="1"/>
  <c r="C456" i="3"/>
  <c r="D456" i="3" s="1"/>
  <c r="M455" i="3"/>
  <c r="N455" i="3"/>
  <c r="J455" i="3"/>
  <c r="J454" i="1" l="1"/>
  <c r="N454" i="1"/>
  <c r="F456" i="3"/>
  <c r="K456" i="3" s="1"/>
  <c r="E457" i="3"/>
  <c r="C455" i="1"/>
  <c r="D455" i="1" s="1"/>
  <c r="E456" i="1" l="1"/>
  <c r="P455" i="1"/>
  <c r="G455" i="1" s="1"/>
  <c r="K455" i="1" s="1"/>
  <c r="F455" i="1"/>
  <c r="L456" i="3"/>
  <c r="G456" i="3"/>
  <c r="I456" i="3" s="1"/>
  <c r="H457" i="3" s="1"/>
  <c r="I455" i="1" l="1"/>
  <c r="H456" i="1" s="1"/>
  <c r="O456" i="1"/>
  <c r="L455" i="1"/>
  <c r="C457" i="3"/>
  <c r="D457" i="3" s="1"/>
  <c r="N456" i="3"/>
  <c r="M456" i="3"/>
  <c r="J456" i="3"/>
  <c r="J455" i="1" l="1"/>
  <c r="N455" i="1"/>
  <c r="M455" i="1"/>
  <c r="E458" i="3"/>
  <c r="F457" i="3"/>
  <c r="K457" i="3" s="1"/>
  <c r="C456" i="1"/>
  <c r="D456" i="1" s="1"/>
  <c r="F456" i="1" l="1"/>
  <c r="P456" i="1"/>
  <c r="G456" i="1" s="1"/>
  <c r="K456" i="1" s="1"/>
  <c r="E457" i="1"/>
  <c r="L457" i="3"/>
  <c r="G457" i="3"/>
  <c r="I457" i="3" s="1"/>
  <c r="H458" i="3" s="1"/>
  <c r="I456" i="1" l="1"/>
  <c r="H457" i="1" s="1"/>
  <c r="L456" i="1"/>
  <c r="N456" i="1" s="1"/>
  <c r="O457" i="1"/>
  <c r="C458" i="3"/>
  <c r="D458" i="3" s="1"/>
  <c r="N457" i="3"/>
  <c r="M457" i="3"/>
  <c r="J457" i="3"/>
  <c r="M456" i="1" l="1"/>
  <c r="J456" i="1"/>
  <c r="F458" i="3"/>
  <c r="K458" i="3" s="1"/>
  <c r="E459" i="3"/>
  <c r="C457" i="1"/>
  <c r="D457" i="1" s="1"/>
  <c r="F457" i="1" l="1"/>
  <c r="P457" i="1"/>
  <c r="G457" i="1" s="1"/>
  <c r="K457" i="1" s="1"/>
  <c r="E458" i="1"/>
  <c r="L458" i="3"/>
  <c r="G458" i="3"/>
  <c r="I458" i="3" s="1"/>
  <c r="H459" i="3" s="1"/>
  <c r="L457" i="1" l="1"/>
  <c r="N457" i="1" s="1"/>
  <c r="I457" i="1"/>
  <c r="H458" i="1" s="1"/>
  <c r="O458" i="1"/>
  <c r="C459" i="3"/>
  <c r="D459" i="3" s="1"/>
  <c r="N458" i="3"/>
  <c r="M458" i="3"/>
  <c r="J458" i="3"/>
  <c r="M457" i="1" l="1"/>
  <c r="J457" i="1"/>
  <c r="E460" i="3"/>
  <c r="F459" i="3"/>
  <c r="K459" i="3" s="1"/>
  <c r="C458" i="1"/>
  <c r="D458" i="1" s="1"/>
  <c r="E459" i="1" l="1"/>
  <c r="P458" i="1"/>
  <c r="G458" i="1" s="1"/>
  <c r="K458" i="1" s="1"/>
  <c r="F458" i="1"/>
  <c r="G459" i="3"/>
  <c r="I459" i="3" s="1"/>
  <c r="H460" i="3" s="1"/>
  <c r="L459" i="3"/>
  <c r="I458" i="1" l="1"/>
  <c r="H459" i="1" s="1"/>
  <c r="O459" i="1"/>
  <c r="L458" i="1"/>
  <c r="M459" i="3"/>
  <c r="N459" i="3"/>
  <c r="J459" i="3"/>
  <c r="C460" i="3"/>
  <c r="D460" i="3" s="1"/>
  <c r="J458" i="1" l="1"/>
  <c r="N458" i="1"/>
  <c r="M458" i="1"/>
  <c r="E461" i="3"/>
  <c r="F460" i="3"/>
  <c r="K460" i="3" s="1"/>
  <c r="C459" i="1"/>
  <c r="D459" i="1" s="1"/>
  <c r="E460" i="1" l="1"/>
  <c r="P459" i="1"/>
  <c r="G459" i="1" s="1"/>
  <c r="K459" i="1" s="1"/>
  <c r="F459" i="1"/>
  <c r="G460" i="3"/>
  <c r="I460" i="3" s="1"/>
  <c r="H461" i="3" s="1"/>
  <c r="L460" i="3"/>
  <c r="L459" i="1" l="1"/>
  <c r="N459" i="1" s="1"/>
  <c r="O460" i="1"/>
  <c r="I459" i="1"/>
  <c r="H460" i="1" s="1"/>
  <c r="N460" i="3"/>
  <c r="M460" i="3"/>
  <c r="J460" i="3"/>
  <c r="C461" i="3"/>
  <c r="D461" i="3" s="1"/>
  <c r="M459" i="1" l="1"/>
  <c r="J459" i="1"/>
  <c r="E462" i="3"/>
  <c r="F461" i="3"/>
  <c r="K461" i="3" s="1"/>
  <c r="C460" i="1"/>
  <c r="D460" i="1" s="1"/>
  <c r="E461" i="1" l="1"/>
  <c r="P460" i="1"/>
  <c r="G460" i="1" s="1"/>
  <c r="K460" i="1" s="1"/>
  <c r="F460" i="1"/>
  <c r="L461" i="3"/>
  <c r="G461" i="3"/>
  <c r="I461" i="3" s="1"/>
  <c r="H462" i="3" s="1"/>
  <c r="I460" i="1" l="1"/>
  <c r="H461" i="1" s="1"/>
  <c r="O461" i="1"/>
  <c r="L460" i="1"/>
  <c r="C462" i="3"/>
  <c r="D462" i="3" s="1"/>
  <c r="N461" i="3"/>
  <c r="M461" i="3"/>
  <c r="J461" i="3"/>
  <c r="J460" i="1" l="1"/>
  <c r="N460" i="1"/>
  <c r="M460" i="1"/>
  <c r="F462" i="3"/>
  <c r="K462" i="3" s="1"/>
  <c r="E463" i="3"/>
  <c r="C461" i="1"/>
  <c r="D461" i="1" s="1"/>
  <c r="E462" i="1" l="1"/>
  <c r="P461" i="1"/>
  <c r="G461" i="1" s="1"/>
  <c r="K461" i="1" s="1"/>
  <c r="F461" i="1"/>
  <c r="L462" i="3"/>
  <c r="G462" i="3"/>
  <c r="I462" i="3" s="1"/>
  <c r="H463" i="3" s="1"/>
  <c r="I461" i="1" l="1"/>
  <c r="H462" i="1" s="1"/>
  <c r="O462" i="1"/>
  <c r="L461" i="1"/>
  <c r="C463" i="3"/>
  <c r="D463" i="3" s="1"/>
  <c r="N462" i="3"/>
  <c r="M462" i="3"/>
  <c r="J462" i="3"/>
  <c r="J461" i="1" l="1"/>
  <c r="N461" i="1"/>
  <c r="M461" i="1"/>
  <c r="F463" i="3"/>
  <c r="K463" i="3" s="1"/>
  <c r="E464" i="3"/>
  <c r="C462" i="1"/>
  <c r="D462" i="1" s="1"/>
  <c r="F462" i="1" l="1"/>
  <c r="P462" i="1"/>
  <c r="G462" i="1" s="1"/>
  <c r="K462" i="1" s="1"/>
  <c r="E463" i="1"/>
  <c r="G463" i="3"/>
  <c r="I463" i="3" s="1"/>
  <c r="H464" i="3" s="1"/>
  <c r="L463" i="3"/>
  <c r="L462" i="1" l="1"/>
  <c r="J462" i="1" s="1"/>
  <c r="I462" i="1"/>
  <c r="H463" i="1" s="1"/>
  <c r="O463" i="1"/>
  <c r="N463" i="3"/>
  <c r="M463" i="3"/>
  <c r="J463" i="3"/>
  <c r="C464" i="3"/>
  <c r="D464" i="3" s="1"/>
  <c r="N462" i="1" l="1"/>
  <c r="M462" i="1"/>
  <c r="E465" i="3"/>
  <c r="F464" i="3"/>
  <c r="K464" i="3" s="1"/>
  <c r="C463" i="1"/>
  <c r="D463" i="1" s="1"/>
  <c r="E464" i="1" l="1"/>
  <c r="P463" i="1"/>
  <c r="G463" i="1" s="1"/>
  <c r="K463" i="1" s="1"/>
  <c r="F463" i="1"/>
  <c r="L464" i="3"/>
  <c r="G464" i="3"/>
  <c r="I464" i="3" s="1"/>
  <c r="H465" i="3" s="1"/>
  <c r="L463" i="1" l="1"/>
  <c r="N463" i="1" s="1"/>
  <c r="O464" i="1"/>
  <c r="I463" i="1"/>
  <c r="H464" i="1" s="1"/>
  <c r="C465" i="3"/>
  <c r="D465" i="3" s="1"/>
  <c r="M464" i="3"/>
  <c r="N464" i="3"/>
  <c r="J464" i="3"/>
  <c r="M463" i="1" l="1"/>
  <c r="J463" i="1"/>
  <c r="F465" i="3"/>
  <c r="K465" i="3" s="1"/>
  <c r="E466" i="3"/>
  <c r="C464" i="1"/>
  <c r="D464" i="1" s="1"/>
  <c r="E465" i="1" l="1"/>
  <c r="P464" i="1"/>
  <c r="G464" i="1" s="1"/>
  <c r="K464" i="1" s="1"/>
  <c r="F464" i="1"/>
  <c r="L465" i="3"/>
  <c r="G465" i="3"/>
  <c r="I465" i="3" s="1"/>
  <c r="H466" i="3" s="1"/>
  <c r="I464" i="1" l="1"/>
  <c r="H465" i="1" s="1"/>
  <c r="O465" i="1"/>
  <c r="L464" i="1"/>
  <c r="C466" i="3"/>
  <c r="D466" i="3" s="1"/>
  <c r="N465" i="3"/>
  <c r="M465" i="3"/>
  <c r="J465" i="3"/>
  <c r="J464" i="1" l="1"/>
  <c r="N464" i="1"/>
  <c r="M464" i="1"/>
  <c r="F466" i="3"/>
  <c r="K466" i="3" s="1"/>
  <c r="E467" i="3"/>
  <c r="C465" i="1"/>
  <c r="D465" i="1" s="1"/>
  <c r="F465" i="1" l="1"/>
  <c r="P465" i="1"/>
  <c r="G465" i="1" s="1"/>
  <c r="K465" i="1" s="1"/>
  <c r="E466" i="1"/>
  <c r="L466" i="3"/>
  <c r="G466" i="3"/>
  <c r="I466" i="3" s="1"/>
  <c r="H467" i="3" s="1"/>
  <c r="I465" i="1" l="1"/>
  <c r="H466" i="1" s="1"/>
  <c r="L465" i="1"/>
  <c r="M465" i="1" s="1"/>
  <c r="O466" i="1"/>
  <c r="C467" i="3"/>
  <c r="D467" i="3" s="1"/>
  <c r="N466" i="3"/>
  <c r="M466" i="3"/>
  <c r="J466" i="3"/>
  <c r="J465" i="1" l="1"/>
  <c r="N465" i="1"/>
  <c r="E468" i="3"/>
  <c r="F467" i="3"/>
  <c r="K467" i="3" s="1"/>
  <c r="C466" i="1"/>
  <c r="D466" i="1" s="1"/>
  <c r="F466" i="1" l="1"/>
  <c r="P466" i="1"/>
  <c r="G466" i="1" s="1"/>
  <c r="K466" i="1" s="1"/>
  <c r="E467" i="1"/>
  <c r="L467" i="3"/>
  <c r="G467" i="3"/>
  <c r="I467" i="3" s="1"/>
  <c r="H468" i="3" s="1"/>
  <c r="L466" i="1" l="1"/>
  <c r="J466" i="1" s="1"/>
  <c r="I466" i="1"/>
  <c r="H467" i="1" s="1"/>
  <c r="O467" i="1"/>
  <c r="C468" i="3"/>
  <c r="D468" i="3" s="1"/>
  <c r="N467" i="3"/>
  <c r="M467" i="3"/>
  <c r="J467" i="3"/>
  <c r="N466" i="1" l="1"/>
  <c r="M466" i="1"/>
  <c r="F468" i="3"/>
  <c r="K468" i="3" s="1"/>
  <c r="E469" i="3"/>
  <c r="C467" i="1"/>
  <c r="D467" i="1" s="1"/>
  <c r="F467" i="1" l="1"/>
  <c r="P467" i="1"/>
  <c r="G467" i="1" s="1"/>
  <c r="K467" i="1" s="1"/>
  <c r="E468" i="1"/>
  <c r="L468" i="3"/>
  <c r="G468" i="3"/>
  <c r="I468" i="3" s="1"/>
  <c r="H469" i="3" s="1"/>
  <c r="L467" i="1" l="1"/>
  <c r="J467" i="1" s="1"/>
  <c r="I467" i="1"/>
  <c r="H468" i="1" s="1"/>
  <c r="O468" i="1"/>
  <c r="C469" i="3"/>
  <c r="D469" i="3" s="1"/>
  <c r="N468" i="3"/>
  <c r="M468" i="3"/>
  <c r="J468" i="3"/>
  <c r="N467" i="1" l="1"/>
  <c r="M467" i="1"/>
  <c r="F469" i="3"/>
  <c r="K469" i="3" s="1"/>
  <c r="E470" i="3"/>
  <c r="C468" i="1"/>
  <c r="D468" i="1" s="1"/>
  <c r="F468" i="1" l="1"/>
  <c r="P468" i="1"/>
  <c r="G468" i="1" s="1"/>
  <c r="K468" i="1" s="1"/>
  <c r="E469" i="1"/>
  <c r="L469" i="3"/>
  <c r="G469" i="3"/>
  <c r="I469" i="3" s="1"/>
  <c r="H470" i="3" s="1"/>
  <c r="I468" i="1" l="1"/>
  <c r="H469" i="1" s="1"/>
  <c r="L468" i="1"/>
  <c r="J468" i="1" s="1"/>
  <c r="O469" i="1"/>
  <c r="C470" i="3"/>
  <c r="D470" i="3" s="1"/>
  <c r="M469" i="3"/>
  <c r="N469" i="3"/>
  <c r="J469" i="3"/>
  <c r="N468" i="1" l="1"/>
  <c r="M468" i="1"/>
  <c r="E471" i="3"/>
  <c r="F470" i="3"/>
  <c r="K470" i="3" s="1"/>
  <c r="C469" i="1"/>
  <c r="D469" i="1" s="1"/>
  <c r="E470" i="1" l="1"/>
  <c r="P469" i="1"/>
  <c r="G469" i="1" s="1"/>
  <c r="K469" i="1" s="1"/>
  <c r="L470" i="3"/>
  <c r="G470" i="3"/>
  <c r="I470" i="3" s="1"/>
  <c r="H471" i="3" s="1"/>
  <c r="F469" i="1"/>
  <c r="I469" i="1" l="1"/>
  <c r="H470" i="1" s="1"/>
  <c r="O470" i="1"/>
  <c r="L469" i="1"/>
  <c r="C471" i="3"/>
  <c r="D471" i="3" s="1"/>
  <c r="N470" i="3"/>
  <c r="M470" i="3"/>
  <c r="J470" i="3"/>
  <c r="J469" i="1" l="1"/>
  <c r="N469" i="1"/>
  <c r="M469" i="1"/>
  <c r="F471" i="3"/>
  <c r="K471" i="3" s="1"/>
  <c r="E472" i="3"/>
  <c r="C470" i="1"/>
  <c r="D470" i="1" s="1"/>
  <c r="F470" i="1" l="1"/>
  <c r="P470" i="1"/>
  <c r="G470" i="1" s="1"/>
  <c r="K470" i="1" s="1"/>
  <c r="E471" i="1"/>
  <c r="L471" i="3"/>
  <c r="G471" i="3"/>
  <c r="I471" i="3" s="1"/>
  <c r="H472" i="3" s="1"/>
  <c r="I470" i="1" l="1"/>
  <c r="H471" i="1" s="1"/>
  <c r="L470" i="1"/>
  <c r="M470" i="1" s="1"/>
  <c r="O471" i="1"/>
  <c r="C472" i="3"/>
  <c r="D472" i="3" s="1"/>
  <c r="N471" i="3"/>
  <c r="M471" i="3"/>
  <c r="J471" i="3"/>
  <c r="J470" i="1" l="1"/>
  <c r="N470" i="1"/>
  <c r="E473" i="3"/>
  <c r="F472" i="3"/>
  <c r="K472" i="3" s="1"/>
  <c r="C471" i="1"/>
  <c r="D471" i="1" s="1"/>
  <c r="E472" i="1" l="1"/>
  <c r="P471" i="1"/>
  <c r="G471" i="1" s="1"/>
  <c r="K471" i="1" s="1"/>
  <c r="F471" i="1"/>
  <c r="L472" i="3"/>
  <c r="G472" i="3"/>
  <c r="I472" i="3" s="1"/>
  <c r="H473" i="3" s="1"/>
  <c r="I471" i="1" l="1"/>
  <c r="H472" i="1" s="1"/>
  <c r="O472" i="1"/>
  <c r="L471" i="1"/>
  <c r="C473" i="3"/>
  <c r="D473" i="3" s="1"/>
  <c r="N472" i="3"/>
  <c r="M472" i="3"/>
  <c r="J472" i="3"/>
  <c r="J471" i="1" l="1"/>
  <c r="N471" i="1"/>
  <c r="M471" i="1"/>
  <c r="E474" i="3"/>
  <c r="F473" i="3"/>
  <c r="K473" i="3" s="1"/>
  <c r="C472" i="1"/>
  <c r="D472" i="1" s="1"/>
  <c r="F472" i="1" l="1"/>
  <c r="P472" i="1"/>
  <c r="G472" i="1" s="1"/>
  <c r="K472" i="1" s="1"/>
  <c r="E473" i="1"/>
  <c r="L473" i="3"/>
  <c r="G473" i="3"/>
  <c r="I473" i="3" s="1"/>
  <c r="H474" i="3" s="1"/>
  <c r="L472" i="1" l="1"/>
  <c r="J472" i="1" s="1"/>
  <c r="I472" i="1"/>
  <c r="H473" i="1" s="1"/>
  <c r="O473" i="1"/>
  <c r="C474" i="3"/>
  <c r="D474" i="3" s="1"/>
  <c r="N473" i="3"/>
  <c r="M473" i="3"/>
  <c r="J473" i="3"/>
  <c r="N472" i="1" l="1"/>
  <c r="M472" i="1"/>
  <c r="F474" i="3"/>
  <c r="K474" i="3" s="1"/>
  <c r="E475" i="3"/>
  <c r="C473" i="1"/>
  <c r="D473" i="1" s="1"/>
  <c r="F473" i="1" l="1"/>
  <c r="P473" i="1"/>
  <c r="G473" i="1" s="1"/>
  <c r="K473" i="1" s="1"/>
  <c r="E474" i="1"/>
  <c r="L474" i="3"/>
  <c r="G474" i="3"/>
  <c r="I474" i="3" s="1"/>
  <c r="H475" i="3" s="1"/>
  <c r="I473" i="1" l="1"/>
  <c r="H474" i="1" s="1"/>
  <c r="L473" i="1"/>
  <c r="M473" i="1" s="1"/>
  <c r="O474" i="1"/>
  <c r="C475" i="3"/>
  <c r="D475" i="3" s="1"/>
  <c r="N474" i="3"/>
  <c r="M474" i="3"/>
  <c r="J474" i="3"/>
  <c r="J473" i="1" l="1"/>
  <c r="N473" i="1"/>
  <c r="F475" i="3"/>
  <c r="K475" i="3" s="1"/>
  <c r="E476" i="3"/>
  <c r="C474" i="1"/>
  <c r="D474" i="1" s="1"/>
  <c r="E475" i="1" l="1"/>
  <c r="P474" i="1"/>
  <c r="G474" i="1" s="1"/>
  <c r="K474" i="1" s="1"/>
  <c r="F474" i="1"/>
  <c r="L475" i="3"/>
  <c r="G475" i="3"/>
  <c r="I475" i="3" s="1"/>
  <c r="H476" i="3" s="1"/>
  <c r="L474" i="1" l="1"/>
  <c r="N474" i="1" s="1"/>
  <c r="O475" i="1"/>
  <c r="I474" i="1"/>
  <c r="H475" i="1" s="1"/>
  <c r="C476" i="3"/>
  <c r="D476" i="3" s="1"/>
  <c r="M475" i="3"/>
  <c r="N475" i="3"/>
  <c r="J475" i="3"/>
  <c r="M474" i="1" l="1"/>
  <c r="J474" i="1"/>
  <c r="F476" i="3"/>
  <c r="K476" i="3" s="1"/>
  <c r="E477" i="3"/>
  <c r="C475" i="1"/>
  <c r="D475" i="1" s="1"/>
  <c r="F475" i="1" l="1"/>
  <c r="P475" i="1"/>
  <c r="G475" i="1" s="1"/>
  <c r="K475" i="1" s="1"/>
  <c r="E476" i="1"/>
  <c r="G476" i="3"/>
  <c r="I476" i="3" s="1"/>
  <c r="H477" i="3" s="1"/>
  <c r="L476" i="3"/>
  <c r="L475" i="1" l="1"/>
  <c r="N475" i="1" s="1"/>
  <c r="I475" i="1"/>
  <c r="H476" i="1" s="1"/>
  <c r="O476" i="1"/>
  <c r="M476" i="3"/>
  <c r="N476" i="3"/>
  <c r="J476" i="3"/>
  <c r="C477" i="3"/>
  <c r="D477" i="3" s="1"/>
  <c r="M475" i="1" l="1"/>
  <c r="J475" i="1"/>
  <c r="F477" i="3"/>
  <c r="K477" i="3" s="1"/>
  <c r="E478" i="3"/>
  <c r="C476" i="1"/>
  <c r="D476" i="1" s="1"/>
  <c r="F476" i="1" l="1"/>
  <c r="P476" i="1"/>
  <c r="G476" i="1" s="1"/>
  <c r="K476" i="1" s="1"/>
  <c r="E477" i="1"/>
  <c r="L477" i="3"/>
  <c r="G477" i="3"/>
  <c r="I477" i="3" s="1"/>
  <c r="H478" i="3" s="1"/>
  <c r="I476" i="1" l="1"/>
  <c r="H477" i="1" s="1"/>
  <c r="L476" i="1"/>
  <c r="M476" i="1" s="1"/>
  <c r="O477" i="1"/>
  <c r="C478" i="3"/>
  <c r="D478" i="3" s="1"/>
  <c r="N477" i="3"/>
  <c r="M477" i="3"/>
  <c r="J477" i="3"/>
  <c r="J476" i="1" l="1"/>
  <c r="N476" i="1"/>
  <c r="F478" i="3"/>
  <c r="K478" i="3" s="1"/>
  <c r="E479" i="3"/>
  <c r="C477" i="1"/>
  <c r="D477" i="1" s="1"/>
  <c r="F477" i="1" l="1"/>
  <c r="P477" i="1"/>
  <c r="G477" i="1" s="1"/>
  <c r="K477" i="1" s="1"/>
  <c r="G478" i="3"/>
  <c r="I478" i="3" s="1"/>
  <c r="H479" i="3" s="1"/>
  <c r="L478" i="3"/>
  <c r="E478" i="1"/>
  <c r="L477" i="1" l="1"/>
  <c r="J477" i="1" s="1"/>
  <c r="I477" i="1"/>
  <c r="H478" i="1" s="1"/>
  <c r="O478" i="1"/>
  <c r="M478" i="3"/>
  <c r="N478" i="3"/>
  <c r="J478" i="3"/>
  <c r="C479" i="3"/>
  <c r="D479" i="3" s="1"/>
  <c r="M477" i="1" l="1"/>
  <c r="N477" i="1"/>
  <c r="F479" i="3"/>
  <c r="K479" i="3" s="1"/>
  <c r="E480" i="3"/>
  <c r="C478" i="1"/>
  <c r="D478" i="1" s="1"/>
  <c r="F478" i="1" l="1"/>
  <c r="P478" i="1"/>
  <c r="G478" i="1" s="1"/>
  <c r="K478" i="1" s="1"/>
  <c r="E479" i="1"/>
  <c r="L479" i="3"/>
  <c r="G479" i="3"/>
  <c r="I479" i="3" s="1"/>
  <c r="H480" i="3" s="1"/>
  <c r="L478" i="1" l="1"/>
  <c r="N478" i="1" s="1"/>
  <c r="I478" i="1"/>
  <c r="H479" i="1" s="1"/>
  <c r="O479" i="1"/>
  <c r="C480" i="3"/>
  <c r="D480" i="3" s="1"/>
  <c r="N479" i="3"/>
  <c r="M479" i="3"/>
  <c r="J479" i="3"/>
  <c r="J478" i="1" l="1"/>
  <c r="M478" i="1"/>
  <c r="E481" i="3"/>
  <c r="F480" i="3"/>
  <c r="K480" i="3" s="1"/>
  <c r="C479" i="1"/>
  <c r="D479" i="1" s="1"/>
  <c r="E480" i="1" l="1"/>
  <c r="P479" i="1"/>
  <c r="G479" i="1" s="1"/>
  <c r="K479" i="1" s="1"/>
  <c r="F479" i="1"/>
  <c r="L480" i="3"/>
  <c r="G480" i="3"/>
  <c r="I480" i="3" s="1"/>
  <c r="H481" i="3" s="1"/>
  <c r="L479" i="1" l="1"/>
  <c r="N479" i="1" s="1"/>
  <c r="O480" i="1"/>
  <c r="I479" i="1"/>
  <c r="H480" i="1" s="1"/>
  <c r="C481" i="3"/>
  <c r="D481" i="3" s="1"/>
  <c r="M480" i="3"/>
  <c r="N480" i="3"/>
  <c r="J480" i="3"/>
  <c r="M479" i="1" l="1"/>
  <c r="J479" i="1"/>
  <c r="F481" i="3"/>
  <c r="K481" i="3" s="1"/>
  <c r="E482" i="3"/>
  <c r="C480" i="1"/>
  <c r="D480" i="1" s="1"/>
  <c r="F480" i="1" l="1"/>
  <c r="P480" i="1"/>
  <c r="G480" i="1" s="1"/>
  <c r="K480" i="1" s="1"/>
  <c r="E481" i="1"/>
  <c r="L481" i="3"/>
  <c r="G481" i="3"/>
  <c r="I481" i="3" s="1"/>
  <c r="H482" i="3" s="1"/>
  <c r="L480" i="1" l="1"/>
  <c r="N480" i="1" s="1"/>
  <c r="I480" i="1"/>
  <c r="H481" i="1" s="1"/>
  <c r="O481" i="1"/>
  <c r="C482" i="3"/>
  <c r="D482" i="3" s="1"/>
  <c r="N481" i="3"/>
  <c r="M481" i="3"/>
  <c r="J481" i="3"/>
  <c r="M480" i="1" l="1"/>
  <c r="J480" i="1"/>
  <c r="E483" i="3"/>
  <c r="F482" i="3"/>
  <c r="K482" i="3" s="1"/>
  <c r="C481" i="1"/>
  <c r="D481" i="1" s="1"/>
  <c r="F481" i="1" l="1"/>
  <c r="P481" i="1"/>
  <c r="G481" i="1" s="1"/>
  <c r="K481" i="1" s="1"/>
  <c r="E482" i="1"/>
  <c r="L482" i="3"/>
  <c r="G482" i="3"/>
  <c r="I482" i="3" s="1"/>
  <c r="H483" i="3" s="1"/>
  <c r="L481" i="1" l="1"/>
  <c r="N481" i="1" s="1"/>
  <c r="I481" i="1"/>
  <c r="H482" i="1" s="1"/>
  <c r="O482" i="1"/>
  <c r="C483" i="3"/>
  <c r="D483" i="3" s="1"/>
  <c r="N482" i="3"/>
  <c r="M482" i="3"/>
  <c r="J482" i="3"/>
  <c r="J481" i="1" l="1"/>
  <c r="M481" i="1"/>
  <c r="F483" i="3"/>
  <c r="K483" i="3" s="1"/>
  <c r="E484" i="3"/>
  <c r="C482" i="1"/>
  <c r="D482" i="1" s="1"/>
  <c r="F482" i="1" l="1"/>
  <c r="P482" i="1"/>
  <c r="G482" i="1" s="1"/>
  <c r="K482" i="1" s="1"/>
  <c r="E483" i="1"/>
  <c r="L483" i="3"/>
  <c r="G483" i="3"/>
  <c r="I483" i="3" s="1"/>
  <c r="H484" i="3" s="1"/>
  <c r="I482" i="1" l="1"/>
  <c r="H483" i="1" s="1"/>
  <c r="L482" i="1"/>
  <c r="J482" i="1" s="1"/>
  <c r="O483" i="1"/>
  <c r="C484" i="3"/>
  <c r="D484" i="3" s="1"/>
  <c r="M483" i="3"/>
  <c r="N483" i="3"/>
  <c r="J483" i="3"/>
  <c r="N482" i="1" l="1"/>
  <c r="M482" i="1"/>
  <c r="F484" i="3"/>
  <c r="K484" i="3" s="1"/>
  <c r="E485" i="3"/>
  <c r="C483" i="1"/>
  <c r="D483" i="1" s="1"/>
  <c r="E484" i="1" l="1"/>
  <c r="P483" i="1"/>
  <c r="G483" i="1" s="1"/>
  <c r="K483" i="1" s="1"/>
  <c r="F483" i="1"/>
  <c r="G484" i="3"/>
  <c r="I484" i="3" s="1"/>
  <c r="H485" i="3" s="1"/>
  <c r="L484" i="3"/>
  <c r="L483" i="1" l="1"/>
  <c r="N483" i="1" s="1"/>
  <c r="O484" i="1"/>
  <c r="I483" i="1"/>
  <c r="H484" i="1" s="1"/>
  <c r="N484" i="3"/>
  <c r="M484" i="3"/>
  <c r="J484" i="3"/>
  <c r="C485" i="3"/>
  <c r="D485" i="3" s="1"/>
  <c r="M483" i="1" l="1"/>
  <c r="J483" i="1"/>
  <c r="F485" i="3"/>
  <c r="K485" i="3" s="1"/>
  <c r="E486" i="3"/>
  <c r="C484" i="1"/>
  <c r="D484" i="1" s="1"/>
  <c r="F484" i="1" l="1"/>
  <c r="P484" i="1"/>
  <c r="G484" i="1" s="1"/>
  <c r="K484" i="1" s="1"/>
  <c r="E485" i="1"/>
  <c r="L485" i="3"/>
  <c r="G485" i="3"/>
  <c r="I485" i="3" s="1"/>
  <c r="H486" i="3" s="1"/>
  <c r="L484" i="1" l="1"/>
  <c r="M484" i="1" s="1"/>
  <c r="I484" i="1"/>
  <c r="H485" i="1" s="1"/>
  <c r="O485" i="1"/>
  <c r="C486" i="3"/>
  <c r="D486" i="3" s="1"/>
  <c r="N485" i="3"/>
  <c r="M485" i="3"/>
  <c r="J485" i="3"/>
  <c r="N484" i="1" l="1"/>
  <c r="J484" i="1"/>
  <c r="E487" i="3"/>
  <c r="F486" i="3"/>
  <c r="K486" i="3" s="1"/>
  <c r="C485" i="1"/>
  <c r="D485" i="1" s="1"/>
  <c r="F485" i="1" l="1"/>
  <c r="P485" i="1"/>
  <c r="G485" i="1" s="1"/>
  <c r="K485" i="1" s="1"/>
  <c r="E486" i="1"/>
  <c r="G486" i="3"/>
  <c r="I486" i="3" s="1"/>
  <c r="H487" i="3" s="1"/>
  <c r="L486" i="3"/>
  <c r="L485" i="1" l="1"/>
  <c r="J485" i="1" s="1"/>
  <c r="I485" i="1"/>
  <c r="H486" i="1" s="1"/>
  <c r="O486" i="1"/>
  <c r="M486" i="3"/>
  <c r="N486" i="3"/>
  <c r="J486" i="3"/>
  <c r="C487" i="3"/>
  <c r="D487" i="3" s="1"/>
  <c r="N485" i="1" l="1"/>
  <c r="M485" i="1"/>
  <c r="F487" i="3"/>
  <c r="K487" i="3" s="1"/>
  <c r="E488" i="3"/>
  <c r="C486" i="1"/>
  <c r="D486" i="1" s="1"/>
  <c r="F486" i="1" l="1"/>
  <c r="P486" i="1"/>
  <c r="G486" i="1" s="1"/>
  <c r="K486" i="1" s="1"/>
  <c r="E487" i="1"/>
  <c r="G487" i="3"/>
  <c r="I487" i="3" s="1"/>
  <c r="H488" i="3" s="1"/>
  <c r="L487" i="3"/>
  <c r="I486" i="1" l="1"/>
  <c r="H487" i="1" s="1"/>
  <c r="L486" i="1"/>
  <c r="M486" i="1" s="1"/>
  <c r="O487" i="1"/>
  <c r="M487" i="3"/>
  <c r="N487" i="3"/>
  <c r="J487" i="3"/>
  <c r="C488" i="3"/>
  <c r="D488" i="3" s="1"/>
  <c r="J486" i="1" l="1"/>
  <c r="N486" i="1"/>
  <c r="F488" i="3"/>
  <c r="K488" i="3" s="1"/>
  <c r="E489" i="3"/>
  <c r="C487" i="1"/>
  <c r="D487" i="1" s="1"/>
  <c r="F487" i="1" l="1"/>
  <c r="P487" i="1"/>
  <c r="G487" i="1" s="1"/>
  <c r="K487" i="1" s="1"/>
  <c r="L488" i="3"/>
  <c r="G488" i="3"/>
  <c r="I488" i="3" s="1"/>
  <c r="H489" i="3" s="1"/>
  <c r="E488" i="1"/>
  <c r="L487" i="1" l="1"/>
  <c r="J487" i="1" s="1"/>
  <c r="I487" i="1"/>
  <c r="H488" i="1" s="1"/>
  <c r="O488" i="1"/>
  <c r="C489" i="3"/>
  <c r="D489" i="3" s="1"/>
  <c r="M488" i="3"/>
  <c r="N488" i="3"/>
  <c r="J488" i="3"/>
  <c r="N487" i="1" l="1"/>
  <c r="M487" i="1"/>
  <c r="F489" i="3"/>
  <c r="K489" i="3" s="1"/>
  <c r="E490" i="3"/>
  <c r="C488" i="1"/>
  <c r="D488" i="1" s="1"/>
  <c r="F488" i="1" l="1"/>
  <c r="P488" i="1"/>
  <c r="G488" i="1" s="1"/>
  <c r="K488" i="1" s="1"/>
  <c r="G489" i="3"/>
  <c r="I489" i="3" s="1"/>
  <c r="H490" i="3" s="1"/>
  <c r="L489" i="3"/>
  <c r="E489" i="1"/>
  <c r="I488" i="1" l="1"/>
  <c r="H489" i="1" s="1"/>
  <c r="L488" i="1"/>
  <c r="M488" i="1" s="1"/>
  <c r="O489" i="1"/>
  <c r="M489" i="3"/>
  <c r="N489" i="3"/>
  <c r="J489" i="3"/>
  <c r="C490" i="3"/>
  <c r="D490" i="3" s="1"/>
  <c r="J488" i="1" l="1"/>
  <c r="N488" i="1"/>
  <c r="F490" i="3"/>
  <c r="K490" i="3" s="1"/>
  <c r="E491" i="3"/>
  <c r="C489" i="1"/>
  <c r="D489" i="1" s="1"/>
  <c r="E490" i="1" l="1"/>
  <c r="P489" i="1"/>
  <c r="G489" i="1" s="1"/>
  <c r="K489" i="1" s="1"/>
  <c r="F489" i="1"/>
  <c r="G490" i="3"/>
  <c r="I490" i="3" s="1"/>
  <c r="H491" i="3" s="1"/>
  <c r="L490" i="3"/>
  <c r="L489" i="1" l="1"/>
  <c r="N489" i="1" s="1"/>
  <c r="O490" i="1"/>
  <c r="I489" i="1"/>
  <c r="H490" i="1" s="1"/>
  <c r="N490" i="3"/>
  <c r="M490" i="3"/>
  <c r="J490" i="3"/>
  <c r="C491" i="3"/>
  <c r="D491" i="3" s="1"/>
  <c r="M489" i="1" l="1"/>
  <c r="J489" i="1"/>
  <c r="F491" i="3"/>
  <c r="K491" i="3" s="1"/>
  <c r="E492" i="3"/>
  <c r="C490" i="1"/>
  <c r="D490" i="1" s="1"/>
  <c r="E491" i="1" l="1"/>
  <c r="P490" i="1"/>
  <c r="G490" i="1" s="1"/>
  <c r="K490" i="1" s="1"/>
  <c r="F490" i="1"/>
  <c r="L491" i="3"/>
  <c r="G491" i="3"/>
  <c r="I491" i="3" s="1"/>
  <c r="H492" i="3" s="1"/>
  <c r="L490" i="1" l="1"/>
  <c r="N490" i="1" s="1"/>
  <c r="O491" i="1"/>
  <c r="I490" i="1"/>
  <c r="H491" i="1" s="1"/>
  <c r="C492" i="3"/>
  <c r="D492" i="3" s="1"/>
  <c r="N491" i="3"/>
  <c r="M491" i="3"/>
  <c r="J491" i="3"/>
  <c r="M490" i="1" l="1"/>
  <c r="J490" i="1"/>
  <c r="E493" i="3"/>
  <c r="F492" i="3"/>
  <c r="K492" i="3" s="1"/>
  <c r="C491" i="1"/>
  <c r="D491" i="1" s="1"/>
  <c r="E492" i="1" l="1"/>
  <c r="P491" i="1"/>
  <c r="G491" i="1" s="1"/>
  <c r="K491" i="1" s="1"/>
  <c r="F491" i="1"/>
  <c r="G492" i="3"/>
  <c r="I492" i="3" s="1"/>
  <c r="H493" i="3" s="1"/>
  <c r="L492" i="3"/>
  <c r="L491" i="1" l="1"/>
  <c r="N491" i="1" s="1"/>
  <c r="O492" i="1"/>
  <c r="I491" i="1"/>
  <c r="H492" i="1" s="1"/>
  <c r="M492" i="3"/>
  <c r="N492" i="3"/>
  <c r="J492" i="3"/>
  <c r="C493" i="3"/>
  <c r="D493" i="3" s="1"/>
  <c r="M491" i="1" l="1"/>
  <c r="J491" i="1"/>
  <c r="F493" i="3"/>
  <c r="K493" i="3" s="1"/>
  <c r="E494" i="3"/>
  <c r="C492" i="1"/>
  <c r="D492" i="1" s="1"/>
  <c r="E493" i="1" l="1"/>
  <c r="P492" i="1"/>
  <c r="G492" i="1" s="1"/>
  <c r="K492" i="1" s="1"/>
  <c r="F492" i="1"/>
  <c r="G493" i="3"/>
  <c r="I493" i="3" s="1"/>
  <c r="H494" i="3" s="1"/>
  <c r="L493" i="3"/>
  <c r="L492" i="1" l="1"/>
  <c r="N492" i="1" s="1"/>
  <c r="O493" i="1"/>
  <c r="I492" i="1"/>
  <c r="H493" i="1" s="1"/>
  <c r="N493" i="3"/>
  <c r="M493" i="3"/>
  <c r="J493" i="3"/>
  <c r="C494" i="3"/>
  <c r="D494" i="3" s="1"/>
  <c r="M492" i="1" l="1"/>
  <c r="J492" i="1"/>
  <c r="E495" i="3"/>
  <c r="F494" i="3"/>
  <c r="K494" i="3" s="1"/>
  <c r="C493" i="1"/>
  <c r="D493" i="1" s="1"/>
  <c r="F493" i="1" l="1"/>
  <c r="P493" i="1"/>
  <c r="G493" i="1" s="1"/>
  <c r="K493" i="1" s="1"/>
  <c r="E494" i="1"/>
  <c r="L494" i="3"/>
  <c r="G494" i="3"/>
  <c r="I494" i="3" s="1"/>
  <c r="H495" i="3" s="1"/>
  <c r="L493" i="1" l="1"/>
  <c r="N493" i="1" s="1"/>
  <c r="I493" i="1"/>
  <c r="H494" i="1" s="1"/>
  <c r="O494" i="1"/>
  <c r="C495" i="3"/>
  <c r="D495" i="3" s="1"/>
  <c r="N494" i="3"/>
  <c r="M494" i="3"/>
  <c r="J494" i="3"/>
  <c r="J493" i="1" l="1"/>
  <c r="M493" i="1"/>
  <c r="E496" i="3"/>
  <c r="F495" i="3"/>
  <c r="K495" i="3" s="1"/>
  <c r="C494" i="1"/>
  <c r="D494" i="1" s="1"/>
  <c r="F494" i="1" l="1"/>
  <c r="P494" i="1"/>
  <c r="G494" i="1" s="1"/>
  <c r="K494" i="1" s="1"/>
  <c r="E495" i="1"/>
  <c r="L495" i="3"/>
  <c r="G495" i="3"/>
  <c r="I495" i="3" s="1"/>
  <c r="H496" i="3" s="1"/>
  <c r="I494" i="1" l="1"/>
  <c r="H495" i="1" s="1"/>
  <c r="L494" i="1"/>
  <c r="M494" i="1" s="1"/>
  <c r="O495" i="1"/>
  <c r="C496" i="3"/>
  <c r="D496" i="3" s="1"/>
  <c r="M495" i="3"/>
  <c r="N495" i="3"/>
  <c r="J495" i="3"/>
  <c r="J494" i="1" l="1"/>
  <c r="N494" i="1"/>
  <c r="F496" i="3"/>
  <c r="K496" i="3" s="1"/>
  <c r="E497" i="3"/>
  <c r="C495" i="1"/>
  <c r="D495" i="1" s="1"/>
  <c r="E496" i="1" l="1"/>
  <c r="P495" i="1"/>
  <c r="G495" i="1" s="1"/>
  <c r="K495" i="1" s="1"/>
  <c r="F495" i="1"/>
  <c r="L496" i="3"/>
  <c r="G496" i="3"/>
  <c r="I496" i="3" s="1"/>
  <c r="H497" i="3" s="1"/>
  <c r="L495" i="1" l="1"/>
  <c r="N495" i="1" s="1"/>
  <c r="O496" i="1"/>
  <c r="I495" i="1"/>
  <c r="H496" i="1" s="1"/>
  <c r="C497" i="3"/>
  <c r="D497" i="3" s="1"/>
  <c r="N496" i="3"/>
  <c r="M496" i="3"/>
  <c r="J496" i="3"/>
  <c r="M495" i="1" l="1"/>
  <c r="J495" i="1"/>
  <c r="F497" i="3"/>
  <c r="K497" i="3" s="1"/>
  <c r="E498" i="3"/>
  <c r="C496" i="1"/>
  <c r="D496" i="1" s="1"/>
  <c r="F496" i="1" l="1"/>
  <c r="P496" i="1"/>
  <c r="G496" i="1" s="1"/>
  <c r="E497" i="1"/>
  <c r="G497" i="3"/>
  <c r="I497" i="3" s="1"/>
  <c r="H498" i="3" s="1"/>
  <c r="L497" i="3"/>
  <c r="I496" i="1" l="1"/>
  <c r="H497" i="1" s="1"/>
  <c r="K496" i="1"/>
  <c r="L496" i="1" s="1"/>
  <c r="J496" i="1" s="1"/>
  <c r="O497" i="1"/>
  <c r="N497" i="3"/>
  <c r="M497" i="3"/>
  <c r="J497" i="3"/>
  <c r="C498" i="3"/>
  <c r="D498" i="3" s="1"/>
  <c r="N496" i="1" l="1"/>
  <c r="M496" i="1"/>
  <c r="E499" i="3"/>
  <c r="F498" i="3"/>
  <c r="K498" i="3" s="1"/>
  <c r="C497" i="1"/>
  <c r="D497" i="1" s="1"/>
  <c r="F497" i="1" l="1"/>
  <c r="P497" i="1"/>
  <c r="G497" i="1" s="1"/>
  <c r="K497" i="1" s="1"/>
  <c r="E498" i="1"/>
  <c r="L498" i="3"/>
  <c r="G498" i="3"/>
  <c r="I498" i="3" s="1"/>
  <c r="H499" i="3" s="1"/>
  <c r="L497" i="1" l="1"/>
  <c r="J497" i="1" s="1"/>
  <c r="I497" i="1"/>
  <c r="H498" i="1" s="1"/>
  <c r="O498" i="1"/>
  <c r="C499" i="3"/>
  <c r="D499" i="3" s="1"/>
  <c r="M498" i="3"/>
  <c r="N498" i="3"/>
  <c r="J498" i="3"/>
  <c r="N497" i="1" l="1"/>
  <c r="M497" i="1"/>
  <c r="F499" i="3"/>
  <c r="K499" i="3" s="1"/>
  <c r="E500" i="3"/>
  <c r="C498" i="1"/>
  <c r="D498" i="1" s="1"/>
  <c r="F498" i="1" l="1"/>
  <c r="P498" i="1"/>
  <c r="G498" i="1" s="1"/>
  <c r="E499" i="1"/>
  <c r="G499" i="3"/>
  <c r="I499" i="3" s="1"/>
  <c r="H500" i="3" s="1"/>
  <c r="L499" i="3"/>
  <c r="I498" i="1" l="1"/>
  <c r="H499" i="1" s="1"/>
  <c r="K498" i="1"/>
  <c r="O499" i="1"/>
  <c r="N499" i="3"/>
  <c r="M499" i="3"/>
  <c r="J499" i="3"/>
  <c r="C500" i="3"/>
  <c r="D500" i="3" s="1"/>
  <c r="L498" i="1" l="1"/>
  <c r="J498" i="1" s="1"/>
  <c r="E501" i="3"/>
  <c r="F500" i="3"/>
  <c r="K500" i="3" s="1"/>
  <c r="C499" i="1"/>
  <c r="D499" i="1" s="1"/>
  <c r="M498" i="1" l="1"/>
  <c r="N498" i="1"/>
  <c r="F499" i="1"/>
  <c r="P499" i="1"/>
  <c r="G499" i="1" s="1"/>
  <c r="K499" i="1" s="1"/>
  <c r="E500" i="1"/>
  <c r="L500" i="3"/>
  <c r="G500" i="3"/>
  <c r="I500" i="3" s="1"/>
  <c r="H501" i="3" s="1"/>
  <c r="L499" i="1" l="1"/>
  <c r="N499" i="1" s="1"/>
  <c r="I499" i="1"/>
  <c r="H500" i="1" s="1"/>
  <c r="O500" i="1"/>
  <c r="C501" i="3"/>
  <c r="D501" i="3" s="1"/>
  <c r="N500" i="3"/>
  <c r="M500" i="3"/>
  <c r="J500" i="3"/>
  <c r="M499" i="1" l="1"/>
  <c r="J499" i="1"/>
  <c r="E502" i="3"/>
  <c r="F501" i="3"/>
  <c r="K501" i="3" s="1"/>
  <c r="C500" i="1"/>
  <c r="D500" i="1" s="1"/>
  <c r="F500" i="1" l="1"/>
  <c r="P500" i="1"/>
  <c r="G500" i="1" s="1"/>
  <c r="K500" i="1" s="1"/>
  <c r="E501" i="1"/>
  <c r="G501" i="3"/>
  <c r="I501" i="3" s="1"/>
  <c r="H502" i="3" s="1"/>
  <c r="L501" i="3"/>
  <c r="L500" i="1" l="1"/>
  <c r="J500" i="1" s="1"/>
  <c r="I500" i="1"/>
  <c r="H501" i="1" s="1"/>
  <c r="O501" i="1"/>
  <c r="N501" i="3"/>
  <c r="M501" i="3"/>
  <c r="J501" i="3"/>
  <c r="C502" i="3"/>
  <c r="D502" i="3" s="1"/>
  <c r="N500" i="1" l="1"/>
  <c r="M500" i="1"/>
  <c r="F502" i="3"/>
  <c r="K502" i="3" s="1"/>
  <c r="E503" i="3"/>
  <c r="C501" i="1"/>
  <c r="D501" i="1" s="1"/>
  <c r="E502" i="1" l="1"/>
  <c r="P501" i="1"/>
  <c r="G501" i="1" s="1"/>
  <c r="K501" i="1" s="1"/>
  <c r="G502" i="3"/>
  <c r="I502" i="3" s="1"/>
  <c r="H503" i="3" s="1"/>
  <c r="L502" i="3"/>
  <c r="F501" i="1"/>
  <c r="I501" i="1" l="1"/>
  <c r="H502" i="1" s="1"/>
  <c r="O502" i="1"/>
  <c r="L501" i="1"/>
  <c r="M502" i="3"/>
  <c r="N502" i="3"/>
  <c r="J502" i="3"/>
  <c r="C503" i="3"/>
  <c r="D503" i="3" s="1"/>
  <c r="J501" i="1" l="1"/>
  <c r="N501" i="1"/>
  <c r="M501" i="1"/>
  <c r="E504" i="3"/>
  <c r="F503" i="3"/>
  <c r="K503" i="3" s="1"/>
  <c r="C502" i="1"/>
  <c r="D502" i="1" s="1"/>
  <c r="E503" i="1" l="1"/>
  <c r="P502" i="1"/>
  <c r="G502" i="1" s="1"/>
  <c r="K502" i="1" s="1"/>
  <c r="F502" i="1"/>
  <c r="L503" i="3"/>
  <c r="G503" i="3"/>
  <c r="I503" i="3" s="1"/>
  <c r="H504" i="3" s="1"/>
  <c r="L502" i="1" l="1"/>
  <c r="M502" i="1" s="1"/>
  <c r="O503" i="1"/>
  <c r="I502" i="1"/>
  <c r="H503" i="1" s="1"/>
  <c r="C504" i="3"/>
  <c r="D504" i="3" s="1"/>
  <c r="N503" i="3"/>
  <c r="M503" i="3"/>
  <c r="J503" i="3"/>
  <c r="N502" i="1" l="1"/>
  <c r="J502" i="1"/>
  <c r="E505" i="3"/>
  <c r="F504" i="3"/>
  <c r="K504" i="3" s="1"/>
  <c r="C503" i="1"/>
  <c r="D503" i="1" s="1"/>
  <c r="E504" i="1" l="1"/>
  <c r="P503" i="1"/>
  <c r="G503" i="1" s="1"/>
  <c r="K503" i="1" s="1"/>
  <c r="G504" i="3"/>
  <c r="I504" i="3" s="1"/>
  <c r="H505" i="3" s="1"/>
  <c r="L504" i="3"/>
  <c r="F503" i="1"/>
  <c r="I503" i="1" l="1"/>
  <c r="H504" i="1" s="1"/>
  <c r="O504" i="1"/>
  <c r="C505" i="3"/>
  <c r="D505" i="3" s="1"/>
  <c r="M504" i="3"/>
  <c r="N504" i="3"/>
  <c r="J504" i="3"/>
  <c r="L503" i="1"/>
  <c r="J503" i="1" l="1"/>
  <c r="N503" i="1"/>
  <c r="M503" i="1"/>
  <c r="F505" i="3"/>
  <c r="K505" i="3" s="1"/>
  <c r="E506" i="3"/>
  <c r="C504" i="1"/>
  <c r="D504" i="1" s="1"/>
  <c r="F504" i="1" l="1"/>
  <c r="P504" i="1"/>
  <c r="G504" i="1" s="1"/>
  <c r="K504" i="1" s="1"/>
  <c r="G505" i="3"/>
  <c r="I505" i="3" s="1"/>
  <c r="H506" i="3" s="1"/>
  <c r="L505" i="3"/>
  <c r="E505" i="1"/>
  <c r="L504" i="1" l="1"/>
  <c r="J504" i="1" s="1"/>
  <c r="I504" i="1"/>
  <c r="H505" i="1" s="1"/>
  <c r="O505" i="1"/>
  <c r="N505" i="3"/>
  <c r="M505" i="3"/>
  <c r="J505" i="3"/>
  <c r="C506" i="3"/>
  <c r="D506" i="3" s="1"/>
  <c r="N504" i="1" l="1"/>
  <c r="M504" i="1"/>
  <c r="E507" i="3"/>
  <c r="F506" i="3"/>
  <c r="K506" i="3" s="1"/>
  <c r="C505" i="1"/>
  <c r="D505" i="1" s="1"/>
  <c r="E506" i="1" l="1"/>
  <c r="P505" i="1"/>
  <c r="G505" i="1" s="1"/>
  <c r="K505" i="1" s="1"/>
  <c r="G506" i="3"/>
  <c r="I506" i="3" s="1"/>
  <c r="H507" i="3" s="1"/>
  <c r="L506" i="3"/>
  <c r="F505" i="1"/>
  <c r="L505" i="1" l="1"/>
  <c r="N505" i="1" s="1"/>
  <c r="O506" i="1"/>
  <c r="N506" i="3"/>
  <c r="M506" i="3"/>
  <c r="J506" i="3"/>
  <c r="C507" i="3"/>
  <c r="D507" i="3" s="1"/>
  <c r="I505" i="1"/>
  <c r="H506" i="1" s="1"/>
  <c r="M505" i="1" l="1"/>
  <c r="J505" i="1"/>
  <c r="E508" i="3"/>
  <c r="F507" i="3"/>
  <c r="K507" i="3" s="1"/>
  <c r="C506" i="1"/>
  <c r="D506" i="1" s="1"/>
  <c r="E507" i="1" l="1"/>
  <c r="P506" i="1"/>
  <c r="G506" i="1" s="1"/>
  <c r="K506" i="1" s="1"/>
  <c r="F506" i="1"/>
  <c r="G507" i="3"/>
  <c r="I507" i="3" s="1"/>
  <c r="H508" i="3" s="1"/>
  <c r="L507" i="3"/>
  <c r="L506" i="1" l="1"/>
  <c r="N506" i="1" s="1"/>
  <c r="O507" i="1"/>
  <c r="I506" i="1"/>
  <c r="H507" i="1" s="1"/>
  <c r="N507" i="3"/>
  <c r="M507" i="3"/>
  <c r="J507" i="3"/>
  <c r="C508" i="3"/>
  <c r="D508" i="3" s="1"/>
  <c r="M506" i="1" l="1"/>
  <c r="J506" i="1"/>
  <c r="E509" i="3"/>
  <c r="F508" i="3"/>
  <c r="K508" i="3" s="1"/>
  <c r="C507" i="1"/>
  <c r="D507" i="1" s="1"/>
  <c r="F507" i="1" l="1"/>
  <c r="P507" i="1"/>
  <c r="G507" i="1" s="1"/>
  <c r="K507" i="1" s="1"/>
  <c r="E508" i="1"/>
  <c r="G508" i="3"/>
  <c r="I508" i="3" s="1"/>
  <c r="H509" i="3" s="1"/>
  <c r="L508" i="3"/>
  <c r="I507" i="1" l="1"/>
  <c r="H508" i="1" s="1"/>
  <c r="L507" i="1"/>
  <c r="N507" i="1" s="1"/>
  <c r="O508" i="1"/>
  <c r="N508" i="3"/>
  <c r="M508" i="3"/>
  <c r="J508" i="3"/>
  <c r="C509" i="3"/>
  <c r="D509" i="3" s="1"/>
  <c r="J507" i="1" l="1"/>
  <c r="M507" i="1"/>
  <c r="F509" i="3"/>
  <c r="K509" i="3" s="1"/>
  <c r="E510" i="3"/>
  <c r="C508" i="1"/>
  <c r="D508" i="1" s="1"/>
  <c r="E509" i="1" l="1"/>
  <c r="P508" i="1"/>
  <c r="G508" i="1" s="1"/>
  <c r="K508" i="1" s="1"/>
  <c r="L509" i="3"/>
  <c r="G509" i="3"/>
  <c r="I509" i="3" s="1"/>
  <c r="H510" i="3" s="1"/>
  <c r="F508" i="1"/>
  <c r="L508" i="1" l="1"/>
  <c r="N508" i="1" s="1"/>
  <c r="O509" i="1"/>
  <c r="C510" i="3"/>
  <c r="D510" i="3" s="1"/>
  <c r="N509" i="3"/>
  <c r="M509" i="3"/>
  <c r="J509" i="3"/>
  <c r="I508" i="1"/>
  <c r="H509" i="1" s="1"/>
  <c r="M508" i="1" l="1"/>
  <c r="J508" i="1"/>
  <c r="E511" i="3"/>
  <c r="F510" i="3"/>
  <c r="K510" i="3" s="1"/>
  <c r="C509" i="1"/>
  <c r="D509" i="1" s="1"/>
  <c r="F509" i="1" l="1"/>
  <c r="P509" i="1"/>
  <c r="G509" i="1" s="1"/>
  <c r="K509" i="1" s="1"/>
  <c r="E510" i="1"/>
  <c r="L510" i="3"/>
  <c r="G510" i="3"/>
  <c r="I510" i="3" s="1"/>
  <c r="H511" i="3" s="1"/>
  <c r="L509" i="1" l="1"/>
  <c r="J509" i="1" s="1"/>
  <c r="I509" i="1"/>
  <c r="H510" i="1" s="1"/>
  <c r="O510" i="1"/>
  <c r="C511" i="3"/>
  <c r="D511" i="3" s="1"/>
  <c r="M510" i="3"/>
  <c r="N510" i="3"/>
  <c r="J510" i="3"/>
  <c r="N509" i="1" l="1"/>
  <c r="M509" i="1"/>
  <c r="E512" i="3"/>
  <c r="F511" i="3"/>
  <c r="K511" i="3" s="1"/>
  <c r="C510" i="1"/>
  <c r="D510" i="1" s="1"/>
  <c r="F510" i="1" l="1"/>
  <c r="P510" i="1"/>
  <c r="G510" i="1" s="1"/>
  <c r="K510" i="1" s="1"/>
  <c r="E511" i="1"/>
  <c r="G511" i="3"/>
  <c r="I511" i="3" s="1"/>
  <c r="H512" i="3" s="1"/>
  <c r="L511" i="3"/>
  <c r="I510" i="1" l="1"/>
  <c r="H511" i="1" s="1"/>
  <c r="L510" i="1"/>
  <c r="N510" i="1" s="1"/>
  <c r="O511" i="1"/>
  <c r="M511" i="3"/>
  <c r="N511" i="3"/>
  <c r="J511" i="3"/>
  <c r="C512" i="3"/>
  <c r="D512" i="3" s="1"/>
  <c r="M510" i="1" l="1"/>
  <c r="J510" i="1"/>
  <c r="F512" i="3"/>
  <c r="K512" i="3" s="1"/>
  <c r="E513" i="3"/>
  <c r="C511" i="1"/>
  <c r="D511" i="1" s="1"/>
  <c r="F511" i="1" l="1"/>
  <c r="P511" i="1"/>
  <c r="G511" i="1" s="1"/>
  <c r="K511" i="1" s="1"/>
  <c r="E512" i="1"/>
  <c r="G512" i="3"/>
  <c r="I512" i="3" s="1"/>
  <c r="H513" i="3" s="1"/>
  <c r="L512" i="3"/>
  <c r="L511" i="1" l="1"/>
  <c r="J511" i="1" s="1"/>
  <c r="I511" i="1"/>
  <c r="H512" i="1" s="1"/>
  <c r="O512" i="1"/>
  <c r="M512" i="3"/>
  <c r="N512" i="3"/>
  <c r="J512" i="3"/>
  <c r="C513" i="3"/>
  <c r="D513" i="3" s="1"/>
  <c r="N511" i="1" l="1"/>
  <c r="M511" i="1"/>
  <c r="E514" i="3"/>
  <c r="F513" i="3"/>
  <c r="K513" i="3" s="1"/>
  <c r="C512" i="1"/>
  <c r="D512" i="1" s="1"/>
  <c r="F512" i="1" l="1"/>
  <c r="P512" i="1"/>
  <c r="G512" i="1" s="1"/>
  <c r="K512" i="1" s="1"/>
  <c r="L513" i="3"/>
  <c r="G513" i="3"/>
  <c r="I513" i="3" s="1"/>
  <c r="H514" i="3" s="1"/>
  <c r="E513" i="1"/>
  <c r="I512" i="1" l="1"/>
  <c r="H513" i="1" s="1"/>
  <c r="L512" i="1"/>
  <c r="N512" i="1" s="1"/>
  <c r="O513" i="1"/>
  <c r="C514" i="3"/>
  <c r="D514" i="3" s="1"/>
  <c r="M513" i="3"/>
  <c r="N513" i="3"/>
  <c r="J513" i="3"/>
  <c r="J512" i="1" l="1"/>
  <c r="M512" i="1"/>
  <c r="F514" i="3"/>
  <c r="K514" i="3" s="1"/>
  <c r="E515" i="3"/>
  <c r="C513" i="1"/>
  <c r="D513" i="1" s="1"/>
  <c r="E514" i="1" l="1"/>
  <c r="P513" i="1"/>
  <c r="G513" i="1" s="1"/>
  <c r="K513" i="1" s="1"/>
  <c r="G514" i="3"/>
  <c r="I514" i="3" s="1"/>
  <c r="H515" i="3" s="1"/>
  <c r="L514" i="3"/>
  <c r="F513" i="1"/>
  <c r="L513" i="1" l="1"/>
  <c r="N513" i="1" s="1"/>
  <c r="O514" i="1"/>
  <c r="N514" i="3"/>
  <c r="M514" i="3"/>
  <c r="J514" i="3"/>
  <c r="C515" i="3"/>
  <c r="D515" i="3" s="1"/>
  <c r="I513" i="1"/>
  <c r="H514" i="1" s="1"/>
  <c r="M513" i="1" l="1"/>
  <c r="J513" i="1"/>
  <c r="E516" i="3"/>
  <c r="F515" i="3"/>
  <c r="K515" i="3" s="1"/>
  <c r="C514" i="1"/>
  <c r="D514" i="1" s="1"/>
  <c r="E515" i="1" l="1"/>
  <c r="P514" i="1"/>
  <c r="G514" i="1" s="1"/>
  <c r="K514" i="1" s="1"/>
  <c r="F514" i="1"/>
  <c r="L515" i="3"/>
  <c r="G515" i="3"/>
  <c r="I515" i="3" s="1"/>
  <c r="H516" i="3" s="1"/>
  <c r="L514" i="1" l="1"/>
  <c r="N514" i="1" s="1"/>
  <c r="O515" i="1"/>
  <c r="I514" i="1"/>
  <c r="H515" i="1" s="1"/>
  <c r="C516" i="3"/>
  <c r="D516" i="3" s="1"/>
  <c r="N515" i="3"/>
  <c r="M515" i="3"/>
  <c r="J515" i="3"/>
  <c r="M514" i="1" l="1"/>
  <c r="J514" i="1"/>
  <c r="E517" i="3"/>
  <c r="F516" i="3"/>
  <c r="K516" i="3" s="1"/>
  <c r="C515" i="1"/>
  <c r="D515" i="1" s="1"/>
  <c r="F515" i="1" l="1"/>
  <c r="P515" i="1"/>
  <c r="G515" i="1" s="1"/>
  <c r="K515" i="1" s="1"/>
  <c r="E516" i="1"/>
  <c r="G516" i="3"/>
  <c r="I516" i="3" s="1"/>
  <c r="H517" i="3" s="1"/>
  <c r="L516" i="3"/>
  <c r="L515" i="1" l="1"/>
  <c r="J515" i="1" s="1"/>
  <c r="I515" i="1"/>
  <c r="H516" i="1" s="1"/>
  <c r="O516" i="1"/>
  <c r="N516" i="3"/>
  <c r="M516" i="3"/>
  <c r="J516" i="3"/>
  <c r="C517" i="3"/>
  <c r="D517" i="3" s="1"/>
  <c r="N515" i="1" l="1"/>
  <c r="M515" i="1"/>
  <c r="F517" i="3"/>
  <c r="K517" i="3" s="1"/>
  <c r="E518" i="3"/>
  <c r="C516" i="1"/>
  <c r="D516" i="1" s="1"/>
  <c r="F516" i="1" l="1"/>
  <c r="P516" i="1"/>
  <c r="G516" i="1" s="1"/>
  <c r="K516" i="1" s="1"/>
  <c r="E517" i="1"/>
  <c r="G517" i="3"/>
  <c r="I517" i="3" s="1"/>
  <c r="H518" i="3" s="1"/>
  <c r="L517" i="3"/>
  <c r="L516" i="1" l="1"/>
  <c r="J516" i="1" s="1"/>
  <c r="I516" i="1"/>
  <c r="H517" i="1" s="1"/>
  <c r="O517" i="1"/>
  <c r="N517" i="3"/>
  <c r="M517" i="3"/>
  <c r="J517" i="3"/>
  <c r="C518" i="3"/>
  <c r="D518" i="3" s="1"/>
  <c r="N516" i="1" l="1"/>
  <c r="M516" i="1"/>
  <c r="E519" i="3"/>
  <c r="F518" i="3"/>
  <c r="K518" i="3" s="1"/>
  <c r="C517" i="1"/>
  <c r="D517" i="1" s="1"/>
  <c r="E518" i="1" l="1"/>
  <c r="P517" i="1"/>
  <c r="G517" i="1" s="1"/>
  <c r="K517" i="1" s="1"/>
  <c r="L518" i="3"/>
  <c r="G518" i="3"/>
  <c r="I518" i="3" s="1"/>
  <c r="H519" i="3" s="1"/>
  <c r="F517" i="1"/>
  <c r="I517" i="1" l="1"/>
  <c r="H518" i="1" s="1"/>
  <c r="O518" i="1"/>
  <c r="L517" i="1"/>
  <c r="C519" i="3"/>
  <c r="D519" i="3" s="1"/>
  <c r="N518" i="3"/>
  <c r="M518" i="3"/>
  <c r="J518" i="3"/>
  <c r="J517" i="1" l="1"/>
  <c r="N517" i="1"/>
  <c r="M517" i="1"/>
  <c r="E520" i="3"/>
  <c r="F519" i="3"/>
  <c r="K519" i="3" s="1"/>
  <c r="C518" i="1"/>
  <c r="D518" i="1" s="1"/>
  <c r="F518" i="1" l="1"/>
  <c r="P518" i="1"/>
  <c r="G518" i="1" s="1"/>
  <c r="E519" i="1"/>
  <c r="G519" i="3"/>
  <c r="I519" i="3" s="1"/>
  <c r="H520" i="3" s="1"/>
  <c r="L519" i="3"/>
  <c r="I518" i="1" l="1"/>
  <c r="H519" i="1" s="1"/>
  <c r="K518" i="1"/>
  <c r="L518" i="1" s="1"/>
  <c r="O519" i="1"/>
  <c r="J518" i="1"/>
  <c r="M519" i="3"/>
  <c r="N519" i="3"/>
  <c r="J519" i="3"/>
  <c r="C520" i="3"/>
  <c r="D520" i="3" s="1"/>
  <c r="M518" i="1" l="1"/>
  <c r="N518" i="1"/>
  <c r="E521" i="3"/>
  <c r="F520" i="3"/>
  <c r="K520" i="3" s="1"/>
  <c r="C519" i="1"/>
  <c r="D519" i="1" s="1"/>
  <c r="E520" i="1" l="1"/>
  <c r="P519" i="1"/>
  <c r="G519" i="1" s="1"/>
  <c r="K519" i="1" s="1"/>
  <c r="G520" i="3"/>
  <c r="I520" i="3" s="1"/>
  <c r="H521" i="3" s="1"/>
  <c r="L520" i="3"/>
  <c r="F519" i="1"/>
  <c r="L519" i="1" l="1"/>
  <c r="N519" i="1" s="1"/>
  <c r="O520" i="1"/>
  <c r="N520" i="3"/>
  <c r="M520" i="3"/>
  <c r="J520" i="3"/>
  <c r="C521" i="3"/>
  <c r="D521" i="3" s="1"/>
  <c r="I519" i="1"/>
  <c r="H520" i="1" s="1"/>
  <c r="M519" i="1" l="1"/>
  <c r="J519" i="1"/>
  <c r="F521" i="3"/>
  <c r="K521" i="3" s="1"/>
  <c r="E522" i="3"/>
  <c r="C520" i="1"/>
  <c r="D520" i="1" s="1"/>
  <c r="E521" i="1" l="1"/>
  <c r="P520" i="1"/>
  <c r="G520" i="1" s="1"/>
  <c r="K520" i="1" s="1"/>
  <c r="F520" i="1"/>
  <c r="L521" i="3"/>
  <c r="G521" i="3"/>
  <c r="I521" i="3" s="1"/>
  <c r="H522" i="3" s="1"/>
  <c r="L520" i="1" l="1"/>
  <c r="N520" i="1" s="1"/>
  <c r="O521" i="1"/>
  <c r="I520" i="1"/>
  <c r="H521" i="1" s="1"/>
  <c r="C522" i="3"/>
  <c r="D522" i="3" s="1"/>
  <c r="M521" i="3"/>
  <c r="N521" i="3"/>
  <c r="J521" i="3"/>
  <c r="M520" i="1" l="1"/>
  <c r="J520" i="1"/>
  <c r="E523" i="3"/>
  <c r="F522" i="3"/>
  <c r="K522" i="3" s="1"/>
  <c r="C521" i="1"/>
  <c r="D521" i="1" s="1"/>
  <c r="E522" i="1" l="1"/>
  <c r="P521" i="1"/>
  <c r="G521" i="1" s="1"/>
  <c r="K521" i="1" s="1"/>
  <c r="G522" i="3"/>
  <c r="I522" i="3" s="1"/>
  <c r="H523" i="3" s="1"/>
  <c r="L522" i="3"/>
  <c r="F521" i="1"/>
  <c r="I521" i="1" l="1"/>
  <c r="H522" i="1" s="1"/>
  <c r="O522" i="1"/>
  <c r="L521" i="1"/>
  <c r="M522" i="3"/>
  <c r="N522" i="3"/>
  <c r="J522" i="3"/>
  <c r="C523" i="3"/>
  <c r="D523" i="3" s="1"/>
  <c r="J521" i="1" l="1"/>
  <c r="N521" i="1"/>
  <c r="M521" i="1"/>
  <c r="E524" i="3"/>
  <c r="F523" i="3"/>
  <c r="K523" i="3" s="1"/>
  <c r="C522" i="1"/>
  <c r="D522" i="1" s="1"/>
  <c r="E523" i="1" l="1"/>
  <c r="P522" i="1"/>
  <c r="G522" i="1" s="1"/>
  <c r="K522" i="1" s="1"/>
  <c r="F522" i="1"/>
  <c r="G523" i="3"/>
  <c r="I523" i="3" s="1"/>
  <c r="H524" i="3" s="1"/>
  <c r="L523" i="3"/>
  <c r="I522" i="1" l="1"/>
  <c r="H523" i="1" s="1"/>
  <c r="O523" i="1"/>
  <c r="L522" i="1"/>
  <c r="M523" i="3"/>
  <c r="N523" i="3"/>
  <c r="J523" i="3"/>
  <c r="C524" i="3"/>
  <c r="D524" i="3" s="1"/>
  <c r="J522" i="1" l="1"/>
  <c r="N522" i="1"/>
  <c r="M522" i="1"/>
  <c r="F524" i="3"/>
  <c r="K524" i="3" s="1"/>
  <c r="E525" i="3"/>
  <c r="C523" i="1"/>
  <c r="D523" i="1" s="1"/>
  <c r="E524" i="1" l="1"/>
  <c r="P523" i="1"/>
  <c r="G523" i="1" s="1"/>
  <c r="K523" i="1" s="1"/>
  <c r="F523" i="1"/>
  <c r="G524" i="3"/>
  <c r="I524" i="3" s="1"/>
  <c r="H525" i="3" s="1"/>
  <c r="L524" i="3"/>
  <c r="L523" i="1" l="1"/>
  <c r="N523" i="1" s="1"/>
  <c r="O524" i="1"/>
  <c r="I523" i="1"/>
  <c r="H524" i="1" s="1"/>
  <c r="M524" i="3"/>
  <c r="N524" i="3"/>
  <c r="J524" i="3"/>
  <c r="C525" i="3"/>
  <c r="D525" i="3" s="1"/>
  <c r="J523" i="1" l="1"/>
  <c r="M523" i="1"/>
  <c r="F525" i="3"/>
  <c r="K525" i="3" s="1"/>
  <c r="E526" i="3"/>
  <c r="C524" i="1"/>
  <c r="D524" i="1" s="1"/>
  <c r="E525" i="1" l="1"/>
  <c r="P524" i="1"/>
  <c r="G524" i="1" s="1"/>
  <c r="K524" i="1" s="1"/>
  <c r="F524" i="1"/>
  <c r="G525" i="3"/>
  <c r="I525" i="3" s="1"/>
  <c r="H526" i="3" s="1"/>
  <c r="L525" i="3"/>
  <c r="L524" i="1" l="1"/>
  <c r="N524" i="1" s="1"/>
  <c r="O525" i="1"/>
  <c r="I524" i="1"/>
  <c r="H525" i="1" s="1"/>
  <c r="N525" i="3"/>
  <c r="M525" i="3"/>
  <c r="J525" i="3"/>
  <c r="C526" i="3"/>
  <c r="D526" i="3" s="1"/>
  <c r="J524" i="1" l="1"/>
  <c r="M524" i="1"/>
  <c r="E527" i="3"/>
  <c r="F526" i="3"/>
  <c r="K526" i="3" s="1"/>
  <c r="C525" i="1"/>
  <c r="D525" i="1" s="1"/>
  <c r="F525" i="1" l="1"/>
  <c r="P525" i="1"/>
  <c r="G525" i="1" s="1"/>
  <c r="K525" i="1" s="1"/>
  <c r="E526" i="1"/>
  <c r="G526" i="3"/>
  <c r="I526" i="3" s="1"/>
  <c r="H527" i="3" s="1"/>
  <c r="L526" i="3"/>
  <c r="L525" i="1" l="1"/>
  <c r="J525" i="1" s="1"/>
  <c r="I525" i="1"/>
  <c r="H526" i="1" s="1"/>
  <c r="O526" i="1"/>
  <c r="N526" i="3"/>
  <c r="M526" i="3"/>
  <c r="J526" i="3"/>
  <c r="C527" i="3"/>
  <c r="D527" i="3" s="1"/>
  <c r="N525" i="1" l="1"/>
  <c r="M525" i="1"/>
  <c r="F527" i="3"/>
  <c r="K527" i="3" s="1"/>
  <c r="E528" i="3"/>
  <c r="C526" i="1"/>
  <c r="D526" i="1" s="1"/>
  <c r="E527" i="1" l="1"/>
  <c r="P526" i="1"/>
  <c r="G526" i="1" s="1"/>
  <c r="K526" i="1" s="1"/>
  <c r="F526" i="1"/>
  <c r="L527" i="3"/>
  <c r="G527" i="3"/>
  <c r="I527" i="3" s="1"/>
  <c r="H528" i="3" s="1"/>
  <c r="L526" i="1" l="1"/>
  <c r="N526" i="1" s="1"/>
  <c r="O527" i="1"/>
  <c r="I526" i="1"/>
  <c r="H527" i="1" s="1"/>
  <c r="C528" i="3"/>
  <c r="D528" i="3" s="1"/>
  <c r="M527" i="3"/>
  <c r="N527" i="3"/>
  <c r="J527" i="3"/>
  <c r="M526" i="1" l="1"/>
  <c r="J526" i="1"/>
  <c r="E529" i="3"/>
  <c r="F528" i="3"/>
  <c r="K528" i="3" s="1"/>
  <c r="C527" i="1"/>
  <c r="D527" i="1" s="1"/>
  <c r="F527" i="1" l="1"/>
  <c r="P527" i="1"/>
  <c r="G527" i="1" s="1"/>
  <c r="K527" i="1" s="1"/>
  <c r="G528" i="3"/>
  <c r="I528" i="3" s="1"/>
  <c r="H529" i="3" s="1"/>
  <c r="L528" i="3"/>
  <c r="E528" i="1"/>
  <c r="L527" i="1" l="1"/>
  <c r="N527" i="1" s="1"/>
  <c r="I527" i="1"/>
  <c r="H528" i="1" s="1"/>
  <c r="O528" i="1"/>
  <c r="N528" i="3"/>
  <c r="M528" i="3"/>
  <c r="J528" i="3"/>
  <c r="C529" i="3"/>
  <c r="D529" i="3" s="1"/>
  <c r="M527" i="1" l="1"/>
  <c r="J527" i="1"/>
  <c r="E530" i="3"/>
  <c r="F529" i="3"/>
  <c r="K529" i="3" s="1"/>
  <c r="C528" i="1"/>
  <c r="D528" i="1" s="1"/>
  <c r="F528" i="1" l="1"/>
  <c r="P528" i="1"/>
  <c r="G528" i="1" s="1"/>
  <c r="K528" i="1" s="1"/>
  <c r="E529" i="1"/>
  <c r="G529" i="3"/>
  <c r="I529" i="3" s="1"/>
  <c r="H530" i="3" s="1"/>
  <c r="L529" i="3"/>
  <c r="L528" i="1" l="1"/>
  <c r="N528" i="1" s="1"/>
  <c r="I528" i="1"/>
  <c r="H529" i="1" s="1"/>
  <c r="O529" i="1"/>
  <c r="N529" i="3"/>
  <c r="M529" i="3"/>
  <c r="J529" i="3"/>
  <c r="C530" i="3"/>
  <c r="D530" i="3" s="1"/>
  <c r="J528" i="1" l="1"/>
  <c r="M528" i="1"/>
  <c r="F530" i="3"/>
  <c r="K530" i="3" s="1"/>
  <c r="E531" i="3"/>
  <c r="C529" i="1"/>
  <c r="D529" i="1" s="1"/>
  <c r="F529" i="1" l="1"/>
  <c r="P529" i="1"/>
  <c r="G529" i="1" s="1"/>
  <c r="K529" i="1" s="1"/>
  <c r="E530" i="1"/>
  <c r="L530" i="3"/>
  <c r="G530" i="3"/>
  <c r="I530" i="3" s="1"/>
  <c r="H531" i="3" s="1"/>
  <c r="L529" i="1" l="1"/>
  <c r="N529" i="1" s="1"/>
  <c r="I529" i="1"/>
  <c r="H530" i="1" s="1"/>
  <c r="O530" i="1"/>
  <c r="C531" i="3"/>
  <c r="D531" i="3" s="1"/>
  <c r="M530" i="3"/>
  <c r="N530" i="3"/>
  <c r="J530" i="3"/>
  <c r="J529" i="1" l="1"/>
  <c r="M529" i="1"/>
  <c r="F531" i="3"/>
  <c r="K531" i="3" s="1"/>
  <c r="E532" i="3"/>
  <c r="C530" i="1"/>
  <c r="D530" i="1" s="1"/>
  <c r="E531" i="1" l="1"/>
  <c r="P530" i="1"/>
  <c r="G530" i="1" s="1"/>
  <c r="K530" i="1" s="1"/>
  <c r="F530" i="1"/>
  <c r="G531" i="3"/>
  <c r="I531" i="3" s="1"/>
  <c r="H532" i="3" s="1"/>
  <c r="L531" i="3"/>
  <c r="L530" i="1" l="1"/>
  <c r="N530" i="1" s="1"/>
  <c r="O531" i="1"/>
  <c r="I530" i="1"/>
  <c r="H531" i="1" s="1"/>
  <c r="N531" i="3"/>
  <c r="M531" i="3"/>
  <c r="J531" i="3"/>
  <c r="C532" i="3"/>
  <c r="D532" i="3" s="1"/>
  <c r="M530" i="1" l="1"/>
  <c r="J530" i="1"/>
  <c r="E533" i="3"/>
  <c r="F532" i="3"/>
  <c r="K532" i="3" s="1"/>
  <c r="C531" i="1"/>
  <c r="D531" i="1" s="1"/>
  <c r="E532" i="1" l="1"/>
  <c r="P531" i="1"/>
  <c r="G531" i="1" s="1"/>
  <c r="K531" i="1" s="1"/>
  <c r="G532" i="3"/>
  <c r="I532" i="3" s="1"/>
  <c r="H533" i="3" s="1"/>
  <c r="L532" i="3"/>
  <c r="F531" i="1"/>
  <c r="L531" i="1" l="1"/>
  <c r="N531" i="1" s="1"/>
  <c r="O532" i="1"/>
  <c r="I531" i="1"/>
  <c r="H532" i="1" s="1"/>
  <c r="M532" i="3"/>
  <c r="N532" i="3"/>
  <c r="J532" i="3"/>
  <c r="C533" i="3"/>
  <c r="D533" i="3" s="1"/>
  <c r="M531" i="1" l="1"/>
  <c r="J531" i="1"/>
  <c r="E534" i="3"/>
  <c r="F533" i="3"/>
  <c r="K533" i="3" s="1"/>
  <c r="C532" i="1"/>
  <c r="D532" i="1" s="1"/>
  <c r="F532" i="1" l="1"/>
  <c r="P532" i="1"/>
  <c r="G532" i="1" s="1"/>
  <c r="K532" i="1" s="1"/>
  <c r="L533" i="3"/>
  <c r="G533" i="3"/>
  <c r="I533" i="3" s="1"/>
  <c r="H534" i="3" s="1"/>
  <c r="E533" i="1"/>
  <c r="L532" i="1" l="1"/>
  <c r="J532" i="1" s="1"/>
  <c r="I532" i="1"/>
  <c r="H533" i="1" s="1"/>
  <c r="O533" i="1"/>
  <c r="C534" i="3"/>
  <c r="D534" i="3" s="1"/>
  <c r="M533" i="3"/>
  <c r="N533" i="3"/>
  <c r="J533" i="3"/>
  <c r="N532" i="1" l="1"/>
  <c r="M532" i="1"/>
  <c r="F534" i="3"/>
  <c r="K534" i="3" s="1"/>
  <c r="E535" i="3"/>
  <c r="C533" i="1"/>
  <c r="D533" i="1" s="1"/>
  <c r="F533" i="1" l="1"/>
  <c r="P533" i="1"/>
  <c r="G533" i="1" s="1"/>
  <c r="K533" i="1" s="1"/>
  <c r="E534" i="1"/>
  <c r="L534" i="3"/>
  <c r="G534" i="3"/>
  <c r="I534" i="3" s="1"/>
  <c r="H535" i="3" s="1"/>
  <c r="L533" i="1" l="1"/>
  <c r="N533" i="1" s="1"/>
  <c r="I533" i="1"/>
  <c r="H534" i="1" s="1"/>
  <c r="O534" i="1"/>
  <c r="C535" i="3"/>
  <c r="D535" i="3" s="1"/>
  <c r="N534" i="3"/>
  <c r="M534" i="3"/>
  <c r="J534" i="3"/>
  <c r="M533" i="1" l="1"/>
  <c r="J533" i="1"/>
  <c r="E536" i="3"/>
  <c r="F535" i="3"/>
  <c r="K535" i="3" s="1"/>
  <c r="C534" i="1"/>
  <c r="D534" i="1" s="1"/>
  <c r="E535" i="1" l="1"/>
  <c r="P534" i="1"/>
  <c r="G534" i="1" s="1"/>
  <c r="K534" i="1" s="1"/>
  <c r="G535" i="3"/>
  <c r="I535" i="3" s="1"/>
  <c r="H536" i="3" s="1"/>
  <c r="L535" i="3"/>
  <c r="F534" i="1"/>
  <c r="I534" i="1" l="1"/>
  <c r="H535" i="1" s="1"/>
  <c r="O535" i="1"/>
  <c r="N535" i="3"/>
  <c r="M535" i="3"/>
  <c r="J535" i="3"/>
  <c r="C536" i="3"/>
  <c r="D536" i="3" s="1"/>
  <c r="L534" i="1"/>
  <c r="F536" i="3" l="1"/>
  <c r="K536" i="3" s="1"/>
  <c r="E537" i="3"/>
  <c r="M534" i="1"/>
  <c r="J534" i="1"/>
  <c r="N534" i="1"/>
  <c r="C535" i="1"/>
  <c r="D535" i="1" s="1"/>
  <c r="E536" i="1" l="1"/>
  <c r="P535" i="1"/>
  <c r="G535" i="1" s="1"/>
  <c r="K535" i="1" s="1"/>
  <c r="L536" i="3"/>
  <c r="G536" i="3"/>
  <c r="I536" i="3" s="1"/>
  <c r="H537" i="3" s="1"/>
  <c r="F535" i="1"/>
  <c r="I535" i="1" l="1"/>
  <c r="H536" i="1" s="1"/>
  <c r="O536" i="1"/>
  <c r="L535" i="1"/>
  <c r="C537" i="3"/>
  <c r="D537" i="3" s="1"/>
  <c r="N536" i="3"/>
  <c r="M536" i="3"/>
  <c r="J536" i="3"/>
  <c r="J535" i="1" l="1"/>
  <c r="N535" i="1"/>
  <c r="M535" i="1"/>
  <c r="E538" i="3"/>
  <c r="F537" i="3"/>
  <c r="K537" i="3" s="1"/>
  <c r="C536" i="1"/>
  <c r="D536" i="1" s="1"/>
  <c r="E537" i="1" l="1"/>
  <c r="P536" i="1"/>
  <c r="G536" i="1" s="1"/>
  <c r="K536" i="1" s="1"/>
  <c r="F536" i="1"/>
  <c r="L537" i="3"/>
  <c r="G537" i="3"/>
  <c r="I537" i="3" s="1"/>
  <c r="H538" i="3" s="1"/>
  <c r="L536" i="1" l="1"/>
  <c r="N536" i="1" s="1"/>
  <c r="O537" i="1"/>
  <c r="I536" i="1"/>
  <c r="H537" i="1" s="1"/>
  <c r="C538" i="3"/>
  <c r="D538" i="3" s="1"/>
  <c r="M537" i="3"/>
  <c r="N537" i="3"/>
  <c r="J537" i="3"/>
  <c r="M536" i="1" l="1"/>
  <c r="J536" i="1"/>
  <c r="E539" i="3"/>
  <c r="F538" i="3"/>
  <c r="K538" i="3" s="1"/>
  <c r="C537" i="1"/>
  <c r="D537" i="1" s="1"/>
  <c r="F537" i="1" l="1"/>
  <c r="P537" i="1"/>
  <c r="G537" i="1" s="1"/>
  <c r="K537" i="1" s="1"/>
  <c r="E538" i="1"/>
  <c r="G538" i="3"/>
  <c r="I538" i="3" s="1"/>
  <c r="H539" i="3" s="1"/>
  <c r="L538" i="3"/>
  <c r="I537" i="1" l="1"/>
  <c r="H538" i="1" s="1"/>
  <c r="L537" i="1"/>
  <c r="J537" i="1" s="1"/>
  <c r="O538" i="1"/>
  <c r="N538" i="3"/>
  <c r="M538" i="3"/>
  <c r="J538" i="3"/>
  <c r="C539" i="3"/>
  <c r="D539" i="3" s="1"/>
  <c r="N537" i="1" l="1"/>
  <c r="M537" i="1"/>
  <c r="F539" i="3"/>
  <c r="K539" i="3" s="1"/>
  <c r="E540" i="3"/>
  <c r="C538" i="1"/>
  <c r="D538" i="1" s="1"/>
  <c r="F538" i="1" l="1"/>
  <c r="P538" i="1"/>
  <c r="G538" i="1" s="1"/>
  <c r="K538" i="1" s="1"/>
  <c r="E539" i="1"/>
  <c r="L539" i="3"/>
  <c r="G539" i="3"/>
  <c r="I539" i="3" s="1"/>
  <c r="H540" i="3" s="1"/>
  <c r="L538" i="1" l="1"/>
  <c r="M538" i="1" s="1"/>
  <c r="I538" i="1"/>
  <c r="H539" i="1" s="1"/>
  <c r="O539" i="1"/>
  <c r="C540" i="3"/>
  <c r="D540" i="3" s="1"/>
  <c r="M539" i="3"/>
  <c r="N539" i="3"/>
  <c r="J539" i="3"/>
  <c r="J538" i="1" l="1"/>
  <c r="N538" i="1"/>
  <c r="F540" i="3"/>
  <c r="K540" i="3" s="1"/>
  <c r="E541" i="3"/>
  <c r="C539" i="1"/>
  <c r="D539" i="1" s="1"/>
  <c r="E540" i="1" l="1"/>
  <c r="P539" i="1"/>
  <c r="G539" i="1" s="1"/>
  <c r="K539" i="1" s="1"/>
  <c r="G540" i="3"/>
  <c r="I540" i="3" s="1"/>
  <c r="H541" i="3" s="1"/>
  <c r="L540" i="3"/>
  <c r="F539" i="1"/>
  <c r="I539" i="1" l="1"/>
  <c r="H540" i="1" s="1"/>
  <c r="O540" i="1"/>
  <c r="L539" i="1"/>
  <c r="N540" i="3"/>
  <c r="M540" i="3"/>
  <c r="J540" i="3"/>
  <c r="C541" i="3"/>
  <c r="D541" i="3" s="1"/>
  <c r="J539" i="1" l="1"/>
  <c r="N539" i="1"/>
  <c r="M539" i="1"/>
  <c r="E542" i="3"/>
  <c r="F541" i="3"/>
  <c r="K541" i="3" s="1"/>
  <c r="C540" i="1"/>
  <c r="D540" i="1" s="1"/>
  <c r="E541" i="1" l="1"/>
  <c r="P540" i="1"/>
  <c r="G540" i="1" s="1"/>
  <c r="K540" i="1" s="1"/>
  <c r="G541" i="3"/>
  <c r="I541" i="3" s="1"/>
  <c r="H542" i="3" s="1"/>
  <c r="L541" i="3"/>
  <c r="F540" i="1"/>
  <c r="I540" i="1" l="1"/>
  <c r="H541" i="1" s="1"/>
  <c r="O541" i="1"/>
  <c r="N541" i="3"/>
  <c r="M541" i="3"/>
  <c r="J541" i="3"/>
  <c r="C542" i="3"/>
  <c r="D542" i="3" s="1"/>
  <c r="L540" i="1"/>
  <c r="J540" i="1" l="1"/>
  <c r="N540" i="1"/>
  <c r="M540" i="1"/>
  <c r="F542" i="3"/>
  <c r="K542" i="3" s="1"/>
  <c r="E543" i="3"/>
  <c r="C541" i="1"/>
  <c r="D541" i="1" s="1"/>
  <c r="E542" i="1" l="1"/>
  <c r="P541" i="1"/>
  <c r="G541" i="1" s="1"/>
  <c r="K541" i="1" s="1"/>
  <c r="F541" i="1"/>
  <c r="L542" i="3"/>
  <c r="G542" i="3"/>
  <c r="I542" i="3" s="1"/>
  <c r="H543" i="3" s="1"/>
  <c r="L541" i="1" l="1"/>
  <c r="N541" i="1" s="1"/>
  <c r="O542" i="1"/>
  <c r="I541" i="1"/>
  <c r="H542" i="1" s="1"/>
  <c r="C543" i="3"/>
  <c r="D543" i="3" s="1"/>
  <c r="M542" i="3"/>
  <c r="N542" i="3"/>
  <c r="J542" i="3"/>
  <c r="M541" i="1" l="1"/>
  <c r="J541" i="1"/>
  <c r="F543" i="3"/>
  <c r="K543" i="3" s="1"/>
  <c r="E544" i="3"/>
  <c r="C542" i="1"/>
  <c r="D542" i="1" s="1"/>
  <c r="E543" i="1" l="1"/>
  <c r="P542" i="1"/>
  <c r="G542" i="1" s="1"/>
  <c r="K542" i="1" s="1"/>
  <c r="F542" i="1"/>
  <c r="L543" i="3"/>
  <c r="G543" i="3"/>
  <c r="I543" i="3" s="1"/>
  <c r="H544" i="3" s="1"/>
  <c r="L542" i="1" l="1"/>
  <c r="N542" i="1" s="1"/>
  <c r="O543" i="1"/>
  <c r="I542" i="1"/>
  <c r="H543" i="1" s="1"/>
  <c r="C544" i="3"/>
  <c r="D544" i="3" s="1"/>
  <c r="N543" i="3"/>
  <c r="M543" i="3"/>
  <c r="J543" i="3"/>
  <c r="M542" i="1" l="1"/>
  <c r="J542" i="1"/>
  <c r="E545" i="3"/>
  <c r="F544" i="3"/>
  <c r="K544" i="3" s="1"/>
  <c r="C543" i="1"/>
  <c r="D543" i="1" s="1"/>
  <c r="F543" i="1" l="1"/>
  <c r="P543" i="1"/>
  <c r="G543" i="1" s="1"/>
  <c r="K543" i="1" s="1"/>
  <c r="E544" i="1"/>
  <c r="G544" i="3"/>
  <c r="I544" i="3" s="1"/>
  <c r="H545" i="3" s="1"/>
  <c r="L544" i="3"/>
  <c r="L543" i="1" l="1"/>
  <c r="M543" i="1" s="1"/>
  <c r="I543" i="1"/>
  <c r="H544" i="1" s="1"/>
  <c r="O544" i="1"/>
  <c r="N544" i="3"/>
  <c r="M544" i="3"/>
  <c r="J544" i="3"/>
  <c r="C545" i="3"/>
  <c r="D545" i="3" s="1"/>
  <c r="J543" i="1" l="1"/>
  <c r="N543" i="1"/>
  <c r="F545" i="3"/>
  <c r="K545" i="3" s="1"/>
  <c r="E546" i="3"/>
  <c r="C544" i="1"/>
  <c r="D544" i="1" s="1"/>
  <c r="F544" i="1" l="1"/>
  <c r="P544" i="1"/>
  <c r="G544" i="1" s="1"/>
  <c r="E545" i="1"/>
  <c r="L545" i="3"/>
  <c r="G545" i="3"/>
  <c r="I545" i="3" s="1"/>
  <c r="H546" i="3" s="1"/>
  <c r="I544" i="1" l="1"/>
  <c r="H545" i="1" s="1"/>
  <c r="K544" i="1"/>
  <c r="O545" i="1"/>
  <c r="C546" i="3"/>
  <c r="D546" i="3" s="1"/>
  <c r="M545" i="3"/>
  <c r="N545" i="3"/>
  <c r="J545" i="3"/>
  <c r="L544" i="1" l="1"/>
  <c r="J544" i="1" s="1"/>
  <c r="F546" i="3"/>
  <c r="K546" i="3" s="1"/>
  <c r="E547" i="3"/>
  <c r="C545" i="1"/>
  <c r="D545" i="1" s="1"/>
  <c r="M544" i="1" l="1"/>
  <c r="N544" i="1"/>
  <c r="E546" i="1"/>
  <c r="P545" i="1"/>
  <c r="G545" i="1" s="1"/>
  <c r="K545" i="1" s="1"/>
  <c r="F545" i="1"/>
  <c r="L546" i="3"/>
  <c r="G546" i="3"/>
  <c r="I546" i="3" s="1"/>
  <c r="H547" i="3" s="1"/>
  <c r="L545" i="1" l="1"/>
  <c r="J545" i="1" s="1"/>
  <c r="O546" i="1"/>
  <c r="I545" i="1"/>
  <c r="H546" i="1" s="1"/>
  <c r="C547" i="3"/>
  <c r="D547" i="3" s="1"/>
  <c r="N546" i="3"/>
  <c r="M546" i="3"/>
  <c r="J546" i="3"/>
  <c r="N545" i="1" l="1"/>
  <c r="M545" i="1"/>
  <c r="E548" i="3"/>
  <c r="F547" i="3"/>
  <c r="K547" i="3" s="1"/>
  <c r="C546" i="1"/>
  <c r="D546" i="1" s="1"/>
  <c r="F546" i="1" l="1"/>
  <c r="P546" i="1"/>
  <c r="G546" i="1" s="1"/>
  <c r="K546" i="1" s="1"/>
  <c r="E547" i="1"/>
  <c r="G547" i="3"/>
  <c r="I547" i="3" s="1"/>
  <c r="H548" i="3" s="1"/>
  <c r="L547" i="3"/>
  <c r="L546" i="1" l="1"/>
  <c r="J546" i="1" s="1"/>
  <c r="I546" i="1"/>
  <c r="H547" i="1" s="1"/>
  <c r="O547" i="1"/>
  <c r="N547" i="3"/>
  <c r="M547" i="3"/>
  <c r="J547" i="3"/>
  <c r="C548" i="3"/>
  <c r="D548" i="3" s="1"/>
  <c r="N546" i="1" l="1"/>
  <c r="M546" i="1"/>
  <c r="F548" i="3"/>
  <c r="K548" i="3" s="1"/>
  <c r="E549" i="3"/>
  <c r="C547" i="1"/>
  <c r="D547" i="1" s="1"/>
  <c r="F547" i="1" l="1"/>
  <c r="P547" i="1"/>
  <c r="G547" i="1" s="1"/>
  <c r="K547" i="1" s="1"/>
  <c r="E548" i="1"/>
  <c r="G548" i="3"/>
  <c r="I548" i="3" s="1"/>
  <c r="H549" i="3" s="1"/>
  <c r="L548" i="3"/>
  <c r="L547" i="1" l="1"/>
  <c r="J547" i="1" s="1"/>
  <c r="I547" i="1"/>
  <c r="H548" i="1" s="1"/>
  <c r="O548" i="1"/>
  <c r="M548" i="3"/>
  <c r="N548" i="3"/>
  <c r="J548" i="3"/>
  <c r="C549" i="3"/>
  <c r="D549" i="3" s="1"/>
  <c r="N547" i="1" l="1"/>
  <c r="M547" i="1"/>
  <c r="F549" i="3"/>
  <c r="K549" i="3" s="1"/>
  <c r="E550" i="3"/>
  <c r="C548" i="1"/>
  <c r="D548" i="1" s="1"/>
  <c r="F548" i="1" l="1"/>
  <c r="P548" i="1"/>
  <c r="G548" i="1" s="1"/>
  <c r="K548" i="1" s="1"/>
  <c r="E549" i="1"/>
  <c r="L549" i="3"/>
  <c r="G549" i="3"/>
  <c r="I549" i="3" s="1"/>
  <c r="H550" i="3" s="1"/>
  <c r="L548" i="1" l="1"/>
  <c r="N548" i="1" s="1"/>
  <c r="I548" i="1"/>
  <c r="H549" i="1" s="1"/>
  <c r="O549" i="1"/>
  <c r="C550" i="3"/>
  <c r="D550" i="3" s="1"/>
  <c r="N549" i="3"/>
  <c r="M549" i="3"/>
  <c r="J549" i="3"/>
  <c r="J548" i="1" l="1"/>
  <c r="M548" i="1"/>
  <c r="E551" i="3"/>
  <c r="F550" i="3"/>
  <c r="K550" i="3" s="1"/>
  <c r="C549" i="1"/>
  <c r="D549" i="1" s="1"/>
  <c r="F549" i="1" l="1"/>
  <c r="P549" i="1"/>
  <c r="G549" i="1" s="1"/>
  <c r="K549" i="1" s="1"/>
  <c r="E550" i="1"/>
  <c r="G550" i="3"/>
  <c r="I550" i="3" s="1"/>
  <c r="H551" i="3" s="1"/>
  <c r="L550" i="3"/>
  <c r="I549" i="1" l="1"/>
  <c r="H550" i="1" s="1"/>
  <c r="L549" i="1"/>
  <c r="M549" i="1" s="1"/>
  <c r="O550" i="1"/>
  <c r="J549" i="1"/>
  <c r="N550" i="3"/>
  <c r="M550" i="3"/>
  <c r="J550" i="3"/>
  <c r="C551" i="3"/>
  <c r="D551" i="3" s="1"/>
  <c r="N549" i="1" l="1"/>
  <c r="F551" i="3"/>
  <c r="K551" i="3" s="1"/>
  <c r="E552" i="3"/>
  <c r="C550" i="1"/>
  <c r="D550" i="1" s="1"/>
  <c r="E551" i="1" l="1"/>
  <c r="P550" i="1"/>
  <c r="G550" i="1" s="1"/>
  <c r="K550" i="1" s="1"/>
  <c r="F550" i="1"/>
  <c r="L551" i="3"/>
  <c r="G551" i="3"/>
  <c r="I551" i="3" s="1"/>
  <c r="H552" i="3" s="1"/>
  <c r="L550" i="1" l="1"/>
  <c r="N550" i="1" s="1"/>
  <c r="O551" i="1"/>
  <c r="I550" i="1"/>
  <c r="H551" i="1" s="1"/>
  <c r="C552" i="3"/>
  <c r="D552" i="3" s="1"/>
  <c r="M551" i="3"/>
  <c r="N551" i="3"/>
  <c r="J551" i="3"/>
  <c r="M550" i="1" l="1"/>
  <c r="J550" i="1"/>
  <c r="F552" i="3"/>
  <c r="K552" i="3" s="1"/>
  <c r="E553" i="3"/>
  <c r="C551" i="1"/>
  <c r="D551" i="1" s="1"/>
  <c r="E552" i="1" l="1"/>
  <c r="P551" i="1"/>
  <c r="G551" i="1" s="1"/>
  <c r="K551" i="1" s="1"/>
  <c r="F551" i="1"/>
  <c r="L552" i="3"/>
  <c r="G552" i="3"/>
  <c r="I552" i="3" s="1"/>
  <c r="H553" i="3" s="1"/>
  <c r="L551" i="1" l="1"/>
  <c r="N551" i="1" s="1"/>
  <c r="O552" i="1"/>
  <c r="I551" i="1"/>
  <c r="H552" i="1" s="1"/>
  <c r="C553" i="3"/>
  <c r="D553" i="3" s="1"/>
  <c r="M552" i="3"/>
  <c r="N552" i="3"/>
  <c r="J552" i="3"/>
  <c r="M551" i="1" l="1"/>
  <c r="J551" i="1"/>
  <c r="E554" i="3"/>
  <c r="F553" i="3"/>
  <c r="K553" i="3" s="1"/>
  <c r="C552" i="1"/>
  <c r="D552" i="1" s="1"/>
  <c r="F552" i="1" l="1"/>
  <c r="P552" i="1"/>
  <c r="G552" i="1" s="1"/>
  <c r="K552" i="1" s="1"/>
  <c r="E553" i="1"/>
  <c r="G553" i="3"/>
  <c r="I553" i="3" s="1"/>
  <c r="H554" i="3" s="1"/>
  <c r="L553" i="3"/>
  <c r="L552" i="1" l="1"/>
  <c r="J552" i="1" s="1"/>
  <c r="I552" i="1"/>
  <c r="H553" i="1" s="1"/>
  <c r="O553" i="1"/>
  <c r="N553" i="3"/>
  <c r="M553" i="3"/>
  <c r="J553" i="3"/>
  <c r="C554" i="3"/>
  <c r="D554" i="3" s="1"/>
  <c r="N552" i="1" l="1"/>
  <c r="M552" i="1"/>
  <c r="F554" i="3"/>
  <c r="K554" i="3" s="1"/>
  <c r="E555" i="3"/>
  <c r="C553" i="1"/>
  <c r="D553" i="1" s="1"/>
  <c r="F553" i="1" l="1"/>
  <c r="P553" i="1"/>
  <c r="G553" i="1" s="1"/>
  <c r="K553" i="1" s="1"/>
  <c r="L553" i="1" s="1"/>
  <c r="E554" i="1"/>
  <c r="L554" i="3"/>
  <c r="G554" i="3"/>
  <c r="I554" i="3" s="1"/>
  <c r="H555" i="3" s="1"/>
  <c r="I553" i="1" l="1"/>
  <c r="H554" i="1" s="1"/>
  <c r="O554" i="1"/>
  <c r="J553" i="1"/>
  <c r="C555" i="3"/>
  <c r="D555" i="3" s="1"/>
  <c r="M554" i="3"/>
  <c r="N554" i="3"/>
  <c r="J554" i="3"/>
  <c r="M553" i="1"/>
  <c r="N553" i="1"/>
  <c r="F555" i="3" l="1"/>
  <c r="K555" i="3" s="1"/>
  <c r="E556" i="3"/>
  <c r="C554" i="1"/>
  <c r="D554" i="1" s="1"/>
  <c r="F554" i="1" l="1"/>
  <c r="P554" i="1"/>
  <c r="G554" i="1" s="1"/>
  <c r="K554" i="1" s="1"/>
  <c r="E555" i="1"/>
  <c r="G555" i="3"/>
  <c r="I555" i="3" s="1"/>
  <c r="H556" i="3" s="1"/>
  <c r="L555" i="3"/>
  <c r="I554" i="1" l="1"/>
  <c r="H555" i="1" s="1"/>
  <c r="L554" i="1"/>
  <c r="M554" i="1" s="1"/>
  <c r="O555" i="1"/>
  <c r="J554" i="1"/>
  <c r="M555" i="3"/>
  <c r="N555" i="3"/>
  <c r="J555" i="3"/>
  <c r="C556" i="3"/>
  <c r="D556" i="3" s="1"/>
  <c r="N554" i="1" l="1"/>
  <c r="E557" i="3"/>
  <c r="F556" i="3"/>
  <c r="K556" i="3" s="1"/>
  <c r="C555" i="1"/>
  <c r="D555" i="1" s="1"/>
  <c r="E556" i="1" l="1"/>
  <c r="P555" i="1"/>
  <c r="G555" i="1" s="1"/>
  <c r="K555" i="1" s="1"/>
  <c r="F555" i="1"/>
  <c r="L556" i="3"/>
  <c r="G556" i="3"/>
  <c r="I556" i="3" s="1"/>
  <c r="H557" i="3" s="1"/>
  <c r="L555" i="1" l="1"/>
  <c r="N555" i="1" s="1"/>
  <c r="O556" i="1"/>
  <c r="I555" i="1"/>
  <c r="H556" i="1" s="1"/>
  <c r="C557" i="3"/>
  <c r="D557" i="3" s="1"/>
  <c r="N556" i="3"/>
  <c r="M556" i="3"/>
  <c r="J556" i="3"/>
  <c r="M555" i="1" l="1"/>
  <c r="J555" i="1"/>
  <c r="E558" i="3"/>
  <c r="F557" i="3"/>
  <c r="K557" i="3" s="1"/>
  <c r="C556" i="1"/>
  <c r="D556" i="1" s="1"/>
  <c r="F556" i="1" l="1"/>
  <c r="P556" i="1"/>
  <c r="G556" i="1" s="1"/>
  <c r="K556" i="1" s="1"/>
  <c r="E557" i="1"/>
  <c r="L557" i="3"/>
  <c r="G557" i="3"/>
  <c r="I557" i="3" s="1"/>
  <c r="H558" i="3" s="1"/>
  <c r="L556" i="1" l="1"/>
  <c r="J556" i="1" s="1"/>
  <c r="I556" i="1"/>
  <c r="H557" i="1" s="1"/>
  <c r="O557" i="1"/>
  <c r="C558" i="3"/>
  <c r="D558" i="3" s="1"/>
  <c r="M557" i="3"/>
  <c r="N557" i="3"/>
  <c r="J557" i="3"/>
  <c r="N556" i="1" l="1"/>
  <c r="M556" i="1"/>
  <c r="F558" i="3"/>
  <c r="K558" i="3" s="1"/>
  <c r="E559" i="3"/>
  <c r="C557" i="1"/>
  <c r="D557" i="1" s="1"/>
  <c r="F557" i="1" l="1"/>
  <c r="P557" i="1"/>
  <c r="G557" i="1" s="1"/>
  <c r="K557" i="1" s="1"/>
  <c r="E558" i="1"/>
  <c r="G558" i="3"/>
  <c r="I558" i="3" s="1"/>
  <c r="H559" i="3" s="1"/>
  <c r="L558" i="3"/>
  <c r="L557" i="1" l="1"/>
  <c r="N557" i="1" s="1"/>
  <c r="I557" i="1"/>
  <c r="H558" i="1" s="1"/>
  <c r="O558" i="1"/>
  <c r="N558" i="3"/>
  <c r="M558" i="3"/>
  <c r="J558" i="3"/>
  <c r="C559" i="3"/>
  <c r="D559" i="3" s="1"/>
  <c r="M557" i="1" l="1"/>
  <c r="J557" i="1"/>
  <c r="E560" i="3"/>
  <c r="F559" i="3"/>
  <c r="K559" i="3" s="1"/>
  <c r="C558" i="1"/>
  <c r="D558" i="1" s="1"/>
  <c r="F558" i="1" l="1"/>
  <c r="P558" i="1"/>
  <c r="G558" i="1" s="1"/>
  <c r="K558" i="1" s="1"/>
  <c r="E559" i="1"/>
  <c r="G559" i="3"/>
  <c r="I559" i="3" s="1"/>
  <c r="H560" i="3" s="1"/>
  <c r="L559" i="3"/>
  <c r="L558" i="1" l="1"/>
  <c r="N558" i="1" s="1"/>
  <c r="I558" i="1"/>
  <c r="H559" i="1" s="1"/>
  <c r="O559" i="1"/>
  <c r="N559" i="3"/>
  <c r="M559" i="3"/>
  <c r="J559" i="3"/>
  <c r="C560" i="3"/>
  <c r="D560" i="3" s="1"/>
  <c r="J558" i="1" l="1"/>
  <c r="M558" i="1"/>
  <c r="F560" i="3"/>
  <c r="K560" i="3" s="1"/>
  <c r="E561" i="3"/>
  <c r="C559" i="1"/>
  <c r="D559" i="1" s="1"/>
  <c r="F559" i="1" l="1"/>
  <c r="P559" i="1"/>
  <c r="G559" i="1" s="1"/>
  <c r="K559" i="1" s="1"/>
  <c r="L560" i="3"/>
  <c r="G560" i="3"/>
  <c r="I560" i="3" s="1"/>
  <c r="H561" i="3" s="1"/>
  <c r="E560" i="1"/>
  <c r="L559" i="1" l="1"/>
  <c r="N559" i="1" s="1"/>
  <c r="I559" i="1"/>
  <c r="H560" i="1" s="1"/>
  <c r="O560" i="1"/>
  <c r="J559" i="1"/>
  <c r="C561" i="3"/>
  <c r="D561" i="3" s="1"/>
  <c r="M560" i="3"/>
  <c r="N560" i="3"/>
  <c r="J560" i="3"/>
  <c r="M559" i="1" l="1"/>
  <c r="F561" i="3"/>
  <c r="K561" i="3" s="1"/>
  <c r="E562" i="3"/>
  <c r="C560" i="1"/>
  <c r="D560" i="1" s="1"/>
  <c r="E561" i="1" l="1"/>
  <c r="P560" i="1"/>
  <c r="G560" i="1" s="1"/>
  <c r="K560" i="1" s="1"/>
  <c r="G561" i="3"/>
  <c r="I561" i="3" s="1"/>
  <c r="H562" i="3" s="1"/>
  <c r="L561" i="3"/>
  <c r="F560" i="1"/>
  <c r="L560" i="1" l="1"/>
  <c r="N560" i="1" s="1"/>
  <c r="O561" i="1"/>
  <c r="I560" i="1"/>
  <c r="H561" i="1" s="1"/>
  <c r="N561" i="3"/>
  <c r="M561" i="3"/>
  <c r="J561" i="3"/>
  <c r="C562" i="3"/>
  <c r="D562" i="3" s="1"/>
  <c r="M560" i="1" l="1"/>
  <c r="J560" i="1"/>
  <c r="E563" i="3"/>
  <c r="F562" i="3"/>
  <c r="K562" i="3" s="1"/>
  <c r="C561" i="1"/>
  <c r="D561" i="1" s="1"/>
  <c r="E562" i="1" l="1"/>
  <c r="P561" i="1"/>
  <c r="G561" i="1" s="1"/>
  <c r="K561" i="1" s="1"/>
  <c r="G562" i="3"/>
  <c r="I562" i="3" s="1"/>
  <c r="H563" i="3" s="1"/>
  <c r="L562" i="3"/>
  <c r="F561" i="1"/>
  <c r="L561" i="1" l="1"/>
  <c r="N561" i="1" s="1"/>
  <c r="O562" i="1"/>
  <c r="M562" i="3"/>
  <c r="N562" i="3"/>
  <c r="J562" i="3"/>
  <c r="C563" i="3"/>
  <c r="D563" i="3" s="1"/>
  <c r="I561" i="1"/>
  <c r="H562" i="1" s="1"/>
  <c r="M561" i="1" l="1"/>
  <c r="J561" i="1"/>
  <c r="E564" i="3"/>
  <c r="F563" i="3"/>
  <c r="K563" i="3" s="1"/>
  <c r="C562" i="1"/>
  <c r="D562" i="1" s="1"/>
  <c r="E563" i="1" l="1"/>
  <c r="P562" i="1"/>
  <c r="G562" i="1" s="1"/>
  <c r="K562" i="1" s="1"/>
  <c r="F562" i="1"/>
  <c r="L563" i="3"/>
  <c r="G563" i="3"/>
  <c r="I563" i="3" s="1"/>
  <c r="H564" i="3" s="1"/>
  <c r="I562" i="1" l="1"/>
  <c r="H563" i="1" s="1"/>
  <c r="O563" i="1"/>
  <c r="L562" i="1"/>
  <c r="C564" i="3"/>
  <c r="D564" i="3" s="1"/>
  <c r="M563" i="3"/>
  <c r="N563" i="3"/>
  <c r="J563" i="3"/>
  <c r="J562" i="1" l="1"/>
  <c r="N562" i="1"/>
  <c r="M562" i="1"/>
  <c r="F564" i="3"/>
  <c r="K564" i="3" s="1"/>
  <c r="E565" i="3"/>
  <c r="C563" i="1"/>
  <c r="D563" i="1" s="1"/>
  <c r="F563" i="1" l="1"/>
  <c r="P563" i="1"/>
  <c r="G563" i="1" s="1"/>
  <c r="K563" i="1" s="1"/>
  <c r="G564" i="3"/>
  <c r="I564" i="3" s="1"/>
  <c r="H565" i="3" s="1"/>
  <c r="L564" i="3"/>
  <c r="E564" i="1"/>
  <c r="L563" i="1" l="1"/>
  <c r="M563" i="1" s="1"/>
  <c r="I563" i="1"/>
  <c r="H564" i="1" s="1"/>
  <c r="O564" i="1"/>
  <c r="M564" i="3"/>
  <c r="N564" i="3"/>
  <c r="J564" i="3"/>
  <c r="C565" i="3"/>
  <c r="D565" i="3" s="1"/>
  <c r="J563" i="1" l="1"/>
  <c r="N563" i="1"/>
  <c r="E566" i="3"/>
  <c r="F565" i="3"/>
  <c r="K565" i="3" s="1"/>
  <c r="C564" i="1"/>
  <c r="D564" i="1" s="1"/>
  <c r="F564" i="1" l="1"/>
  <c r="P564" i="1"/>
  <c r="G564" i="1" s="1"/>
  <c r="K564" i="1" s="1"/>
  <c r="E565" i="1"/>
  <c r="G565" i="3"/>
  <c r="I565" i="3" s="1"/>
  <c r="H566" i="3" s="1"/>
  <c r="L565" i="3"/>
  <c r="I564" i="1" l="1"/>
  <c r="H565" i="1" s="1"/>
  <c r="L564" i="1"/>
  <c r="N564" i="1" s="1"/>
  <c r="O565" i="1"/>
  <c r="M565" i="3"/>
  <c r="N565" i="3"/>
  <c r="J565" i="3"/>
  <c r="C566" i="3"/>
  <c r="D566" i="3" s="1"/>
  <c r="M564" i="1" l="1"/>
  <c r="J564" i="1"/>
  <c r="F566" i="3"/>
  <c r="K566" i="3" s="1"/>
  <c r="E567" i="3"/>
  <c r="C565" i="1"/>
  <c r="D565" i="1" s="1"/>
  <c r="F565" i="1" l="1"/>
  <c r="P565" i="1"/>
  <c r="G565" i="1" s="1"/>
  <c r="K565" i="1" s="1"/>
  <c r="L566" i="3"/>
  <c r="G566" i="3"/>
  <c r="I566" i="3" s="1"/>
  <c r="H567" i="3" s="1"/>
  <c r="E566" i="1"/>
  <c r="L565" i="1" l="1"/>
  <c r="J565" i="1" s="1"/>
  <c r="I565" i="1"/>
  <c r="H566" i="1" s="1"/>
  <c r="O566" i="1"/>
  <c r="C567" i="3"/>
  <c r="D567" i="3" s="1"/>
  <c r="M566" i="3"/>
  <c r="N566" i="3"/>
  <c r="J566" i="3"/>
  <c r="N565" i="1" l="1"/>
  <c r="M565" i="1"/>
  <c r="E568" i="3"/>
  <c r="F567" i="3"/>
  <c r="K567" i="3" s="1"/>
  <c r="C566" i="1"/>
  <c r="D566" i="1" s="1"/>
  <c r="F566" i="1" l="1"/>
  <c r="P566" i="1"/>
  <c r="G566" i="1" s="1"/>
  <c r="K566" i="1" s="1"/>
  <c r="E567" i="1"/>
  <c r="L567" i="3"/>
  <c r="G567" i="3"/>
  <c r="I567" i="3" s="1"/>
  <c r="H568" i="3" s="1"/>
  <c r="I566" i="1" l="1"/>
  <c r="H567" i="1" s="1"/>
  <c r="L566" i="1"/>
  <c r="M566" i="1" s="1"/>
  <c r="O567" i="1"/>
  <c r="C568" i="3"/>
  <c r="D568" i="3" s="1"/>
  <c r="N567" i="3"/>
  <c r="M567" i="3"/>
  <c r="J567" i="3"/>
  <c r="J566" i="1" l="1"/>
  <c r="N566" i="1"/>
  <c r="E569" i="3"/>
  <c r="F568" i="3"/>
  <c r="K568" i="3" s="1"/>
  <c r="C567" i="1"/>
  <c r="D567" i="1" s="1"/>
  <c r="E568" i="1" l="1"/>
  <c r="P567" i="1"/>
  <c r="G567" i="1" s="1"/>
  <c r="K567" i="1" s="1"/>
  <c r="G568" i="3"/>
  <c r="I568" i="3" s="1"/>
  <c r="H569" i="3" s="1"/>
  <c r="L568" i="3"/>
  <c r="F567" i="1"/>
  <c r="L567" i="1" l="1"/>
  <c r="N567" i="1" s="1"/>
  <c r="O568" i="1"/>
  <c r="N568" i="3"/>
  <c r="M568" i="3"/>
  <c r="J568" i="3"/>
  <c r="C569" i="3"/>
  <c r="D569" i="3" s="1"/>
  <c r="I567" i="1"/>
  <c r="H568" i="1" s="1"/>
  <c r="M567" i="1" l="1"/>
  <c r="J567" i="1"/>
  <c r="F569" i="3"/>
  <c r="K569" i="3" s="1"/>
  <c r="E570" i="3"/>
  <c r="C568" i="1"/>
  <c r="D568" i="1" s="1"/>
  <c r="F568" i="1" l="1"/>
  <c r="P568" i="1"/>
  <c r="G568" i="1" s="1"/>
  <c r="K568" i="1" s="1"/>
  <c r="E569" i="1"/>
  <c r="L569" i="3"/>
  <c r="G569" i="3"/>
  <c r="I569" i="3" s="1"/>
  <c r="H570" i="3" s="1"/>
  <c r="L568" i="1" l="1"/>
  <c r="M568" i="1" s="1"/>
  <c r="I568" i="1"/>
  <c r="H569" i="1" s="1"/>
  <c r="O569" i="1"/>
  <c r="C570" i="3"/>
  <c r="D570" i="3" s="1"/>
  <c r="M569" i="3"/>
  <c r="N569" i="3"/>
  <c r="J569" i="3"/>
  <c r="J568" i="1" l="1"/>
  <c r="N568" i="1"/>
  <c r="F570" i="3"/>
  <c r="K570" i="3" s="1"/>
  <c r="E571" i="3"/>
  <c r="C569" i="1"/>
  <c r="D569" i="1" s="1"/>
  <c r="E570" i="1" l="1"/>
  <c r="P569" i="1"/>
  <c r="G569" i="1" s="1"/>
  <c r="K569" i="1" s="1"/>
  <c r="L570" i="3"/>
  <c r="G570" i="3"/>
  <c r="I570" i="3" s="1"/>
  <c r="H571" i="3" s="1"/>
  <c r="F569" i="1"/>
  <c r="I569" i="1" l="1"/>
  <c r="H570" i="1" s="1"/>
  <c r="O570" i="1"/>
  <c r="C571" i="3"/>
  <c r="D571" i="3" s="1"/>
  <c r="N570" i="3"/>
  <c r="M570" i="3"/>
  <c r="J570" i="3"/>
  <c r="L569" i="1"/>
  <c r="J569" i="1" l="1"/>
  <c r="N569" i="1"/>
  <c r="M569" i="1"/>
  <c r="E572" i="3"/>
  <c r="F571" i="3"/>
  <c r="K571" i="3" s="1"/>
  <c r="C570" i="1"/>
  <c r="D570" i="1" s="1"/>
  <c r="E571" i="1" l="1"/>
  <c r="P570" i="1"/>
  <c r="G570" i="1" s="1"/>
  <c r="K570" i="1" s="1"/>
  <c r="F570" i="1"/>
  <c r="G571" i="3"/>
  <c r="I571" i="3" s="1"/>
  <c r="H572" i="3" s="1"/>
  <c r="L571" i="3"/>
  <c r="I570" i="1" l="1"/>
  <c r="H571" i="1" s="1"/>
  <c r="O571" i="1"/>
  <c r="L570" i="1"/>
  <c r="N571" i="3"/>
  <c r="M571" i="3"/>
  <c r="J571" i="3"/>
  <c r="C572" i="3"/>
  <c r="D572" i="3" s="1"/>
  <c r="J570" i="1" l="1"/>
  <c r="N570" i="1"/>
  <c r="M570" i="1"/>
  <c r="F572" i="3"/>
  <c r="K572" i="3" s="1"/>
  <c r="E573" i="3"/>
  <c r="C571" i="1"/>
  <c r="D571" i="1" s="1"/>
  <c r="E572" i="1" l="1"/>
  <c r="P571" i="1"/>
  <c r="G571" i="1" s="1"/>
  <c r="K571" i="1" s="1"/>
  <c r="L572" i="3"/>
  <c r="G572" i="3"/>
  <c r="I572" i="3" s="1"/>
  <c r="H573" i="3" s="1"/>
  <c r="F571" i="1"/>
  <c r="I571" i="1" l="1"/>
  <c r="H572" i="1" s="1"/>
  <c r="O572" i="1"/>
  <c r="C573" i="3"/>
  <c r="D573" i="3" s="1"/>
  <c r="M572" i="3"/>
  <c r="N572" i="3"/>
  <c r="J572" i="3"/>
  <c r="L571" i="1"/>
  <c r="J571" i="1" l="1"/>
  <c r="N571" i="1"/>
  <c r="M571" i="1"/>
  <c r="E574" i="3"/>
  <c r="F573" i="3"/>
  <c r="K573" i="3" s="1"/>
  <c r="C572" i="1"/>
  <c r="D572" i="1" s="1"/>
  <c r="E573" i="1" l="1"/>
  <c r="P572" i="1"/>
  <c r="G572" i="1" s="1"/>
  <c r="K572" i="1" s="1"/>
  <c r="F572" i="1"/>
  <c r="G573" i="3"/>
  <c r="I573" i="3" s="1"/>
  <c r="H574" i="3" s="1"/>
  <c r="L573" i="3"/>
  <c r="L572" i="1" l="1"/>
  <c r="N572" i="1" s="1"/>
  <c r="O573" i="1"/>
  <c r="I572" i="1"/>
  <c r="H573" i="1" s="1"/>
  <c r="N573" i="3"/>
  <c r="M573" i="3"/>
  <c r="J573" i="3"/>
  <c r="C574" i="3"/>
  <c r="D574" i="3" s="1"/>
  <c r="J572" i="1" l="1"/>
  <c r="M572" i="1"/>
  <c r="E575" i="3"/>
  <c r="F574" i="3"/>
  <c r="K574" i="3" s="1"/>
  <c r="C573" i="1"/>
  <c r="D573" i="1" s="1"/>
  <c r="E574" i="1" l="1"/>
  <c r="P573" i="1"/>
  <c r="G573" i="1" s="1"/>
  <c r="K573" i="1" s="1"/>
  <c r="F573" i="1"/>
  <c r="G574" i="3"/>
  <c r="I574" i="3" s="1"/>
  <c r="H575" i="3" s="1"/>
  <c r="L574" i="3"/>
  <c r="I573" i="1" l="1"/>
  <c r="H574" i="1" s="1"/>
  <c r="O574" i="1"/>
  <c r="L573" i="1"/>
  <c r="M574" i="3"/>
  <c r="N574" i="3"/>
  <c r="J574" i="3"/>
  <c r="C575" i="3"/>
  <c r="D575" i="3" s="1"/>
  <c r="J573" i="1" l="1"/>
  <c r="N573" i="1"/>
  <c r="M573" i="1"/>
  <c r="E576" i="3"/>
  <c r="F575" i="3"/>
  <c r="K575" i="3" s="1"/>
  <c r="C574" i="1"/>
  <c r="D574" i="1" s="1"/>
  <c r="F574" i="1" l="1"/>
  <c r="P574" i="1"/>
  <c r="G574" i="1" s="1"/>
  <c r="K574" i="1" s="1"/>
  <c r="E575" i="1"/>
  <c r="L575" i="3"/>
  <c r="G575" i="3"/>
  <c r="I575" i="3" s="1"/>
  <c r="H576" i="3" s="1"/>
  <c r="L574" i="1" l="1"/>
  <c r="N574" i="1" s="1"/>
  <c r="I574" i="1"/>
  <c r="H575" i="1" s="1"/>
  <c r="O575" i="1"/>
  <c r="C576" i="3"/>
  <c r="D576" i="3" s="1"/>
  <c r="M575" i="3"/>
  <c r="N575" i="3"/>
  <c r="J575" i="3"/>
  <c r="J574" i="1" l="1"/>
  <c r="M574" i="1"/>
  <c r="E577" i="3"/>
  <c r="F576" i="3"/>
  <c r="K576" i="3" s="1"/>
  <c r="C575" i="1"/>
  <c r="D575" i="1" s="1"/>
  <c r="F575" i="1" l="1"/>
  <c r="P575" i="1"/>
  <c r="G575" i="1" s="1"/>
  <c r="K575" i="1" s="1"/>
  <c r="L576" i="3"/>
  <c r="G576" i="3"/>
  <c r="I576" i="3" s="1"/>
  <c r="H577" i="3" s="1"/>
  <c r="E576" i="1"/>
  <c r="I575" i="1" l="1"/>
  <c r="H576" i="1" s="1"/>
  <c r="L575" i="1"/>
  <c r="M575" i="1" s="1"/>
  <c r="O576" i="1"/>
  <c r="C577" i="3"/>
  <c r="D577" i="3" s="1"/>
  <c r="N576" i="3"/>
  <c r="M576" i="3"/>
  <c r="J576" i="3"/>
  <c r="J575" i="1" l="1"/>
  <c r="N575" i="1"/>
  <c r="E578" i="3"/>
  <c r="F577" i="3"/>
  <c r="K577" i="3" s="1"/>
  <c r="C576" i="1"/>
  <c r="D576" i="1" s="1"/>
  <c r="F576" i="1" l="1"/>
  <c r="P576" i="1"/>
  <c r="G576" i="1" s="1"/>
  <c r="K576" i="1" s="1"/>
  <c r="E577" i="1"/>
  <c r="G577" i="3"/>
  <c r="I577" i="3" s="1"/>
  <c r="H578" i="3" s="1"/>
  <c r="L577" i="3"/>
  <c r="I576" i="1" l="1"/>
  <c r="H577" i="1" s="1"/>
  <c r="L576" i="1"/>
  <c r="J576" i="1" s="1"/>
  <c r="O577" i="1"/>
  <c r="M577" i="3"/>
  <c r="N577" i="3"/>
  <c r="J577" i="3"/>
  <c r="C578" i="3"/>
  <c r="D578" i="3" s="1"/>
  <c r="N576" i="1" l="1"/>
  <c r="M576" i="1"/>
  <c r="F578" i="3"/>
  <c r="K578" i="3" s="1"/>
  <c r="E579" i="3"/>
  <c r="C577" i="1"/>
  <c r="D577" i="1" s="1"/>
  <c r="F577" i="1" l="1"/>
  <c r="P577" i="1"/>
  <c r="G577" i="1" s="1"/>
  <c r="E578" i="1"/>
  <c r="L578" i="3"/>
  <c r="G578" i="3"/>
  <c r="I578" i="3" s="1"/>
  <c r="H579" i="3" s="1"/>
  <c r="I577" i="1" l="1"/>
  <c r="H578" i="1" s="1"/>
  <c r="K577" i="1"/>
  <c r="L577" i="1" s="1"/>
  <c r="J577" i="1" s="1"/>
  <c r="O578" i="1"/>
  <c r="C579" i="3"/>
  <c r="D579" i="3" s="1"/>
  <c r="M578" i="3"/>
  <c r="N578" i="3"/>
  <c r="J578" i="3"/>
  <c r="N577" i="1" l="1"/>
  <c r="M577" i="1"/>
  <c r="F579" i="3"/>
  <c r="K579" i="3" s="1"/>
  <c r="E580" i="3"/>
  <c r="C578" i="1"/>
  <c r="D578" i="1" s="1"/>
  <c r="F578" i="1" l="1"/>
  <c r="P578" i="1"/>
  <c r="G578" i="1" s="1"/>
  <c r="K578" i="1" s="1"/>
  <c r="E579" i="1"/>
  <c r="G579" i="3"/>
  <c r="I579" i="3" s="1"/>
  <c r="H580" i="3" s="1"/>
  <c r="L579" i="3"/>
  <c r="I578" i="1" l="1"/>
  <c r="H579" i="1" s="1"/>
  <c r="L578" i="1"/>
  <c r="M578" i="1" s="1"/>
  <c r="O579" i="1"/>
  <c r="J578" i="1"/>
  <c r="N579" i="3"/>
  <c r="M579" i="3"/>
  <c r="J579" i="3"/>
  <c r="C580" i="3"/>
  <c r="D580" i="3" s="1"/>
  <c r="N578" i="1" l="1"/>
  <c r="E581" i="3"/>
  <c r="F580" i="3"/>
  <c r="K580" i="3" s="1"/>
  <c r="C579" i="1"/>
  <c r="D579" i="1" s="1"/>
  <c r="F579" i="1" l="1"/>
  <c r="P579" i="1"/>
  <c r="G579" i="1" s="1"/>
  <c r="K579" i="1" s="1"/>
  <c r="E580" i="1"/>
  <c r="G580" i="3"/>
  <c r="I580" i="3" s="1"/>
  <c r="H581" i="3" s="1"/>
  <c r="L580" i="3"/>
  <c r="I579" i="1" l="1"/>
  <c r="H580" i="1" s="1"/>
  <c r="L579" i="1"/>
  <c r="M579" i="1" s="1"/>
  <c r="O580" i="1"/>
  <c r="J579" i="1"/>
  <c r="N580" i="3"/>
  <c r="M580" i="3"/>
  <c r="J580" i="3"/>
  <c r="C581" i="3"/>
  <c r="D581" i="3" s="1"/>
  <c r="N579" i="1" l="1"/>
  <c r="F581" i="3"/>
  <c r="K581" i="3" s="1"/>
  <c r="E582" i="3"/>
  <c r="C580" i="1"/>
  <c r="D580" i="1" s="1"/>
  <c r="E581" i="1" l="1"/>
  <c r="P580" i="1"/>
  <c r="G580" i="1" s="1"/>
  <c r="K580" i="1" s="1"/>
  <c r="F580" i="1"/>
  <c r="L581" i="3"/>
  <c r="G581" i="3"/>
  <c r="I581" i="3" s="1"/>
  <c r="H582" i="3" s="1"/>
  <c r="I580" i="1" l="1"/>
  <c r="H581" i="1" s="1"/>
  <c r="O581" i="1"/>
  <c r="L580" i="1"/>
  <c r="C582" i="3"/>
  <c r="D582" i="3" s="1"/>
  <c r="N581" i="3"/>
  <c r="M581" i="3"/>
  <c r="J581" i="3"/>
  <c r="J580" i="1" l="1"/>
  <c r="N580" i="1"/>
  <c r="M580" i="1"/>
  <c r="E583" i="3"/>
  <c r="F582" i="3"/>
  <c r="K582" i="3" s="1"/>
  <c r="C581" i="1"/>
  <c r="D581" i="1" s="1"/>
  <c r="E582" i="1" l="1"/>
  <c r="P581" i="1"/>
  <c r="G581" i="1" s="1"/>
  <c r="K581" i="1" s="1"/>
  <c r="F581" i="1"/>
  <c r="G582" i="3"/>
  <c r="I582" i="3" s="1"/>
  <c r="H583" i="3" s="1"/>
  <c r="L582" i="3"/>
  <c r="I581" i="1" l="1"/>
  <c r="H582" i="1" s="1"/>
  <c r="O582" i="1"/>
  <c r="L581" i="1"/>
  <c r="M582" i="3"/>
  <c r="N582" i="3"/>
  <c r="J582" i="3"/>
  <c r="C583" i="3"/>
  <c r="D583" i="3" s="1"/>
  <c r="J581" i="1" l="1"/>
  <c r="N581" i="1"/>
  <c r="M581" i="1"/>
  <c r="F583" i="3"/>
  <c r="K583" i="3" s="1"/>
  <c r="E584" i="3"/>
  <c r="C582" i="1"/>
  <c r="D582" i="1" s="1"/>
  <c r="E583" i="1" l="1"/>
  <c r="P582" i="1"/>
  <c r="G582" i="1" s="1"/>
  <c r="K582" i="1" s="1"/>
  <c r="F582" i="1"/>
  <c r="G583" i="3"/>
  <c r="I583" i="3" s="1"/>
  <c r="H584" i="3" s="1"/>
  <c r="L583" i="3"/>
  <c r="L582" i="1" l="1"/>
  <c r="N582" i="1" s="1"/>
  <c r="O583" i="1"/>
  <c r="I582" i="1"/>
  <c r="H583" i="1" s="1"/>
  <c r="M583" i="3"/>
  <c r="N583" i="3"/>
  <c r="J583" i="3"/>
  <c r="C584" i="3"/>
  <c r="D584" i="3" s="1"/>
  <c r="M582" i="1" l="1"/>
  <c r="J582" i="1"/>
  <c r="F584" i="3"/>
  <c r="K584" i="3" s="1"/>
  <c r="E585" i="3"/>
  <c r="C583" i="1"/>
  <c r="D583" i="1" s="1"/>
  <c r="E584" i="1" l="1"/>
  <c r="P583" i="1"/>
  <c r="G583" i="1" s="1"/>
  <c r="K583" i="1" s="1"/>
  <c r="F583" i="1"/>
  <c r="G584" i="3"/>
  <c r="I584" i="3" s="1"/>
  <c r="H585" i="3" s="1"/>
  <c r="L584" i="3"/>
  <c r="I583" i="1" l="1"/>
  <c r="H584" i="1" s="1"/>
  <c r="O584" i="1"/>
  <c r="L583" i="1"/>
  <c r="N584" i="3"/>
  <c r="M584" i="3"/>
  <c r="J584" i="3"/>
  <c r="C585" i="3"/>
  <c r="D585" i="3" s="1"/>
  <c r="J583" i="1" l="1"/>
  <c r="N583" i="1"/>
  <c r="M583" i="1"/>
  <c r="F585" i="3"/>
  <c r="K585" i="3" s="1"/>
  <c r="E586" i="3"/>
  <c r="C584" i="1"/>
  <c r="D584" i="1" s="1"/>
  <c r="E585" i="1" l="1"/>
  <c r="P584" i="1"/>
  <c r="G584" i="1" s="1"/>
  <c r="K584" i="1" s="1"/>
  <c r="G585" i="3"/>
  <c r="I585" i="3" s="1"/>
  <c r="H586" i="3" s="1"/>
  <c r="L585" i="3"/>
  <c r="F584" i="1"/>
  <c r="I584" i="1" l="1"/>
  <c r="H585" i="1" s="1"/>
  <c r="O585" i="1"/>
  <c r="L584" i="1"/>
  <c r="N585" i="3"/>
  <c r="M585" i="3"/>
  <c r="J585" i="3"/>
  <c r="C586" i="3"/>
  <c r="D586" i="3" s="1"/>
  <c r="J584" i="1" l="1"/>
  <c r="N584" i="1"/>
  <c r="M584" i="1"/>
  <c r="F586" i="3"/>
  <c r="K586" i="3" s="1"/>
  <c r="E587" i="3"/>
  <c r="C585" i="1"/>
  <c r="D585" i="1" s="1"/>
  <c r="F585" i="1" l="1"/>
  <c r="P585" i="1"/>
  <c r="G585" i="1" s="1"/>
  <c r="K585" i="1" s="1"/>
  <c r="E586" i="1"/>
  <c r="L586" i="3"/>
  <c r="G586" i="3"/>
  <c r="I586" i="3" s="1"/>
  <c r="H587" i="3" s="1"/>
  <c r="L585" i="1" l="1"/>
  <c r="J585" i="1" s="1"/>
  <c r="I585" i="1"/>
  <c r="H586" i="1" s="1"/>
  <c r="O586" i="1"/>
  <c r="C587" i="3"/>
  <c r="D587" i="3" s="1"/>
  <c r="N586" i="3"/>
  <c r="M586" i="3"/>
  <c r="J586" i="3"/>
  <c r="N585" i="1" l="1"/>
  <c r="M585" i="1"/>
  <c r="F587" i="3"/>
  <c r="K587" i="3" s="1"/>
  <c r="E588" i="3"/>
  <c r="C586" i="1"/>
  <c r="D586" i="1" s="1"/>
  <c r="E587" i="1" l="1"/>
  <c r="P586" i="1"/>
  <c r="G586" i="1" s="1"/>
  <c r="K586" i="1" s="1"/>
  <c r="F586" i="1"/>
  <c r="L587" i="3"/>
  <c r="G587" i="3"/>
  <c r="I587" i="3" s="1"/>
  <c r="H588" i="3" s="1"/>
  <c r="L586" i="1" l="1"/>
  <c r="N586" i="1" s="1"/>
  <c r="O587" i="1"/>
  <c r="I586" i="1"/>
  <c r="H587" i="1" s="1"/>
  <c r="C588" i="3"/>
  <c r="D588" i="3" s="1"/>
  <c r="M587" i="3"/>
  <c r="N587" i="3"/>
  <c r="J587" i="3"/>
  <c r="M586" i="1" l="1"/>
  <c r="J586" i="1"/>
  <c r="E589" i="3"/>
  <c r="F588" i="3"/>
  <c r="K588" i="3" s="1"/>
  <c r="C587" i="1"/>
  <c r="D587" i="1" s="1"/>
  <c r="F587" i="1" l="1"/>
  <c r="P587" i="1"/>
  <c r="G587" i="1" s="1"/>
  <c r="K587" i="1" s="1"/>
  <c r="E588" i="1"/>
  <c r="G588" i="3"/>
  <c r="I588" i="3" s="1"/>
  <c r="H589" i="3" s="1"/>
  <c r="L588" i="3"/>
  <c r="L587" i="1" l="1"/>
  <c r="N587" i="1" s="1"/>
  <c r="I587" i="1"/>
  <c r="H588" i="1" s="1"/>
  <c r="O588" i="1"/>
  <c r="N588" i="3"/>
  <c r="M588" i="3"/>
  <c r="J588" i="3"/>
  <c r="C589" i="3"/>
  <c r="D589" i="3" s="1"/>
  <c r="J587" i="1" l="1"/>
  <c r="M587" i="1"/>
  <c r="E590" i="3"/>
  <c r="F589" i="3"/>
  <c r="K589" i="3" s="1"/>
  <c r="C588" i="1"/>
  <c r="D588" i="1" s="1"/>
  <c r="E589" i="1" l="1"/>
  <c r="P588" i="1"/>
  <c r="G588" i="1" s="1"/>
  <c r="K588" i="1" s="1"/>
  <c r="F588" i="1"/>
  <c r="L589" i="3"/>
  <c r="G589" i="3"/>
  <c r="I589" i="3" s="1"/>
  <c r="H590" i="3" s="1"/>
  <c r="I588" i="1" l="1"/>
  <c r="H589" i="1" s="1"/>
  <c r="O589" i="1"/>
  <c r="L588" i="1"/>
  <c r="C590" i="3"/>
  <c r="D590" i="3" s="1"/>
  <c r="M589" i="3"/>
  <c r="N589" i="3"/>
  <c r="J589" i="3"/>
  <c r="J588" i="1" l="1"/>
  <c r="N588" i="1"/>
  <c r="M588" i="1"/>
  <c r="F590" i="3"/>
  <c r="K590" i="3" s="1"/>
  <c r="E591" i="3"/>
  <c r="C589" i="1"/>
  <c r="D589" i="1" s="1"/>
  <c r="E590" i="1" l="1"/>
  <c r="P589" i="1"/>
  <c r="G589" i="1" s="1"/>
  <c r="K589" i="1" s="1"/>
  <c r="F589" i="1"/>
  <c r="L590" i="3"/>
  <c r="G590" i="3"/>
  <c r="I590" i="3" s="1"/>
  <c r="H591" i="3" s="1"/>
  <c r="L589" i="1" l="1"/>
  <c r="N589" i="1" s="1"/>
  <c r="O590" i="1"/>
  <c r="I589" i="1"/>
  <c r="H590" i="1" s="1"/>
  <c r="C591" i="3"/>
  <c r="D591" i="3" s="1"/>
  <c r="M590" i="3"/>
  <c r="N590" i="3"/>
  <c r="J590" i="3"/>
  <c r="M589" i="1" l="1"/>
  <c r="J589" i="1"/>
  <c r="E592" i="3"/>
  <c r="F591" i="3"/>
  <c r="K591" i="3" s="1"/>
  <c r="C590" i="1"/>
  <c r="D590" i="1" s="1"/>
  <c r="E591" i="1" l="1"/>
  <c r="P590" i="1"/>
  <c r="G590" i="1" s="1"/>
  <c r="K590" i="1" s="1"/>
  <c r="L591" i="3"/>
  <c r="G591" i="3"/>
  <c r="I591" i="3" s="1"/>
  <c r="H592" i="3" s="1"/>
  <c r="F590" i="1"/>
  <c r="L590" i="1" l="1"/>
  <c r="N590" i="1" s="1"/>
  <c r="O591" i="1"/>
  <c r="I590" i="1"/>
  <c r="H591" i="1" s="1"/>
  <c r="C592" i="3"/>
  <c r="D592" i="3" s="1"/>
  <c r="N591" i="3"/>
  <c r="M591" i="3"/>
  <c r="J591" i="3"/>
  <c r="M590" i="1" l="1"/>
  <c r="J590" i="1"/>
  <c r="E593" i="3"/>
  <c r="F592" i="3"/>
  <c r="K592" i="3" s="1"/>
  <c r="C591" i="1"/>
  <c r="D591" i="1" s="1"/>
  <c r="F591" i="1" l="1"/>
  <c r="P591" i="1"/>
  <c r="G591" i="1" s="1"/>
  <c r="K591" i="1" s="1"/>
  <c r="G592" i="3"/>
  <c r="I592" i="3" s="1"/>
  <c r="H593" i="3" s="1"/>
  <c r="L592" i="3"/>
  <c r="E592" i="1"/>
  <c r="L591" i="1" l="1"/>
  <c r="N591" i="1" s="1"/>
  <c r="I591" i="1"/>
  <c r="H592" i="1" s="1"/>
  <c r="O592" i="1"/>
  <c r="N592" i="3"/>
  <c r="M592" i="3"/>
  <c r="J592" i="3"/>
  <c r="C593" i="3"/>
  <c r="D593" i="3" s="1"/>
  <c r="M591" i="1" l="1"/>
  <c r="J591" i="1"/>
  <c r="F593" i="3"/>
  <c r="K593" i="3" s="1"/>
  <c r="E594" i="3"/>
  <c r="C592" i="1"/>
  <c r="D592" i="1" s="1"/>
  <c r="E593" i="1" l="1"/>
  <c r="P592" i="1"/>
  <c r="G592" i="1" s="1"/>
  <c r="K592" i="1" s="1"/>
  <c r="F592" i="1"/>
  <c r="L593" i="3"/>
  <c r="G593" i="3"/>
  <c r="I593" i="3" s="1"/>
  <c r="H594" i="3" s="1"/>
  <c r="L592" i="1" l="1"/>
  <c r="N592" i="1" s="1"/>
  <c r="O593" i="1"/>
  <c r="I592" i="1"/>
  <c r="H593" i="1" s="1"/>
  <c r="C594" i="3"/>
  <c r="D594" i="3" s="1"/>
  <c r="M593" i="3"/>
  <c r="N593" i="3"/>
  <c r="J593" i="3"/>
  <c r="M592" i="1" l="1"/>
  <c r="J592" i="1"/>
  <c r="F594" i="3"/>
  <c r="K594" i="3" s="1"/>
  <c r="E595" i="3"/>
  <c r="C593" i="1"/>
  <c r="D593" i="1" s="1"/>
  <c r="F593" i="1" l="1"/>
  <c r="P593" i="1"/>
  <c r="G593" i="1" s="1"/>
  <c r="K593" i="1" s="1"/>
  <c r="G594" i="3"/>
  <c r="I594" i="3" s="1"/>
  <c r="H595" i="3" s="1"/>
  <c r="L594" i="3"/>
  <c r="E594" i="1"/>
  <c r="L593" i="1" l="1"/>
  <c r="N593" i="1" s="1"/>
  <c r="I593" i="1"/>
  <c r="H594" i="1" s="1"/>
  <c r="O594" i="1"/>
  <c r="J593" i="1"/>
  <c r="M594" i="3"/>
  <c r="N594" i="3"/>
  <c r="J594" i="3"/>
  <c r="C595" i="3"/>
  <c r="D595" i="3" s="1"/>
  <c r="M593" i="1" l="1"/>
  <c r="F595" i="3"/>
  <c r="K595" i="3" s="1"/>
  <c r="E596" i="3"/>
  <c r="C594" i="1"/>
  <c r="D594" i="1" s="1"/>
  <c r="E595" i="1" l="1"/>
  <c r="P594" i="1"/>
  <c r="G594" i="1" s="1"/>
  <c r="K594" i="1" s="1"/>
  <c r="F594" i="1"/>
  <c r="G595" i="3"/>
  <c r="I595" i="3" s="1"/>
  <c r="H596" i="3" s="1"/>
  <c r="L595" i="3"/>
  <c r="L594" i="1" l="1"/>
  <c r="N594" i="1" s="1"/>
  <c r="O595" i="1"/>
  <c r="I594" i="1"/>
  <c r="H595" i="1" s="1"/>
  <c r="M595" i="3"/>
  <c r="N595" i="3"/>
  <c r="J595" i="3"/>
  <c r="C596" i="3"/>
  <c r="D596" i="3" s="1"/>
  <c r="M594" i="1" l="1"/>
  <c r="J594" i="1"/>
  <c r="F596" i="3"/>
  <c r="K596" i="3" s="1"/>
  <c r="E597" i="3"/>
  <c r="C595" i="1"/>
  <c r="D595" i="1" s="1"/>
  <c r="F595" i="1" l="1"/>
  <c r="P595" i="1"/>
  <c r="G595" i="1" s="1"/>
  <c r="K595" i="1" s="1"/>
  <c r="L596" i="3"/>
  <c r="G596" i="3"/>
  <c r="I596" i="3" s="1"/>
  <c r="H597" i="3" s="1"/>
  <c r="E596" i="1"/>
  <c r="L595" i="1" l="1"/>
  <c r="J595" i="1" s="1"/>
  <c r="I595" i="1"/>
  <c r="H596" i="1" s="1"/>
  <c r="O596" i="1"/>
  <c r="C597" i="3"/>
  <c r="D597" i="3" s="1"/>
  <c r="M596" i="3"/>
  <c r="N596" i="3"/>
  <c r="J596" i="3"/>
  <c r="N595" i="1" l="1"/>
  <c r="M595" i="1"/>
  <c r="E598" i="3"/>
  <c r="F597" i="3"/>
  <c r="K597" i="3" s="1"/>
  <c r="C596" i="1"/>
  <c r="D596" i="1" s="1"/>
  <c r="F596" i="1" l="1"/>
  <c r="P596" i="1"/>
  <c r="G596" i="1" s="1"/>
  <c r="K596" i="1" s="1"/>
  <c r="E597" i="1"/>
  <c r="L597" i="3"/>
  <c r="G597" i="3"/>
  <c r="I597" i="3" s="1"/>
  <c r="H598" i="3" s="1"/>
  <c r="L596" i="1" l="1"/>
  <c r="N596" i="1" s="1"/>
  <c r="I596" i="1"/>
  <c r="H597" i="1" s="1"/>
  <c r="O597" i="1"/>
  <c r="C598" i="3"/>
  <c r="D598" i="3" s="1"/>
  <c r="N597" i="3"/>
  <c r="M597" i="3"/>
  <c r="J597" i="3"/>
  <c r="M596" i="1" l="1"/>
  <c r="J596" i="1"/>
  <c r="E599" i="3"/>
  <c r="F598" i="3"/>
  <c r="K598" i="3" s="1"/>
  <c r="C597" i="1"/>
  <c r="D597" i="1" s="1"/>
  <c r="E598" i="1" l="1"/>
  <c r="P597" i="1"/>
  <c r="G597" i="1" s="1"/>
  <c r="K597" i="1" s="1"/>
  <c r="F597" i="1"/>
  <c r="L598" i="3"/>
  <c r="G598" i="3"/>
  <c r="I598" i="3" s="1"/>
  <c r="H599" i="3" s="1"/>
  <c r="L597" i="1" l="1"/>
  <c r="N597" i="1" s="1"/>
  <c r="O598" i="1"/>
  <c r="I597" i="1"/>
  <c r="H598" i="1" s="1"/>
  <c r="C599" i="3"/>
  <c r="D599" i="3" s="1"/>
  <c r="M598" i="3"/>
  <c r="N598" i="3"/>
  <c r="J598" i="3"/>
  <c r="M597" i="1" l="1"/>
  <c r="J597" i="1"/>
  <c r="F599" i="3"/>
  <c r="K599" i="3" s="1"/>
  <c r="E600" i="3"/>
  <c r="C598" i="1"/>
  <c r="D598" i="1" s="1"/>
  <c r="E599" i="1" l="1"/>
  <c r="P598" i="1"/>
  <c r="G598" i="1" s="1"/>
  <c r="K598" i="1" s="1"/>
  <c r="F598" i="1"/>
  <c r="L599" i="3"/>
  <c r="G599" i="3"/>
  <c r="I599" i="3" s="1"/>
  <c r="H600" i="3" s="1"/>
  <c r="L598" i="1" l="1"/>
  <c r="N598" i="1" s="1"/>
  <c r="O599" i="1"/>
  <c r="I598" i="1"/>
  <c r="H599" i="1" s="1"/>
  <c r="C600" i="3"/>
  <c r="D600" i="3" s="1"/>
  <c r="M599" i="3"/>
  <c r="N599" i="3"/>
  <c r="J599" i="3"/>
  <c r="M598" i="1" l="1"/>
  <c r="J598" i="1"/>
  <c r="F600" i="3"/>
  <c r="K600" i="3" s="1"/>
  <c r="E601" i="3"/>
  <c r="C599" i="1"/>
  <c r="D599" i="1" s="1"/>
  <c r="E600" i="1" l="1"/>
  <c r="P599" i="1"/>
  <c r="G599" i="1" s="1"/>
  <c r="K599" i="1" s="1"/>
  <c r="F599" i="1"/>
  <c r="L600" i="3"/>
  <c r="G600" i="3"/>
  <c r="I600" i="3" s="1"/>
  <c r="H601" i="3" s="1"/>
  <c r="I599" i="1" l="1"/>
  <c r="H600" i="1" s="1"/>
  <c r="O600" i="1"/>
  <c r="L599" i="1"/>
  <c r="C601" i="3"/>
  <c r="D601" i="3" s="1"/>
  <c r="M600" i="3"/>
  <c r="N600" i="3"/>
  <c r="J600" i="3"/>
  <c r="J599" i="1" l="1"/>
  <c r="N599" i="1"/>
  <c r="M599" i="1"/>
  <c r="E602" i="3"/>
  <c r="F601" i="3"/>
  <c r="K601" i="3" s="1"/>
  <c r="C600" i="1"/>
  <c r="D600" i="1" s="1"/>
  <c r="E601" i="1" l="1"/>
  <c r="P600" i="1"/>
  <c r="G600" i="1" s="1"/>
  <c r="K600" i="1" s="1"/>
  <c r="F600" i="1"/>
  <c r="G601" i="3"/>
  <c r="I601" i="3" s="1"/>
  <c r="H602" i="3" s="1"/>
  <c r="L601" i="3"/>
  <c r="L600" i="1" l="1"/>
  <c r="N600" i="1" s="1"/>
  <c r="O601" i="1"/>
  <c r="I600" i="1"/>
  <c r="H601" i="1" s="1"/>
  <c r="M601" i="3"/>
  <c r="N601" i="3"/>
  <c r="J601" i="3"/>
  <c r="C602" i="3"/>
  <c r="D602" i="3" s="1"/>
  <c r="M600" i="1" l="1"/>
  <c r="J600" i="1"/>
  <c r="F602" i="3"/>
  <c r="K602" i="3" s="1"/>
  <c r="E603" i="3"/>
  <c r="C601" i="1"/>
  <c r="D601" i="1" s="1"/>
  <c r="F601" i="1" l="1"/>
  <c r="P601" i="1"/>
  <c r="G601" i="1" s="1"/>
  <c r="K601" i="1" s="1"/>
  <c r="E602" i="1"/>
  <c r="L602" i="3"/>
  <c r="G602" i="3"/>
  <c r="I602" i="3" s="1"/>
  <c r="H603" i="3" s="1"/>
  <c r="L601" i="1" l="1"/>
  <c r="N601" i="1" s="1"/>
  <c r="I601" i="1"/>
  <c r="H602" i="1" s="1"/>
  <c r="O602" i="1"/>
  <c r="C603" i="3"/>
  <c r="D603" i="3" s="1"/>
  <c r="M602" i="3"/>
  <c r="N602" i="3"/>
  <c r="J602" i="3"/>
  <c r="M601" i="1" l="1"/>
  <c r="J601" i="1"/>
  <c r="E604" i="3"/>
  <c r="F603" i="3"/>
  <c r="K603" i="3" s="1"/>
  <c r="C602" i="1"/>
  <c r="D602" i="1" s="1"/>
  <c r="F602" i="1" l="1"/>
  <c r="P602" i="1"/>
  <c r="G602" i="1" s="1"/>
  <c r="K602" i="1" s="1"/>
  <c r="G603" i="3"/>
  <c r="I603" i="3" s="1"/>
  <c r="H604" i="3" s="1"/>
  <c r="L603" i="3"/>
  <c r="E603" i="1"/>
  <c r="L602" i="1" l="1"/>
  <c r="J602" i="1" s="1"/>
  <c r="I602" i="1"/>
  <c r="H603" i="1" s="1"/>
  <c r="O603" i="1"/>
  <c r="N603" i="3"/>
  <c r="M603" i="3"/>
  <c r="J603" i="3"/>
  <c r="C604" i="3"/>
  <c r="D604" i="3" s="1"/>
  <c r="N602" i="1" l="1"/>
  <c r="M602" i="1"/>
  <c r="E605" i="3"/>
  <c r="F604" i="3"/>
  <c r="K604" i="3" s="1"/>
  <c r="C603" i="1"/>
  <c r="D603" i="1" s="1"/>
  <c r="F603" i="1" l="1"/>
  <c r="P603" i="1"/>
  <c r="G603" i="1" s="1"/>
  <c r="K603" i="1" s="1"/>
  <c r="G604" i="3"/>
  <c r="I604" i="3" s="1"/>
  <c r="H605" i="3" s="1"/>
  <c r="L604" i="3"/>
  <c r="E604" i="1"/>
  <c r="L603" i="1" l="1"/>
  <c r="N603" i="1" s="1"/>
  <c r="I603" i="1"/>
  <c r="O604" i="1"/>
  <c r="M604" i="3"/>
  <c r="N604" i="3"/>
  <c r="J604" i="3"/>
  <c r="C605" i="3"/>
  <c r="D605" i="3" s="1"/>
  <c r="H604" i="1"/>
  <c r="M603" i="1" l="1"/>
  <c r="J603" i="1"/>
  <c r="F605" i="3"/>
  <c r="K605" i="3" s="1"/>
  <c r="E606" i="3"/>
  <c r="C604" i="1"/>
  <c r="D604" i="1" s="1"/>
  <c r="F604" i="1" l="1"/>
  <c r="P604" i="1"/>
  <c r="G604" i="1" s="1"/>
  <c r="K604" i="1" s="1"/>
  <c r="E605" i="1"/>
  <c r="L605" i="3"/>
  <c r="G605" i="3"/>
  <c r="I605" i="3" s="1"/>
  <c r="H606" i="3" s="1"/>
  <c r="L604" i="1" l="1"/>
  <c r="N604" i="1" s="1"/>
  <c r="I604" i="1"/>
  <c r="H605" i="1" s="1"/>
  <c r="O605" i="1"/>
  <c r="C606" i="3"/>
  <c r="D606" i="3" s="1"/>
  <c r="M605" i="3"/>
  <c r="N605" i="3"/>
  <c r="J605" i="3"/>
  <c r="J604" i="1" l="1"/>
  <c r="M604" i="1"/>
  <c r="F606" i="3"/>
  <c r="K606" i="3" s="1"/>
  <c r="E607" i="3"/>
  <c r="C605" i="1"/>
  <c r="D605" i="1" s="1"/>
  <c r="F605" i="1" l="1"/>
  <c r="P605" i="1"/>
  <c r="G605" i="1" s="1"/>
  <c r="K605" i="1" s="1"/>
  <c r="L605" i="1" s="1"/>
  <c r="L606" i="3"/>
  <c r="G606" i="3"/>
  <c r="I606" i="3" s="1"/>
  <c r="H607" i="3" s="1"/>
  <c r="E606" i="1"/>
  <c r="I605" i="1" l="1"/>
  <c r="H606" i="1" s="1"/>
  <c r="O606" i="1"/>
  <c r="J605" i="1"/>
  <c r="C607" i="3"/>
  <c r="D607" i="3" s="1"/>
  <c r="N606" i="3"/>
  <c r="M606" i="3"/>
  <c r="J606" i="3"/>
  <c r="M605" i="1"/>
  <c r="N605" i="1"/>
  <c r="E608" i="3" l="1"/>
  <c r="F607" i="3"/>
  <c r="K607" i="3" s="1"/>
  <c r="C606" i="1"/>
  <c r="D606" i="1" s="1"/>
  <c r="E607" i="1" l="1"/>
  <c r="P606" i="1"/>
  <c r="G606" i="1" s="1"/>
  <c r="K606" i="1" s="1"/>
  <c r="G607" i="3"/>
  <c r="I607" i="3" s="1"/>
  <c r="H608" i="3" s="1"/>
  <c r="L607" i="3"/>
  <c r="F606" i="1"/>
  <c r="I606" i="1" l="1"/>
  <c r="H607" i="1" s="1"/>
  <c r="O607" i="1"/>
  <c r="M607" i="3"/>
  <c r="N607" i="3"/>
  <c r="J607" i="3"/>
  <c r="C608" i="3"/>
  <c r="D608" i="3" s="1"/>
  <c r="L606" i="1"/>
  <c r="J606" i="1" l="1"/>
  <c r="N606" i="1"/>
  <c r="M606" i="1"/>
  <c r="F608" i="3"/>
  <c r="K608" i="3" s="1"/>
  <c r="E609" i="3"/>
  <c r="C607" i="1"/>
  <c r="D607" i="1" s="1"/>
  <c r="E608" i="1" l="1"/>
  <c r="P607" i="1"/>
  <c r="G607" i="1" s="1"/>
  <c r="K607" i="1" s="1"/>
  <c r="L608" i="3"/>
  <c r="G608" i="3"/>
  <c r="I608" i="3" s="1"/>
  <c r="H609" i="3" s="1"/>
  <c r="F607" i="1"/>
  <c r="L607" i="1" l="1"/>
  <c r="M607" i="1" s="1"/>
  <c r="O608" i="1"/>
  <c r="C609" i="3"/>
  <c r="D609" i="3" s="1"/>
  <c r="N608" i="3"/>
  <c r="M608" i="3"/>
  <c r="J608" i="3"/>
  <c r="I607" i="1"/>
  <c r="H608" i="1" s="1"/>
  <c r="N607" i="1" l="1"/>
  <c r="J607" i="1"/>
  <c r="E610" i="3"/>
  <c r="F609" i="3"/>
  <c r="K609" i="3" s="1"/>
  <c r="C608" i="1"/>
  <c r="D608" i="1" s="1"/>
  <c r="E609" i="1" l="1"/>
  <c r="P608" i="1"/>
  <c r="G608" i="1" s="1"/>
  <c r="K608" i="1" s="1"/>
  <c r="F608" i="1"/>
  <c r="G609" i="3"/>
  <c r="I609" i="3" s="1"/>
  <c r="H610" i="3" s="1"/>
  <c r="L609" i="3"/>
  <c r="L608" i="1" l="1"/>
  <c r="N608" i="1" s="1"/>
  <c r="O609" i="1"/>
  <c r="I608" i="1"/>
  <c r="H609" i="1" s="1"/>
  <c r="M609" i="3"/>
  <c r="N609" i="3"/>
  <c r="J609" i="3"/>
  <c r="C610" i="3"/>
  <c r="D610" i="3" s="1"/>
  <c r="M608" i="1" l="1"/>
  <c r="J608" i="1"/>
  <c r="E611" i="3"/>
  <c r="F610" i="3"/>
  <c r="K610" i="3" s="1"/>
  <c r="C609" i="1"/>
  <c r="D609" i="1" s="1"/>
  <c r="F609" i="1" l="1"/>
  <c r="P609" i="1"/>
  <c r="G609" i="1" s="1"/>
  <c r="K609" i="1" s="1"/>
  <c r="E610" i="1"/>
  <c r="G610" i="3"/>
  <c r="I610" i="3" s="1"/>
  <c r="H611" i="3" s="1"/>
  <c r="L610" i="3"/>
  <c r="L609" i="1" l="1"/>
  <c r="N609" i="1" s="1"/>
  <c r="I609" i="1"/>
  <c r="H610" i="1" s="1"/>
  <c r="O610" i="1"/>
  <c r="J609" i="1"/>
  <c r="M610" i="3"/>
  <c r="N610" i="3"/>
  <c r="J610" i="3"/>
  <c r="C611" i="3"/>
  <c r="D611" i="3" s="1"/>
  <c r="M609" i="1" l="1"/>
  <c r="F611" i="3"/>
  <c r="K611" i="3" s="1"/>
  <c r="E612" i="3"/>
  <c r="C610" i="1"/>
  <c r="D610" i="1" s="1"/>
  <c r="F610" i="1" l="1"/>
  <c r="P610" i="1"/>
  <c r="G610" i="1" s="1"/>
  <c r="K610" i="1" s="1"/>
  <c r="E611" i="1"/>
  <c r="L611" i="3"/>
  <c r="G611" i="3"/>
  <c r="I611" i="3" s="1"/>
  <c r="H612" i="3" s="1"/>
  <c r="L610" i="1" l="1"/>
  <c r="N610" i="1" s="1"/>
  <c r="I610" i="1"/>
  <c r="H611" i="1" s="1"/>
  <c r="O611" i="1"/>
  <c r="C612" i="3"/>
  <c r="D612" i="3" s="1"/>
  <c r="N611" i="3"/>
  <c r="M611" i="3"/>
  <c r="J611" i="3"/>
  <c r="M610" i="1" l="1"/>
  <c r="J610" i="1"/>
  <c r="E613" i="3"/>
  <c r="F612" i="3"/>
  <c r="K612" i="3" s="1"/>
  <c r="C611" i="1"/>
  <c r="D611" i="1" s="1"/>
  <c r="F611" i="1" l="1"/>
  <c r="P611" i="1"/>
  <c r="G611" i="1" s="1"/>
  <c r="K611" i="1" s="1"/>
  <c r="E612" i="1"/>
  <c r="G612" i="3"/>
  <c r="I612" i="3" s="1"/>
  <c r="H613" i="3" s="1"/>
  <c r="L612" i="3"/>
  <c r="L611" i="1" l="1"/>
  <c r="N611" i="1" s="1"/>
  <c r="I611" i="1"/>
  <c r="H612" i="1" s="1"/>
  <c r="O612" i="1"/>
  <c r="N612" i="3"/>
  <c r="M612" i="3"/>
  <c r="J612" i="3"/>
  <c r="C613" i="3"/>
  <c r="D613" i="3" s="1"/>
  <c r="M611" i="1" l="1"/>
  <c r="J611" i="1"/>
  <c r="E614" i="3"/>
  <c r="F613" i="3"/>
  <c r="K613" i="3" s="1"/>
  <c r="C612" i="1"/>
  <c r="D612" i="1" s="1"/>
  <c r="F612" i="1" l="1"/>
  <c r="P612" i="1"/>
  <c r="G612" i="1" s="1"/>
  <c r="K612" i="1" s="1"/>
  <c r="E613" i="1"/>
  <c r="G613" i="3"/>
  <c r="I613" i="3" s="1"/>
  <c r="H614" i="3" s="1"/>
  <c r="L613" i="3"/>
  <c r="L612" i="1" l="1"/>
  <c r="N612" i="1" s="1"/>
  <c r="I612" i="1"/>
  <c r="H613" i="1" s="1"/>
  <c r="O613" i="1"/>
  <c r="N613" i="3"/>
  <c r="M613" i="3"/>
  <c r="J613" i="3"/>
  <c r="C614" i="3"/>
  <c r="D614" i="3" s="1"/>
  <c r="M612" i="1" l="1"/>
  <c r="J612" i="1"/>
  <c r="F614" i="3"/>
  <c r="K614" i="3" s="1"/>
  <c r="E615" i="3"/>
  <c r="C613" i="1"/>
  <c r="D613" i="1" s="1"/>
  <c r="E614" i="1" l="1"/>
  <c r="P613" i="1"/>
  <c r="G613" i="1" s="1"/>
  <c r="K613" i="1" s="1"/>
  <c r="F613" i="1"/>
  <c r="L614" i="3"/>
  <c r="G614" i="3"/>
  <c r="I614" i="3" s="1"/>
  <c r="H615" i="3" s="1"/>
  <c r="L613" i="1" l="1"/>
  <c r="N613" i="1" s="1"/>
  <c r="O614" i="1"/>
  <c r="I613" i="1"/>
  <c r="H614" i="1" s="1"/>
  <c r="C615" i="3"/>
  <c r="D615" i="3" s="1"/>
  <c r="M614" i="3"/>
  <c r="N614" i="3"/>
  <c r="J614" i="3"/>
  <c r="J613" i="1" l="1"/>
  <c r="M613" i="1"/>
  <c r="F615" i="3"/>
  <c r="K615" i="3" s="1"/>
  <c r="E616" i="3"/>
  <c r="C614" i="1"/>
  <c r="D614" i="1" s="1"/>
  <c r="F614" i="1" l="1"/>
  <c r="P614" i="1"/>
  <c r="G614" i="1" s="1"/>
  <c r="K614" i="1" s="1"/>
  <c r="E615" i="1"/>
  <c r="G615" i="3"/>
  <c r="I615" i="3" s="1"/>
  <c r="H616" i="3" s="1"/>
  <c r="L615" i="3"/>
  <c r="L614" i="1" l="1"/>
  <c r="N614" i="1" s="1"/>
  <c r="I614" i="1"/>
  <c r="H615" i="1" s="1"/>
  <c r="O615" i="1"/>
  <c r="J614" i="1"/>
  <c r="M615" i="3"/>
  <c r="N615" i="3"/>
  <c r="J615" i="3"/>
  <c r="C616" i="3"/>
  <c r="D616" i="3" s="1"/>
  <c r="M614" i="1" l="1"/>
  <c r="E617" i="3"/>
  <c r="F616" i="3"/>
  <c r="K616" i="3" s="1"/>
  <c r="C615" i="1"/>
  <c r="D615" i="1" s="1"/>
  <c r="F615" i="1" l="1"/>
  <c r="P615" i="1"/>
  <c r="G615" i="1" s="1"/>
  <c r="K615" i="1" s="1"/>
  <c r="G616" i="3"/>
  <c r="I616" i="3" s="1"/>
  <c r="H617" i="3" s="1"/>
  <c r="L616" i="3"/>
  <c r="E616" i="1"/>
  <c r="L615" i="1" l="1"/>
  <c r="J615" i="1" s="1"/>
  <c r="I615" i="1"/>
  <c r="H616" i="1" s="1"/>
  <c r="O616" i="1"/>
  <c r="M616" i="3"/>
  <c r="N616" i="3"/>
  <c r="J616" i="3"/>
  <c r="C617" i="3"/>
  <c r="D617" i="3" s="1"/>
  <c r="N615" i="1" l="1"/>
  <c r="M615" i="1"/>
  <c r="F617" i="3"/>
  <c r="K617" i="3" s="1"/>
  <c r="E618" i="3"/>
  <c r="C616" i="1"/>
  <c r="D616" i="1" s="1"/>
  <c r="E617" i="1" l="1"/>
  <c r="P616" i="1"/>
  <c r="G616" i="1" s="1"/>
  <c r="K616" i="1" s="1"/>
  <c r="F616" i="1"/>
  <c r="L617" i="3"/>
  <c r="G617" i="3"/>
  <c r="I617" i="3" s="1"/>
  <c r="H618" i="3" s="1"/>
  <c r="L616" i="1" l="1"/>
  <c r="N616" i="1" s="1"/>
  <c r="O617" i="1"/>
  <c r="I616" i="1"/>
  <c r="H617" i="1" s="1"/>
  <c r="C618" i="3"/>
  <c r="D618" i="3" s="1"/>
  <c r="M617" i="3"/>
  <c r="N617" i="3"/>
  <c r="J617" i="3"/>
  <c r="M616" i="1" l="1"/>
  <c r="J616" i="1"/>
  <c r="F618" i="3"/>
  <c r="K618" i="3" s="1"/>
  <c r="E619" i="3"/>
  <c r="C617" i="1"/>
  <c r="D617" i="1" s="1"/>
  <c r="F617" i="1" l="1"/>
  <c r="P617" i="1"/>
  <c r="G617" i="1" s="1"/>
  <c r="K617" i="1" s="1"/>
  <c r="E618" i="1"/>
  <c r="G618" i="3"/>
  <c r="I618" i="3" s="1"/>
  <c r="H619" i="3" s="1"/>
  <c r="L618" i="3"/>
  <c r="L617" i="1" l="1"/>
  <c r="J617" i="1" s="1"/>
  <c r="I617" i="1"/>
  <c r="H618" i="1" s="1"/>
  <c r="O618" i="1"/>
  <c r="M618" i="3"/>
  <c r="N618" i="3"/>
  <c r="J618" i="3"/>
  <c r="C619" i="3"/>
  <c r="D619" i="3" s="1"/>
  <c r="N617" i="1" l="1"/>
  <c r="M617" i="1"/>
  <c r="E620" i="3"/>
  <c r="F619" i="3"/>
  <c r="K619" i="3" s="1"/>
  <c r="C618" i="1"/>
  <c r="D618" i="1" s="1"/>
  <c r="E619" i="1" l="1"/>
  <c r="P618" i="1"/>
  <c r="G618" i="1" s="1"/>
  <c r="K618" i="1" s="1"/>
  <c r="F618" i="1"/>
  <c r="G619" i="3"/>
  <c r="I619" i="3" s="1"/>
  <c r="H620" i="3" s="1"/>
  <c r="L619" i="3"/>
  <c r="L618" i="1" l="1"/>
  <c r="N618" i="1" s="1"/>
  <c r="O619" i="1"/>
  <c r="I618" i="1"/>
  <c r="H619" i="1" s="1"/>
  <c r="M619" i="3"/>
  <c r="N619" i="3"/>
  <c r="J619" i="3"/>
  <c r="C620" i="3"/>
  <c r="D620" i="3" s="1"/>
  <c r="M618" i="1" l="1"/>
  <c r="J618" i="1"/>
  <c r="E621" i="3"/>
  <c r="F620" i="3"/>
  <c r="K620" i="3" s="1"/>
  <c r="C619" i="1"/>
  <c r="D619" i="1" s="1"/>
  <c r="E620" i="1" l="1"/>
  <c r="P619" i="1"/>
  <c r="G619" i="1" s="1"/>
  <c r="K619" i="1" s="1"/>
  <c r="F619" i="1"/>
  <c r="L620" i="3"/>
  <c r="G620" i="3"/>
  <c r="I620" i="3" s="1"/>
  <c r="H621" i="3" s="1"/>
  <c r="L619" i="1" l="1"/>
  <c r="N619" i="1" s="1"/>
  <c r="O620" i="1"/>
  <c r="I619" i="1"/>
  <c r="H620" i="1" s="1"/>
  <c r="C621" i="3"/>
  <c r="D621" i="3" s="1"/>
  <c r="M620" i="3"/>
  <c r="N620" i="3"/>
  <c r="J620" i="3"/>
  <c r="M619" i="1" l="1"/>
  <c r="J619" i="1"/>
  <c r="E622" i="3"/>
  <c r="F621" i="3"/>
  <c r="K621" i="3" s="1"/>
  <c r="C620" i="1"/>
  <c r="D620" i="1" s="1"/>
  <c r="F620" i="1" l="1"/>
  <c r="P620" i="1"/>
  <c r="G620" i="1" s="1"/>
  <c r="K620" i="1" s="1"/>
  <c r="G621" i="3"/>
  <c r="I621" i="3" s="1"/>
  <c r="H622" i="3" s="1"/>
  <c r="L621" i="3"/>
  <c r="E621" i="1"/>
  <c r="I620" i="1" l="1"/>
  <c r="H621" i="1" s="1"/>
  <c r="L620" i="1"/>
  <c r="N620" i="1" s="1"/>
  <c r="O621" i="1"/>
  <c r="N621" i="3"/>
  <c r="M621" i="3"/>
  <c r="J621" i="3"/>
  <c r="C622" i="3"/>
  <c r="D622" i="3" s="1"/>
  <c r="M620" i="1" l="1"/>
  <c r="J620" i="1"/>
  <c r="E623" i="3"/>
  <c r="F622" i="3"/>
  <c r="K622" i="3" s="1"/>
  <c r="C621" i="1"/>
  <c r="D621" i="1" s="1"/>
  <c r="E622" i="1" l="1"/>
  <c r="P621" i="1"/>
  <c r="G621" i="1" s="1"/>
  <c r="K621" i="1" s="1"/>
  <c r="F621" i="1"/>
  <c r="G622" i="3"/>
  <c r="I622" i="3" s="1"/>
  <c r="H623" i="3" s="1"/>
  <c r="L622" i="3"/>
  <c r="L621" i="1" l="1"/>
  <c r="N621" i="1" s="1"/>
  <c r="O622" i="1"/>
  <c r="I621" i="1"/>
  <c r="H622" i="1" s="1"/>
  <c r="M622" i="3"/>
  <c r="N622" i="3"/>
  <c r="J622" i="3"/>
  <c r="C623" i="3"/>
  <c r="D623" i="3" s="1"/>
  <c r="M621" i="1" l="1"/>
  <c r="J621" i="1"/>
  <c r="F623" i="3"/>
  <c r="K623" i="3" s="1"/>
  <c r="E624" i="3"/>
  <c r="C622" i="1"/>
  <c r="D622" i="1" s="1"/>
  <c r="F622" i="1" l="1"/>
  <c r="P622" i="1"/>
  <c r="G622" i="1" s="1"/>
  <c r="K622" i="1" s="1"/>
  <c r="E623" i="1"/>
  <c r="L623" i="3"/>
  <c r="G623" i="3"/>
  <c r="I623" i="3" s="1"/>
  <c r="H624" i="3" s="1"/>
  <c r="L622" i="1" l="1"/>
  <c r="N622" i="1" s="1"/>
  <c r="I622" i="1"/>
  <c r="H623" i="1" s="1"/>
  <c r="O623" i="1"/>
  <c r="C624" i="3"/>
  <c r="D624" i="3" s="1"/>
  <c r="M623" i="3"/>
  <c r="N623" i="3"/>
  <c r="J623" i="3"/>
  <c r="M622" i="1" l="1"/>
  <c r="J622" i="1"/>
  <c r="F624" i="3"/>
  <c r="K624" i="3" s="1"/>
  <c r="E625" i="3"/>
  <c r="C623" i="1"/>
  <c r="D623" i="1" s="1"/>
  <c r="F623" i="1" l="1"/>
  <c r="P623" i="1"/>
  <c r="G623" i="1" s="1"/>
  <c r="K623" i="1" s="1"/>
  <c r="E624" i="1"/>
  <c r="L624" i="3"/>
  <c r="G624" i="3"/>
  <c r="I624" i="3" s="1"/>
  <c r="H625" i="3" s="1"/>
  <c r="I623" i="1" l="1"/>
  <c r="H624" i="1" s="1"/>
  <c r="L623" i="1"/>
  <c r="M623" i="1" s="1"/>
  <c r="O624" i="1"/>
  <c r="J623" i="1"/>
  <c r="C625" i="3"/>
  <c r="D625" i="3" s="1"/>
  <c r="N624" i="3"/>
  <c r="M624" i="3"/>
  <c r="J624" i="3"/>
  <c r="N623" i="1" l="1"/>
  <c r="E626" i="3"/>
  <c r="F625" i="3"/>
  <c r="K625" i="3" s="1"/>
  <c r="C624" i="1"/>
  <c r="D624" i="1" s="1"/>
  <c r="E625" i="1" l="1"/>
  <c r="P624" i="1"/>
  <c r="G624" i="1" s="1"/>
  <c r="K624" i="1" s="1"/>
  <c r="F624" i="1"/>
  <c r="G625" i="3"/>
  <c r="I625" i="3" s="1"/>
  <c r="H626" i="3" s="1"/>
  <c r="L625" i="3"/>
  <c r="L624" i="1" l="1"/>
  <c r="N624" i="1" s="1"/>
  <c r="O625" i="1"/>
  <c r="I624" i="1"/>
  <c r="H625" i="1" s="1"/>
  <c r="M625" i="3"/>
  <c r="N625" i="3"/>
  <c r="J625" i="3"/>
  <c r="C626" i="3"/>
  <c r="D626" i="3" s="1"/>
  <c r="J624" i="1" l="1"/>
  <c r="M624" i="1"/>
  <c r="E627" i="3"/>
  <c r="F626" i="3"/>
  <c r="K626" i="3" s="1"/>
  <c r="C625" i="1"/>
  <c r="D625" i="1" s="1"/>
  <c r="F625" i="1" l="1"/>
  <c r="P625" i="1"/>
  <c r="G625" i="1" s="1"/>
  <c r="K625" i="1" s="1"/>
  <c r="E626" i="1"/>
  <c r="L626" i="3"/>
  <c r="G626" i="3"/>
  <c r="I626" i="3" s="1"/>
  <c r="H627" i="3" s="1"/>
  <c r="I625" i="1" l="1"/>
  <c r="H626" i="1" s="1"/>
  <c r="L625" i="1"/>
  <c r="M625" i="1" s="1"/>
  <c r="O626" i="1"/>
  <c r="C627" i="3"/>
  <c r="D627" i="3" s="1"/>
  <c r="M626" i="3"/>
  <c r="N626" i="3"/>
  <c r="J626" i="3"/>
  <c r="J625" i="1" l="1"/>
  <c r="N625" i="1"/>
  <c r="F627" i="3"/>
  <c r="K627" i="3" s="1"/>
  <c r="E628" i="3"/>
  <c r="C626" i="1"/>
  <c r="D626" i="1" s="1"/>
  <c r="E627" i="1" l="1"/>
  <c r="P626" i="1"/>
  <c r="G626" i="1" s="1"/>
  <c r="K626" i="1" s="1"/>
  <c r="F626" i="1"/>
  <c r="G627" i="3"/>
  <c r="I627" i="3" s="1"/>
  <c r="H628" i="3" s="1"/>
  <c r="L627" i="3"/>
  <c r="I626" i="1" l="1"/>
  <c r="H627" i="1" s="1"/>
  <c r="O627" i="1"/>
  <c r="L626" i="1"/>
  <c r="N627" i="3"/>
  <c r="M627" i="3"/>
  <c r="J627" i="3"/>
  <c r="C628" i="3"/>
  <c r="D628" i="3" s="1"/>
  <c r="J626" i="1" l="1"/>
  <c r="N626" i="1"/>
  <c r="M626" i="1"/>
  <c r="E629" i="3"/>
  <c r="F628" i="3"/>
  <c r="K628" i="3" s="1"/>
  <c r="C627" i="1"/>
  <c r="D627" i="1" s="1"/>
  <c r="E628" i="1" l="1"/>
  <c r="P627" i="1"/>
  <c r="G627" i="1" s="1"/>
  <c r="K627" i="1" s="1"/>
  <c r="F627" i="1"/>
  <c r="G628" i="3"/>
  <c r="I628" i="3" s="1"/>
  <c r="H629" i="3" s="1"/>
  <c r="L628" i="3"/>
  <c r="I627" i="1" l="1"/>
  <c r="H628" i="1" s="1"/>
  <c r="O628" i="1"/>
  <c r="L627" i="1"/>
  <c r="N628" i="3"/>
  <c r="M628" i="3"/>
  <c r="J628" i="3"/>
  <c r="C629" i="3"/>
  <c r="D629" i="3" s="1"/>
  <c r="J627" i="1" l="1"/>
  <c r="N627" i="1"/>
  <c r="M627" i="1"/>
  <c r="E630" i="3"/>
  <c r="F629" i="3"/>
  <c r="K629" i="3" s="1"/>
  <c r="C628" i="1"/>
  <c r="D628" i="1" s="1"/>
  <c r="F628" i="1" l="1"/>
  <c r="P628" i="1"/>
  <c r="G628" i="1" s="1"/>
  <c r="K628" i="1" s="1"/>
  <c r="E629" i="1"/>
  <c r="G629" i="3"/>
  <c r="I629" i="3" s="1"/>
  <c r="H630" i="3" s="1"/>
  <c r="L629" i="3"/>
  <c r="L628" i="1" l="1"/>
  <c r="J628" i="1" s="1"/>
  <c r="I628" i="1"/>
  <c r="H629" i="1" s="1"/>
  <c r="O629" i="1"/>
  <c r="M629" i="3"/>
  <c r="N629" i="3"/>
  <c r="J629" i="3"/>
  <c r="C630" i="3"/>
  <c r="D630" i="3" s="1"/>
  <c r="N628" i="1" l="1"/>
  <c r="M628" i="1"/>
  <c r="E631" i="3"/>
  <c r="F630" i="3"/>
  <c r="K630" i="3" s="1"/>
  <c r="C629" i="1"/>
  <c r="D629" i="1" s="1"/>
  <c r="F629" i="1" l="1"/>
  <c r="P629" i="1"/>
  <c r="G629" i="1" s="1"/>
  <c r="K629" i="1" s="1"/>
  <c r="E630" i="1"/>
  <c r="G630" i="3"/>
  <c r="I630" i="3" s="1"/>
  <c r="H631" i="3" s="1"/>
  <c r="L630" i="3"/>
  <c r="I629" i="1" l="1"/>
  <c r="H630" i="1" s="1"/>
  <c r="L629" i="1"/>
  <c r="M629" i="1" s="1"/>
  <c r="O630" i="1"/>
  <c r="J629" i="1"/>
  <c r="M630" i="3"/>
  <c r="N630" i="3"/>
  <c r="J630" i="3"/>
  <c r="C631" i="3"/>
  <c r="D631" i="3" s="1"/>
  <c r="N629" i="1" l="1"/>
  <c r="F631" i="3"/>
  <c r="K631" i="3" s="1"/>
  <c r="E632" i="3"/>
  <c r="C630" i="1"/>
  <c r="D630" i="1" s="1"/>
  <c r="F630" i="1" l="1"/>
  <c r="P630" i="1"/>
  <c r="G630" i="1" s="1"/>
  <c r="K630" i="1" s="1"/>
  <c r="E631" i="1"/>
  <c r="G631" i="3"/>
  <c r="I631" i="3" s="1"/>
  <c r="H632" i="3" s="1"/>
  <c r="L631" i="3"/>
  <c r="I630" i="1" l="1"/>
  <c r="H631" i="1" s="1"/>
  <c r="L630" i="1"/>
  <c r="M630" i="1" s="1"/>
  <c r="O631" i="1"/>
  <c r="M631" i="3"/>
  <c r="N631" i="3"/>
  <c r="J631" i="3"/>
  <c r="C632" i="3"/>
  <c r="D632" i="3" s="1"/>
  <c r="J630" i="1" l="1"/>
  <c r="N630" i="1"/>
  <c r="E633" i="3"/>
  <c r="F632" i="3"/>
  <c r="K632" i="3" s="1"/>
  <c r="C631" i="1"/>
  <c r="D631" i="1" s="1"/>
  <c r="E632" i="1" l="1"/>
  <c r="P631" i="1"/>
  <c r="G631" i="1" s="1"/>
  <c r="K631" i="1" s="1"/>
  <c r="L632" i="3"/>
  <c r="G632" i="3"/>
  <c r="I632" i="3" s="1"/>
  <c r="H633" i="3" s="1"/>
  <c r="F631" i="1"/>
  <c r="L631" i="1" l="1"/>
  <c r="N631" i="1" s="1"/>
  <c r="O632" i="1"/>
  <c r="I631" i="1"/>
  <c r="H632" i="1" s="1"/>
  <c r="C633" i="3"/>
  <c r="D633" i="3" s="1"/>
  <c r="M632" i="3"/>
  <c r="N632" i="3"/>
  <c r="J632" i="3"/>
  <c r="M631" i="1" l="1"/>
  <c r="J631" i="1"/>
  <c r="F633" i="3"/>
  <c r="K633" i="3" s="1"/>
  <c r="E634" i="3"/>
  <c r="C632" i="1"/>
  <c r="D632" i="1" s="1"/>
  <c r="E633" i="1" l="1"/>
  <c r="P632" i="1"/>
  <c r="G632" i="1" s="1"/>
  <c r="K632" i="1" s="1"/>
  <c r="F632" i="1"/>
  <c r="G633" i="3"/>
  <c r="I633" i="3" s="1"/>
  <c r="H634" i="3" s="1"/>
  <c r="L633" i="3"/>
  <c r="L632" i="1" l="1"/>
  <c r="N632" i="1" s="1"/>
  <c r="O633" i="1"/>
  <c r="I632" i="1"/>
  <c r="H633" i="1" s="1"/>
  <c r="M633" i="3"/>
  <c r="N633" i="3"/>
  <c r="J633" i="3"/>
  <c r="C634" i="3"/>
  <c r="D634" i="3" s="1"/>
  <c r="M632" i="1" l="1"/>
  <c r="J632" i="1"/>
  <c r="F634" i="3"/>
  <c r="K634" i="3" s="1"/>
  <c r="E635" i="3"/>
  <c r="C633" i="1"/>
  <c r="D633" i="1" s="1"/>
  <c r="F633" i="1" l="1"/>
  <c r="P633" i="1"/>
  <c r="G633" i="1" s="1"/>
  <c r="K633" i="1" s="1"/>
  <c r="E634" i="1"/>
  <c r="G634" i="3"/>
  <c r="I634" i="3" s="1"/>
  <c r="H635" i="3" s="1"/>
  <c r="L634" i="3"/>
  <c r="I633" i="1" l="1"/>
  <c r="H634" i="1" s="1"/>
  <c r="L633" i="1"/>
  <c r="M633" i="1" s="1"/>
  <c r="O634" i="1"/>
  <c r="J633" i="1"/>
  <c r="N634" i="3"/>
  <c r="M634" i="3"/>
  <c r="J634" i="3"/>
  <c r="C635" i="3"/>
  <c r="D635" i="3" s="1"/>
  <c r="N633" i="1" l="1"/>
  <c r="F635" i="3"/>
  <c r="K635" i="3" s="1"/>
  <c r="E636" i="3"/>
  <c r="C634" i="1"/>
  <c r="D634" i="1" s="1"/>
  <c r="F634" i="1" l="1"/>
  <c r="P634" i="1"/>
  <c r="G634" i="1" s="1"/>
  <c r="K634" i="1" s="1"/>
  <c r="E635" i="1"/>
  <c r="L635" i="3"/>
  <c r="G635" i="3"/>
  <c r="I635" i="3" s="1"/>
  <c r="H636" i="3" s="1"/>
  <c r="I634" i="1" l="1"/>
  <c r="H635" i="1" s="1"/>
  <c r="L634" i="1"/>
  <c r="N634" i="1" s="1"/>
  <c r="O635" i="1"/>
  <c r="C636" i="3"/>
  <c r="D636" i="3" s="1"/>
  <c r="N635" i="3"/>
  <c r="M635" i="3"/>
  <c r="J635" i="3"/>
  <c r="J634" i="1" l="1"/>
  <c r="M634" i="1"/>
  <c r="E637" i="3"/>
  <c r="F636" i="3"/>
  <c r="K636" i="3" s="1"/>
  <c r="C635" i="1"/>
  <c r="D635" i="1" s="1"/>
  <c r="F635" i="1" l="1"/>
  <c r="P635" i="1"/>
  <c r="G635" i="1" s="1"/>
  <c r="K635" i="1" s="1"/>
  <c r="E636" i="1"/>
  <c r="G636" i="3"/>
  <c r="I636" i="3" s="1"/>
  <c r="H637" i="3" s="1"/>
  <c r="L636" i="3"/>
  <c r="I635" i="1" l="1"/>
  <c r="H636" i="1" s="1"/>
  <c r="L635" i="1"/>
  <c r="J635" i="1" s="1"/>
  <c r="O636" i="1"/>
  <c r="M636" i="3"/>
  <c r="N636" i="3"/>
  <c r="J636" i="3"/>
  <c r="C637" i="3"/>
  <c r="D637" i="3" s="1"/>
  <c r="N635" i="1" l="1"/>
  <c r="M635" i="1"/>
  <c r="F637" i="3"/>
  <c r="K637" i="3" s="1"/>
  <c r="E638" i="3"/>
  <c r="C636" i="1"/>
  <c r="D636" i="1" s="1"/>
  <c r="F636" i="1" l="1"/>
  <c r="P636" i="1"/>
  <c r="G636" i="1" s="1"/>
  <c r="K636" i="1" s="1"/>
  <c r="E637" i="1"/>
  <c r="G637" i="3"/>
  <c r="I637" i="3" s="1"/>
  <c r="H638" i="3" s="1"/>
  <c r="L637" i="3"/>
  <c r="L636" i="1" l="1"/>
  <c r="N636" i="1" s="1"/>
  <c r="I636" i="1"/>
  <c r="H637" i="1" s="1"/>
  <c r="O637" i="1"/>
  <c r="N637" i="3"/>
  <c r="M637" i="3"/>
  <c r="J637" i="3"/>
  <c r="C638" i="3"/>
  <c r="D638" i="3" s="1"/>
  <c r="M636" i="1" l="1"/>
  <c r="J636" i="1"/>
  <c r="E639" i="3"/>
  <c r="F638" i="3"/>
  <c r="K638" i="3" s="1"/>
  <c r="C637" i="1"/>
  <c r="D637" i="1" s="1"/>
  <c r="F637" i="1" l="1"/>
  <c r="P637" i="1"/>
  <c r="G637" i="1" s="1"/>
  <c r="K637" i="1" s="1"/>
  <c r="G638" i="3"/>
  <c r="I638" i="3" s="1"/>
  <c r="H639" i="3" s="1"/>
  <c r="L638" i="3"/>
  <c r="E638" i="1"/>
  <c r="I637" i="1" l="1"/>
  <c r="H638" i="1" s="1"/>
  <c r="L637" i="1"/>
  <c r="M637" i="1" s="1"/>
  <c r="O638" i="1"/>
  <c r="N638" i="3"/>
  <c r="M638" i="3"/>
  <c r="J638" i="3"/>
  <c r="C639" i="3"/>
  <c r="D639" i="3" s="1"/>
  <c r="J637" i="1" l="1"/>
  <c r="N637" i="1"/>
  <c r="E640" i="3"/>
  <c r="F639" i="3"/>
  <c r="K639" i="3" s="1"/>
  <c r="C638" i="1"/>
  <c r="D638" i="1" s="1"/>
  <c r="F638" i="1" l="1"/>
  <c r="P638" i="1"/>
  <c r="G638" i="1" s="1"/>
  <c r="K638" i="1" s="1"/>
  <c r="E639" i="1"/>
  <c r="G639" i="3"/>
  <c r="I639" i="3" s="1"/>
  <c r="H640" i="3" s="1"/>
  <c r="L639" i="3"/>
  <c r="I638" i="1" l="1"/>
  <c r="H639" i="1" s="1"/>
  <c r="L638" i="1"/>
  <c r="M638" i="1" s="1"/>
  <c r="O639" i="1"/>
  <c r="J638" i="1"/>
  <c r="N639" i="3"/>
  <c r="M639" i="3"/>
  <c r="J639" i="3"/>
  <c r="C640" i="3"/>
  <c r="D640" i="3" s="1"/>
  <c r="N638" i="1" l="1"/>
  <c r="E641" i="3"/>
  <c r="F640" i="3"/>
  <c r="K640" i="3" s="1"/>
  <c r="C639" i="1"/>
  <c r="D639" i="1" s="1"/>
  <c r="E640" i="1" l="1"/>
  <c r="P639" i="1"/>
  <c r="G639" i="1" s="1"/>
  <c r="K639" i="1" s="1"/>
  <c r="F639" i="1"/>
  <c r="G640" i="3"/>
  <c r="I640" i="3" s="1"/>
  <c r="H641" i="3" s="1"/>
  <c r="L640" i="3"/>
  <c r="I639" i="1" l="1"/>
  <c r="H640" i="1" s="1"/>
  <c r="O640" i="1"/>
  <c r="L639" i="1"/>
  <c r="N640" i="3"/>
  <c r="M640" i="3"/>
  <c r="J640" i="3"/>
  <c r="C641" i="3"/>
  <c r="D641" i="3" s="1"/>
  <c r="J639" i="1" l="1"/>
  <c r="N639" i="1"/>
  <c r="M639" i="1"/>
  <c r="F641" i="3"/>
  <c r="K641" i="3" s="1"/>
  <c r="E642" i="3"/>
  <c r="C640" i="1"/>
  <c r="D640" i="1" s="1"/>
  <c r="F640" i="1" l="1"/>
  <c r="P640" i="1"/>
  <c r="G640" i="1" s="1"/>
  <c r="K640" i="1" s="1"/>
  <c r="E641" i="1"/>
  <c r="L641" i="3"/>
  <c r="G641" i="3"/>
  <c r="I641" i="3" s="1"/>
  <c r="H642" i="3" s="1"/>
  <c r="L640" i="1" l="1"/>
  <c r="J640" i="1" s="1"/>
  <c r="I640" i="1"/>
  <c r="H641" i="1" s="1"/>
  <c r="O641" i="1"/>
  <c r="C642" i="3"/>
  <c r="D642" i="3" s="1"/>
  <c r="M641" i="3"/>
  <c r="N641" i="3"/>
  <c r="J641" i="3"/>
  <c r="N640" i="1" l="1"/>
  <c r="M640" i="1"/>
  <c r="F642" i="3"/>
  <c r="K642" i="3" s="1"/>
  <c r="E643" i="3"/>
  <c r="C641" i="1"/>
  <c r="D641" i="1" s="1"/>
  <c r="F641" i="1" l="1"/>
  <c r="P641" i="1"/>
  <c r="G641" i="1" s="1"/>
  <c r="K641" i="1" s="1"/>
  <c r="L642" i="3"/>
  <c r="G642" i="3"/>
  <c r="I642" i="3" s="1"/>
  <c r="H643" i="3" s="1"/>
  <c r="E642" i="1"/>
  <c r="I641" i="1" l="1"/>
  <c r="H642" i="1" s="1"/>
  <c r="L641" i="1"/>
  <c r="N641" i="1" s="1"/>
  <c r="O642" i="1"/>
  <c r="C643" i="3"/>
  <c r="D643" i="3" s="1"/>
  <c r="N642" i="3"/>
  <c r="M642" i="3"/>
  <c r="J642" i="3"/>
  <c r="J641" i="1" l="1"/>
  <c r="M641" i="1"/>
  <c r="E644" i="3"/>
  <c r="F643" i="3"/>
  <c r="K643" i="3" s="1"/>
  <c r="C642" i="1"/>
  <c r="D642" i="1" s="1"/>
  <c r="F642" i="1" l="1"/>
  <c r="P642" i="1"/>
  <c r="G642" i="1" s="1"/>
  <c r="K642" i="1" s="1"/>
  <c r="E643" i="1"/>
  <c r="G643" i="3"/>
  <c r="I643" i="3" s="1"/>
  <c r="H644" i="3" s="1"/>
  <c r="L643" i="3"/>
  <c r="I642" i="1" l="1"/>
  <c r="H643" i="1" s="1"/>
  <c r="L642" i="1"/>
  <c r="N642" i="1" s="1"/>
  <c r="O643" i="1"/>
  <c r="N643" i="3"/>
  <c r="M643" i="3"/>
  <c r="J643" i="3"/>
  <c r="C644" i="3"/>
  <c r="D644" i="3" s="1"/>
  <c r="J642" i="1" l="1"/>
  <c r="M642" i="1"/>
  <c r="F644" i="3"/>
  <c r="K644" i="3" s="1"/>
  <c r="E645" i="3"/>
  <c r="C643" i="1"/>
  <c r="D643" i="1" s="1"/>
  <c r="E644" i="1" l="1"/>
  <c r="P643" i="1"/>
  <c r="G643" i="1" s="1"/>
  <c r="K643" i="1" s="1"/>
  <c r="F643" i="1"/>
  <c r="L644" i="3"/>
  <c r="G644" i="3"/>
  <c r="I644" i="3" s="1"/>
  <c r="H645" i="3" s="1"/>
  <c r="I643" i="1" l="1"/>
  <c r="H644" i="1" s="1"/>
  <c r="O644" i="1"/>
  <c r="L643" i="1"/>
  <c r="C645" i="3"/>
  <c r="D645" i="3" s="1"/>
  <c r="M644" i="3"/>
  <c r="N644" i="3"/>
  <c r="J644" i="3"/>
  <c r="J643" i="1" l="1"/>
  <c r="N643" i="1"/>
  <c r="M643" i="1"/>
  <c r="F645" i="3"/>
  <c r="K645" i="3" s="1"/>
  <c r="E646" i="3"/>
  <c r="C644" i="1"/>
  <c r="D644" i="1" s="1"/>
  <c r="E645" i="1" l="1"/>
  <c r="P644" i="1"/>
  <c r="G644" i="1" s="1"/>
  <c r="K644" i="1" s="1"/>
  <c r="L645" i="3"/>
  <c r="G645" i="3"/>
  <c r="I645" i="3" s="1"/>
  <c r="H646" i="3" s="1"/>
  <c r="F644" i="1"/>
  <c r="L644" i="1" l="1"/>
  <c r="N644" i="1" s="1"/>
  <c r="O645" i="1"/>
  <c r="C646" i="3"/>
  <c r="D646" i="3" s="1"/>
  <c r="N645" i="3"/>
  <c r="M645" i="3"/>
  <c r="J645" i="3"/>
  <c r="I644" i="1"/>
  <c r="H645" i="1" s="1"/>
  <c r="M644" i="1" l="1"/>
  <c r="J644" i="1"/>
  <c r="E647" i="3"/>
  <c r="F646" i="3"/>
  <c r="K646" i="3" s="1"/>
  <c r="C645" i="1"/>
  <c r="D645" i="1" s="1"/>
  <c r="E646" i="1" l="1"/>
  <c r="P645" i="1"/>
  <c r="G645" i="1" s="1"/>
  <c r="K645" i="1" s="1"/>
  <c r="F645" i="1"/>
  <c r="G646" i="3"/>
  <c r="I646" i="3" s="1"/>
  <c r="H647" i="3" s="1"/>
  <c r="L646" i="3"/>
  <c r="I645" i="1" l="1"/>
  <c r="H646" i="1" s="1"/>
  <c r="O646" i="1"/>
  <c r="L645" i="1"/>
  <c r="M646" i="3"/>
  <c r="N646" i="3"/>
  <c r="J646" i="3"/>
  <c r="C647" i="3"/>
  <c r="D647" i="3" s="1"/>
  <c r="J645" i="1" l="1"/>
  <c r="N645" i="1"/>
  <c r="M645" i="1"/>
  <c r="F647" i="3"/>
  <c r="K647" i="3" s="1"/>
  <c r="E648" i="3"/>
  <c r="C646" i="1"/>
  <c r="D646" i="1" s="1"/>
  <c r="F646" i="1" l="1"/>
  <c r="P646" i="1"/>
  <c r="G646" i="1" s="1"/>
  <c r="K646" i="1" s="1"/>
  <c r="L647" i="3"/>
  <c r="G647" i="3"/>
  <c r="I647" i="3" s="1"/>
  <c r="H648" i="3" s="1"/>
  <c r="E647" i="1"/>
  <c r="I646" i="1" l="1"/>
  <c r="H647" i="1" s="1"/>
  <c r="L646" i="1"/>
  <c r="M646" i="1" s="1"/>
  <c r="O647" i="1"/>
  <c r="C648" i="3"/>
  <c r="D648" i="3" s="1"/>
  <c r="M647" i="3"/>
  <c r="N647" i="3"/>
  <c r="J647" i="3"/>
  <c r="J646" i="1" l="1"/>
  <c r="N646" i="1"/>
  <c r="F648" i="3"/>
  <c r="K648" i="3" s="1"/>
  <c r="E649" i="3"/>
  <c r="C647" i="1"/>
  <c r="D647" i="1" s="1"/>
  <c r="E648" i="1" l="1"/>
  <c r="P647" i="1"/>
  <c r="G647" i="1" s="1"/>
  <c r="K647" i="1" s="1"/>
  <c r="L648" i="3"/>
  <c r="G648" i="3"/>
  <c r="I648" i="3" s="1"/>
  <c r="H649" i="3" s="1"/>
  <c r="F647" i="1"/>
  <c r="I647" i="1" l="1"/>
  <c r="H648" i="1" s="1"/>
  <c r="O648" i="1"/>
  <c r="L647" i="1"/>
  <c r="C649" i="3"/>
  <c r="D649" i="3" s="1"/>
  <c r="N648" i="3"/>
  <c r="M648" i="3"/>
  <c r="J648" i="3"/>
  <c r="J647" i="1" l="1"/>
  <c r="N647" i="1"/>
  <c r="M647" i="1"/>
  <c r="E650" i="3"/>
  <c r="F649" i="3"/>
  <c r="K649" i="3" s="1"/>
  <c r="C648" i="1"/>
  <c r="D648" i="1" s="1"/>
  <c r="F648" i="1" l="1"/>
  <c r="P648" i="1"/>
  <c r="G648" i="1" s="1"/>
  <c r="K648" i="1" s="1"/>
  <c r="G649" i="3"/>
  <c r="I649" i="3" s="1"/>
  <c r="H650" i="3" s="1"/>
  <c r="L649" i="3"/>
  <c r="E649" i="1"/>
  <c r="L648" i="1" l="1"/>
  <c r="N648" i="1" s="1"/>
  <c r="I648" i="1"/>
  <c r="H649" i="1" s="1"/>
  <c r="O649" i="1"/>
  <c r="M649" i="3"/>
  <c r="N649" i="3"/>
  <c r="J649" i="3"/>
  <c r="C650" i="3"/>
  <c r="D650" i="3" s="1"/>
  <c r="J648" i="1" l="1"/>
  <c r="M648" i="1"/>
  <c r="F650" i="3"/>
  <c r="K650" i="3" s="1"/>
  <c r="E651" i="3"/>
  <c r="C649" i="1"/>
  <c r="D649" i="1" s="1"/>
  <c r="F649" i="1" l="1"/>
  <c r="P649" i="1"/>
  <c r="G649" i="1" s="1"/>
  <c r="K649" i="1" s="1"/>
  <c r="E650" i="1"/>
  <c r="L650" i="3"/>
  <c r="G650" i="3"/>
  <c r="I650" i="3" s="1"/>
  <c r="H651" i="3" s="1"/>
  <c r="L649" i="1" l="1"/>
  <c r="M649" i="1" s="1"/>
  <c r="I649" i="1"/>
  <c r="H650" i="1" s="1"/>
  <c r="O650" i="1"/>
  <c r="C651" i="3"/>
  <c r="D651" i="3" s="1"/>
  <c r="M650" i="3"/>
  <c r="N650" i="3"/>
  <c r="J650" i="3"/>
  <c r="N649" i="1" l="1"/>
  <c r="J649" i="1"/>
  <c r="F651" i="3"/>
  <c r="K651" i="3" s="1"/>
  <c r="E652" i="3"/>
  <c r="C650" i="1"/>
  <c r="D650" i="1" s="1"/>
  <c r="F650" i="1" l="1"/>
  <c r="P650" i="1"/>
  <c r="G650" i="1" s="1"/>
  <c r="K650" i="1" s="1"/>
  <c r="E651" i="1"/>
  <c r="G651" i="3"/>
  <c r="I651" i="3" s="1"/>
  <c r="H652" i="3" s="1"/>
  <c r="L651" i="3"/>
  <c r="I650" i="1" l="1"/>
  <c r="H651" i="1" s="1"/>
  <c r="L650" i="1"/>
  <c r="M650" i="1" s="1"/>
  <c r="O651" i="1"/>
  <c r="N651" i="3"/>
  <c r="M651" i="3"/>
  <c r="J651" i="3"/>
  <c r="C652" i="3"/>
  <c r="D652" i="3" s="1"/>
  <c r="J650" i="1" l="1"/>
  <c r="N650" i="1"/>
  <c r="E653" i="3"/>
  <c r="F652" i="3"/>
  <c r="K652" i="3" s="1"/>
  <c r="C651" i="1"/>
  <c r="D651" i="1" s="1"/>
  <c r="E652" i="1" l="1"/>
  <c r="P651" i="1"/>
  <c r="G651" i="1" s="1"/>
  <c r="K651" i="1" s="1"/>
  <c r="G652" i="3"/>
  <c r="I652" i="3" s="1"/>
  <c r="H653" i="3" s="1"/>
  <c r="L652" i="3"/>
  <c r="F651" i="1"/>
  <c r="I651" i="1" l="1"/>
  <c r="H652" i="1" s="1"/>
  <c r="O652" i="1"/>
  <c r="L651" i="1"/>
  <c r="N652" i="3"/>
  <c r="M652" i="3"/>
  <c r="J652" i="3"/>
  <c r="C653" i="3"/>
  <c r="D653" i="3" s="1"/>
  <c r="J651" i="1" l="1"/>
  <c r="N651" i="1"/>
  <c r="M651" i="1"/>
  <c r="F653" i="3"/>
  <c r="K653" i="3" s="1"/>
  <c r="E654" i="3"/>
  <c r="C652" i="1"/>
  <c r="D652" i="1" s="1"/>
  <c r="F652" i="1" l="1"/>
  <c r="P652" i="1"/>
  <c r="G652" i="1" s="1"/>
  <c r="K652" i="1" s="1"/>
  <c r="E653" i="1"/>
  <c r="G653" i="3"/>
  <c r="I653" i="3" s="1"/>
  <c r="H654" i="3" s="1"/>
  <c r="L653" i="3"/>
  <c r="L652" i="1" l="1"/>
  <c r="J652" i="1" s="1"/>
  <c r="I652" i="1"/>
  <c r="H653" i="1" s="1"/>
  <c r="O653" i="1"/>
  <c r="M653" i="3"/>
  <c r="N653" i="3"/>
  <c r="J653" i="3"/>
  <c r="C654" i="3"/>
  <c r="D654" i="3" s="1"/>
  <c r="N652" i="1" l="1"/>
  <c r="M652" i="1"/>
  <c r="F654" i="3"/>
  <c r="K654" i="3" s="1"/>
  <c r="E655" i="3"/>
  <c r="C653" i="1"/>
  <c r="D653" i="1" s="1"/>
  <c r="E654" i="1" l="1"/>
  <c r="P653" i="1"/>
  <c r="G653" i="1" s="1"/>
  <c r="K653" i="1" s="1"/>
  <c r="L654" i="3"/>
  <c r="G654" i="3"/>
  <c r="I654" i="3" s="1"/>
  <c r="H655" i="3" s="1"/>
  <c r="F653" i="1"/>
  <c r="I653" i="1" l="1"/>
  <c r="H654" i="1" s="1"/>
  <c r="O654" i="1"/>
  <c r="C655" i="3"/>
  <c r="D655" i="3" s="1"/>
  <c r="M654" i="3"/>
  <c r="N654" i="3"/>
  <c r="J654" i="3"/>
  <c r="L653" i="1"/>
  <c r="J653" i="1" l="1"/>
  <c r="N653" i="1"/>
  <c r="M653" i="1"/>
  <c r="E656" i="3"/>
  <c r="F655" i="3"/>
  <c r="K655" i="3" s="1"/>
  <c r="C654" i="1"/>
  <c r="D654" i="1" s="1"/>
  <c r="F654" i="1" l="1"/>
  <c r="P654" i="1"/>
  <c r="G654" i="1" s="1"/>
  <c r="K654" i="1" s="1"/>
  <c r="G655" i="3"/>
  <c r="I655" i="3" s="1"/>
  <c r="H656" i="3" s="1"/>
  <c r="L655" i="3"/>
  <c r="E655" i="1"/>
  <c r="I654" i="1" l="1"/>
  <c r="H655" i="1" s="1"/>
  <c r="L654" i="1"/>
  <c r="J654" i="1" s="1"/>
  <c r="O655" i="1"/>
  <c r="M655" i="3"/>
  <c r="N655" i="3"/>
  <c r="J655" i="3"/>
  <c r="C656" i="3"/>
  <c r="D656" i="3" s="1"/>
  <c r="N654" i="1" l="1"/>
  <c r="M654" i="1"/>
  <c r="E657" i="3"/>
  <c r="F656" i="3"/>
  <c r="K656" i="3" s="1"/>
  <c r="C655" i="1"/>
  <c r="D655" i="1" s="1"/>
  <c r="E656" i="1" l="1"/>
  <c r="P655" i="1"/>
  <c r="G655" i="1" s="1"/>
  <c r="K655" i="1" s="1"/>
  <c r="L656" i="3"/>
  <c r="G656" i="3"/>
  <c r="I656" i="3" s="1"/>
  <c r="H657" i="3" s="1"/>
  <c r="F655" i="1"/>
  <c r="I655" i="1" l="1"/>
  <c r="H656" i="1" s="1"/>
  <c r="O656" i="1"/>
  <c r="L655" i="1"/>
  <c r="C657" i="3"/>
  <c r="D657" i="3" s="1"/>
  <c r="N656" i="3"/>
  <c r="M656" i="3"/>
  <c r="J656" i="3"/>
  <c r="J655" i="1" l="1"/>
  <c r="N655" i="1"/>
  <c r="M655" i="1"/>
  <c r="E658" i="3"/>
  <c r="F657" i="3"/>
  <c r="K657" i="3" s="1"/>
  <c r="C656" i="1"/>
  <c r="D656" i="1" s="1"/>
  <c r="F656" i="1" l="1"/>
  <c r="P656" i="1"/>
  <c r="G656" i="1" s="1"/>
  <c r="K656" i="1" s="1"/>
  <c r="G657" i="3"/>
  <c r="I657" i="3" s="1"/>
  <c r="H658" i="3" s="1"/>
  <c r="L657" i="3"/>
  <c r="E657" i="1"/>
  <c r="L656" i="1" l="1"/>
  <c r="J656" i="1" s="1"/>
  <c r="I656" i="1"/>
  <c r="H657" i="1" s="1"/>
  <c r="O657" i="1"/>
  <c r="M657" i="3"/>
  <c r="N657" i="3"/>
  <c r="J657" i="3"/>
  <c r="C658" i="3"/>
  <c r="D658" i="3" s="1"/>
  <c r="N656" i="1" l="1"/>
  <c r="M656" i="1"/>
  <c r="F658" i="3"/>
  <c r="K658" i="3" s="1"/>
  <c r="E659" i="3"/>
  <c r="C657" i="1"/>
  <c r="D657" i="1" s="1"/>
  <c r="F657" i="1" l="1"/>
  <c r="P657" i="1"/>
  <c r="G657" i="1" s="1"/>
  <c r="K657" i="1" s="1"/>
  <c r="G658" i="3"/>
  <c r="I658" i="3" s="1"/>
  <c r="H659" i="3" s="1"/>
  <c r="L658" i="3"/>
  <c r="E658" i="1"/>
  <c r="I657" i="1" l="1"/>
  <c r="H658" i="1" s="1"/>
  <c r="L657" i="1"/>
  <c r="M657" i="1" s="1"/>
  <c r="O658" i="1"/>
  <c r="N658" i="3"/>
  <c r="M658" i="3"/>
  <c r="J658" i="3"/>
  <c r="C659" i="3"/>
  <c r="D659" i="3" s="1"/>
  <c r="J657" i="1" l="1"/>
  <c r="N657" i="1"/>
  <c r="E660" i="3"/>
  <c r="F659" i="3"/>
  <c r="K659" i="3" s="1"/>
  <c r="C658" i="1"/>
  <c r="D658" i="1" s="1"/>
  <c r="F658" i="1" l="1"/>
  <c r="P658" i="1"/>
  <c r="G658" i="1" s="1"/>
  <c r="K658" i="1" s="1"/>
  <c r="E659" i="1"/>
  <c r="L659" i="3"/>
  <c r="G659" i="3"/>
  <c r="I659" i="3" s="1"/>
  <c r="H660" i="3" s="1"/>
  <c r="I658" i="1" l="1"/>
  <c r="H659" i="1" s="1"/>
  <c r="L658" i="1"/>
  <c r="M658" i="1" s="1"/>
  <c r="O659" i="1"/>
  <c r="C660" i="3"/>
  <c r="D660" i="3" s="1"/>
  <c r="N659" i="3"/>
  <c r="M659" i="3"/>
  <c r="J659" i="3"/>
  <c r="J658" i="1" l="1"/>
  <c r="N658" i="1"/>
  <c r="E661" i="3"/>
  <c r="F660" i="3"/>
  <c r="K660" i="3" s="1"/>
  <c r="C659" i="1"/>
  <c r="D659" i="1" s="1"/>
  <c r="E660" i="1" l="1"/>
  <c r="P659" i="1"/>
  <c r="G659" i="1" s="1"/>
  <c r="K659" i="1" s="1"/>
  <c r="G660" i="3"/>
  <c r="I660" i="3" s="1"/>
  <c r="H661" i="3" s="1"/>
  <c r="L660" i="3"/>
  <c r="F659" i="1"/>
  <c r="I659" i="1" l="1"/>
  <c r="H660" i="1" s="1"/>
  <c r="O660" i="1"/>
  <c r="L659" i="1"/>
  <c r="M660" i="3"/>
  <c r="N660" i="3"/>
  <c r="J660" i="3"/>
  <c r="C661" i="3"/>
  <c r="D661" i="3" s="1"/>
  <c r="J659" i="1" l="1"/>
  <c r="N659" i="1"/>
  <c r="M659" i="1"/>
  <c r="E662" i="3"/>
  <c r="F661" i="3"/>
  <c r="K661" i="3" s="1"/>
  <c r="C660" i="1"/>
  <c r="D660" i="1" s="1"/>
  <c r="E661" i="1" l="1"/>
  <c r="P660" i="1"/>
  <c r="G660" i="1" s="1"/>
  <c r="K660" i="1" s="1"/>
  <c r="F660" i="1"/>
  <c r="G661" i="3"/>
  <c r="I661" i="3" s="1"/>
  <c r="H662" i="3" s="1"/>
  <c r="L661" i="3"/>
  <c r="I660" i="1" l="1"/>
  <c r="H661" i="1" s="1"/>
  <c r="O661" i="1"/>
  <c r="L660" i="1"/>
  <c r="M661" i="3"/>
  <c r="N661" i="3"/>
  <c r="J661" i="3"/>
  <c r="C662" i="3"/>
  <c r="D662" i="3" s="1"/>
  <c r="J660" i="1" l="1"/>
  <c r="N660" i="1"/>
  <c r="M660" i="1"/>
  <c r="E663" i="3"/>
  <c r="F662" i="3"/>
  <c r="K662" i="3" s="1"/>
  <c r="C661" i="1"/>
  <c r="D661" i="1" s="1"/>
  <c r="F661" i="1" l="1"/>
  <c r="P661" i="1"/>
  <c r="G661" i="1" s="1"/>
  <c r="K661" i="1" s="1"/>
  <c r="L662" i="3"/>
  <c r="G662" i="3"/>
  <c r="I662" i="3" s="1"/>
  <c r="H663" i="3" s="1"/>
  <c r="E662" i="1"/>
  <c r="I661" i="1" l="1"/>
  <c r="H662" i="1" s="1"/>
  <c r="L661" i="1"/>
  <c r="M661" i="1" s="1"/>
  <c r="O662" i="1"/>
  <c r="C663" i="3"/>
  <c r="D663" i="3" s="1"/>
  <c r="N662" i="3"/>
  <c r="M662" i="3"/>
  <c r="J662" i="3"/>
  <c r="J661" i="1" l="1"/>
  <c r="N661" i="1"/>
  <c r="E664" i="3"/>
  <c r="F663" i="3"/>
  <c r="K663" i="3" s="1"/>
  <c r="C662" i="1"/>
  <c r="D662" i="1" s="1"/>
  <c r="E663" i="1" l="1"/>
  <c r="P662" i="1"/>
  <c r="G662" i="1" s="1"/>
  <c r="K662" i="1" s="1"/>
  <c r="G663" i="3"/>
  <c r="I663" i="3" s="1"/>
  <c r="H664" i="3" s="1"/>
  <c r="L663" i="3"/>
  <c r="F662" i="1"/>
  <c r="I662" i="1" l="1"/>
  <c r="H663" i="1" s="1"/>
  <c r="O663" i="1"/>
  <c r="N663" i="3"/>
  <c r="M663" i="3"/>
  <c r="J663" i="3"/>
  <c r="C664" i="3"/>
  <c r="D664" i="3" s="1"/>
  <c r="L662" i="1"/>
  <c r="J662" i="1" l="1"/>
  <c r="N662" i="1"/>
  <c r="M662" i="1"/>
  <c r="F664" i="3"/>
  <c r="K664" i="3" s="1"/>
  <c r="E665" i="3"/>
  <c r="C663" i="1"/>
  <c r="D663" i="1" s="1"/>
  <c r="F663" i="1" l="1"/>
  <c r="P663" i="1"/>
  <c r="G663" i="1" s="1"/>
  <c r="K663" i="1" s="1"/>
  <c r="E664" i="1"/>
  <c r="G664" i="3"/>
  <c r="I664" i="3" s="1"/>
  <c r="H665" i="3" s="1"/>
  <c r="L664" i="3"/>
  <c r="I663" i="1" l="1"/>
  <c r="H664" i="1" s="1"/>
  <c r="L663" i="1"/>
  <c r="M663" i="1" s="1"/>
  <c r="O664" i="1"/>
  <c r="N664" i="3"/>
  <c r="M664" i="3"/>
  <c r="J664" i="3"/>
  <c r="C665" i="3"/>
  <c r="D665" i="3" s="1"/>
  <c r="J663" i="1" l="1"/>
  <c r="N663" i="1"/>
  <c r="E666" i="3"/>
  <c r="F665" i="3"/>
  <c r="K665" i="3" s="1"/>
  <c r="C664" i="1"/>
  <c r="D664" i="1" s="1"/>
  <c r="F664" i="1" l="1"/>
  <c r="P664" i="1"/>
  <c r="G664" i="1" s="1"/>
  <c r="K664" i="1" s="1"/>
  <c r="G665" i="3"/>
  <c r="I665" i="3" s="1"/>
  <c r="H666" i="3" s="1"/>
  <c r="L665" i="3"/>
  <c r="E665" i="1"/>
  <c r="L664" i="1" l="1"/>
  <c r="N664" i="1" s="1"/>
  <c r="I664" i="1"/>
  <c r="H665" i="1" s="1"/>
  <c r="O665" i="1"/>
  <c r="N665" i="3"/>
  <c r="M665" i="3"/>
  <c r="J665" i="3"/>
  <c r="C666" i="3"/>
  <c r="D666" i="3" s="1"/>
  <c r="M664" i="1" l="1"/>
  <c r="J664" i="1"/>
  <c r="E667" i="3"/>
  <c r="F666" i="3"/>
  <c r="K666" i="3" s="1"/>
  <c r="C665" i="1"/>
  <c r="D665" i="1" s="1"/>
  <c r="E666" i="1" l="1"/>
  <c r="P665" i="1"/>
  <c r="G665" i="1" s="1"/>
  <c r="K665" i="1" s="1"/>
  <c r="G666" i="3"/>
  <c r="I666" i="3" s="1"/>
  <c r="H667" i="3" s="1"/>
  <c r="L666" i="3"/>
  <c r="F665" i="1"/>
  <c r="L665" i="1" l="1"/>
  <c r="N665" i="1" s="1"/>
  <c r="O666" i="1"/>
  <c r="I665" i="1"/>
  <c r="H666" i="1" s="1"/>
  <c r="N666" i="3"/>
  <c r="M666" i="3"/>
  <c r="J666" i="3"/>
  <c r="C667" i="3"/>
  <c r="D667" i="3" s="1"/>
  <c r="M665" i="1" l="1"/>
  <c r="J665" i="1"/>
  <c r="E668" i="3"/>
  <c r="F667" i="3"/>
  <c r="K667" i="3" s="1"/>
  <c r="C666" i="1"/>
  <c r="D666" i="1" s="1"/>
  <c r="F666" i="1" l="1"/>
  <c r="P666" i="1"/>
  <c r="G666" i="1" s="1"/>
  <c r="K666" i="1" s="1"/>
  <c r="E667" i="1"/>
  <c r="G667" i="3"/>
  <c r="I667" i="3" s="1"/>
  <c r="H668" i="3" s="1"/>
  <c r="L667" i="3"/>
  <c r="I666" i="1" l="1"/>
  <c r="H667" i="1" s="1"/>
  <c r="L666" i="1"/>
  <c r="J666" i="1" s="1"/>
  <c r="O667" i="1"/>
  <c r="N667" i="3"/>
  <c r="M667" i="3"/>
  <c r="J667" i="3"/>
  <c r="C668" i="3"/>
  <c r="D668" i="3" s="1"/>
  <c r="N666" i="1" l="1"/>
  <c r="M666" i="1"/>
  <c r="E669" i="3"/>
  <c r="F668" i="3"/>
  <c r="K668" i="3" s="1"/>
  <c r="C667" i="1"/>
  <c r="D667" i="1" s="1"/>
  <c r="E668" i="1" l="1"/>
  <c r="P667" i="1"/>
  <c r="G667" i="1" s="1"/>
  <c r="K667" i="1" s="1"/>
  <c r="L668" i="3"/>
  <c r="G668" i="3"/>
  <c r="I668" i="3" s="1"/>
  <c r="H669" i="3" s="1"/>
  <c r="F667" i="1"/>
  <c r="I667" i="1" l="1"/>
  <c r="H668" i="1" s="1"/>
  <c r="O668" i="1"/>
  <c r="C669" i="3"/>
  <c r="D669" i="3" s="1"/>
  <c r="M668" i="3"/>
  <c r="N668" i="3"/>
  <c r="J668" i="3"/>
  <c r="L667" i="1"/>
  <c r="J667" i="1" l="1"/>
  <c r="N667" i="1"/>
  <c r="E670" i="3"/>
  <c r="F669" i="3"/>
  <c r="K669" i="3" s="1"/>
  <c r="M667" i="1"/>
  <c r="C668" i="1"/>
  <c r="D668" i="1" s="1"/>
  <c r="F668" i="1" l="1"/>
  <c r="P668" i="1"/>
  <c r="G668" i="1" s="1"/>
  <c r="K668" i="1" s="1"/>
  <c r="G669" i="3"/>
  <c r="I669" i="3" s="1"/>
  <c r="H670" i="3" s="1"/>
  <c r="L669" i="3"/>
  <c r="E669" i="1"/>
  <c r="L668" i="1" l="1"/>
  <c r="J668" i="1" s="1"/>
  <c r="I668" i="1"/>
  <c r="H669" i="1" s="1"/>
  <c r="O669" i="1"/>
  <c r="M669" i="3"/>
  <c r="N669" i="3"/>
  <c r="J669" i="3"/>
  <c r="C670" i="3"/>
  <c r="D670" i="3" s="1"/>
  <c r="N668" i="1" l="1"/>
  <c r="M668" i="1"/>
  <c r="F670" i="3"/>
  <c r="K670" i="3" s="1"/>
  <c r="E671" i="3"/>
  <c r="C669" i="1"/>
  <c r="D669" i="1" s="1"/>
  <c r="E670" i="1" l="1"/>
  <c r="P669" i="1"/>
  <c r="G669" i="1" s="1"/>
  <c r="K669" i="1" s="1"/>
  <c r="F669" i="1"/>
  <c r="G670" i="3"/>
  <c r="I670" i="3" s="1"/>
  <c r="H671" i="3" s="1"/>
  <c r="L670" i="3"/>
  <c r="I669" i="1" l="1"/>
  <c r="H670" i="1" s="1"/>
  <c r="O670" i="1"/>
  <c r="L669" i="1"/>
  <c r="M670" i="3"/>
  <c r="N670" i="3"/>
  <c r="J670" i="3"/>
  <c r="C671" i="3"/>
  <c r="D671" i="3" s="1"/>
  <c r="J669" i="1" l="1"/>
  <c r="N669" i="1"/>
  <c r="M669" i="1"/>
  <c r="E672" i="3"/>
  <c r="F671" i="3"/>
  <c r="K671" i="3" s="1"/>
  <c r="C670" i="1"/>
  <c r="D670" i="1" s="1"/>
  <c r="F670" i="1" l="1"/>
  <c r="P670" i="1"/>
  <c r="G670" i="1" s="1"/>
  <c r="K670" i="1" s="1"/>
  <c r="E671" i="1"/>
  <c r="G671" i="3"/>
  <c r="I671" i="3" s="1"/>
  <c r="H672" i="3" s="1"/>
  <c r="L671" i="3"/>
  <c r="L670" i="1" l="1"/>
  <c r="N670" i="1" s="1"/>
  <c r="I670" i="1"/>
  <c r="H671" i="1" s="1"/>
  <c r="O671" i="1"/>
  <c r="M671" i="3"/>
  <c r="N671" i="3"/>
  <c r="J671" i="3"/>
  <c r="C672" i="3"/>
  <c r="D672" i="3" s="1"/>
  <c r="J670" i="1" l="1"/>
  <c r="M670" i="1"/>
  <c r="E673" i="3"/>
  <c r="F672" i="3"/>
  <c r="K672" i="3" s="1"/>
  <c r="C671" i="1"/>
  <c r="D671" i="1" s="1"/>
  <c r="F671" i="1" l="1"/>
  <c r="P671" i="1"/>
  <c r="G671" i="1" s="1"/>
  <c r="K671" i="1" s="1"/>
  <c r="E672" i="1"/>
  <c r="L672" i="3"/>
  <c r="G672" i="3"/>
  <c r="I672" i="3" s="1"/>
  <c r="H673" i="3" s="1"/>
  <c r="I671" i="1" l="1"/>
  <c r="H672" i="1" s="1"/>
  <c r="L671" i="1"/>
  <c r="M671" i="1" s="1"/>
  <c r="O672" i="1"/>
  <c r="C673" i="3"/>
  <c r="D673" i="3" s="1"/>
  <c r="N672" i="3"/>
  <c r="M672" i="3"/>
  <c r="J672" i="3"/>
  <c r="J671" i="1" l="1"/>
  <c r="N671" i="1"/>
  <c r="F673" i="3"/>
  <c r="K673" i="3" s="1"/>
  <c r="E674" i="3"/>
  <c r="C672" i="1"/>
  <c r="D672" i="1" s="1"/>
  <c r="F672" i="1" l="1"/>
  <c r="P672" i="1"/>
  <c r="G672" i="1" s="1"/>
  <c r="K672" i="1" s="1"/>
  <c r="E673" i="1"/>
  <c r="G673" i="3"/>
  <c r="I673" i="3" s="1"/>
  <c r="H674" i="3" s="1"/>
  <c r="L673" i="3"/>
  <c r="L672" i="1" l="1"/>
  <c r="N672" i="1" s="1"/>
  <c r="I672" i="1"/>
  <c r="H673" i="1" s="1"/>
  <c r="O673" i="1"/>
  <c r="N673" i="3"/>
  <c r="M673" i="3"/>
  <c r="J673" i="3"/>
  <c r="C674" i="3"/>
  <c r="D674" i="3" s="1"/>
  <c r="M672" i="1" l="1"/>
  <c r="J672" i="1"/>
  <c r="E675" i="3"/>
  <c r="F674" i="3"/>
  <c r="K674" i="3" s="1"/>
  <c r="C673" i="1"/>
  <c r="D673" i="1" s="1"/>
  <c r="F673" i="1" l="1"/>
  <c r="P673" i="1"/>
  <c r="G673" i="1" s="1"/>
  <c r="L674" i="3"/>
  <c r="G674" i="3"/>
  <c r="I674" i="3" s="1"/>
  <c r="H675" i="3" s="1"/>
  <c r="E674" i="1"/>
  <c r="I673" i="1" l="1"/>
  <c r="H674" i="1" s="1"/>
  <c r="K673" i="1"/>
  <c r="L673" i="1" s="1"/>
  <c r="J673" i="1" s="1"/>
  <c r="O674" i="1"/>
  <c r="C675" i="3"/>
  <c r="D675" i="3" s="1"/>
  <c r="M674" i="3"/>
  <c r="N674" i="3"/>
  <c r="J674" i="3"/>
  <c r="N673" i="1" l="1"/>
  <c r="M673" i="1"/>
  <c r="E676" i="3"/>
  <c r="F675" i="3"/>
  <c r="K675" i="3" s="1"/>
  <c r="C674" i="1"/>
  <c r="D674" i="1" s="1"/>
  <c r="E675" i="1" l="1"/>
  <c r="P674" i="1"/>
  <c r="G674" i="1" s="1"/>
  <c r="K674" i="1" s="1"/>
  <c r="L675" i="3"/>
  <c r="G675" i="3"/>
  <c r="I675" i="3" s="1"/>
  <c r="H676" i="3" s="1"/>
  <c r="F674" i="1"/>
  <c r="I674" i="1" l="1"/>
  <c r="H675" i="1" s="1"/>
  <c r="O675" i="1"/>
  <c r="C676" i="3"/>
  <c r="D676" i="3" s="1"/>
  <c r="N675" i="3"/>
  <c r="M675" i="3"/>
  <c r="J675" i="3"/>
  <c r="L674" i="1"/>
  <c r="F676" i="3" l="1"/>
  <c r="K676" i="3" s="1"/>
  <c r="E677" i="3"/>
  <c r="M674" i="1"/>
  <c r="J674" i="1"/>
  <c r="C675" i="1"/>
  <c r="D675" i="1" s="1"/>
  <c r="N674" i="1"/>
  <c r="E676" i="1" l="1"/>
  <c r="P675" i="1"/>
  <c r="G675" i="1" s="1"/>
  <c r="K675" i="1" s="1"/>
  <c r="G676" i="3"/>
  <c r="I676" i="3" s="1"/>
  <c r="H677" i="3" s="1"/>
  <c r="L676" i="3"/>
  <c r="F675" i="1"/>
  <c r="L675" i="1" l="1"/>
  <c r="M675" i="1" s="1"/>
  <c r="O676" i="1"/>
  <c r="N676" i="3"/>
  <c r="M676" i="3"/>
  <c r="J676" i="3"/>
  <c r="C677" i="3"/>
  <c r="D677" i="3" s="1"/>
  <c r="I675" i="1"/>
  <c r="H676" i="1" s="1"/>
  <c r="N675" i="1" l="1"/>
  <c r="J675" i="1"/>
  <c r="E678" i="3"/>
  <c r="F677" i="3"/>
  <c r="K677" i="3" s="1"/>
  <c r="C676" i="1"/>
  <c r="D676" i="1" s="1"/>
  <c r="F676" i="1" l="1"/>
  <c r="P676" i="1"/>
  <c r="G676" i="1" s="1"/>
  <c r="K676" i="1" s="1"/>
  <c r="L677" i="3"/>
  <c r="G677" i="3"/>
  <c r="I677" i="3" s="1"/>
  <c r="H678" i="3" s="1"/>
  <c r="E677" i="1"/>
  <c r="I676" i="1" l="1"/>
  <c r="H677" i="1" s="1"/>
  <c r="L676" i="1"/>
  <c r="N676" i="1" s="1"/>
  <c r="O677" i="1"/>
  <c r="C678" i="3"/>
  <c r="D678" i="3" s="1"/>
  <c r="M677" i="3"/>
  <c r="N677" i="3"/>
  <c r="J677" i="3"/>
  <c r="M676" i="1" l="1"/>
  <c r="J676" i="1"/>
  <c r="E679" i="3"/>
  <c r="F678" i="3"/>
  <c r="K678" i="3" s="1"/>
  <c r="C677" i="1"/>
  <c r="D677" i="1" s="1"/>
  <c r="E678" i="1" l="1"/>
  <c r="P677" i="1"/>
  <c r="G677" i="1" s="1"/>
  <c r="K677" i="1" s="1"/>
  <c r="L678" i="3"/>
  <c r="G678" i="3"/>
  <c r="I678" i="3" s="1"/>
  <c r="H679" i="3" s="1"/>
  <c r="F677" i="1"/>
  <c r="I677" i="1" l="1"/>
  <c r="H678" i="1" s="1"/>
  <c r="O678" i="1"/>
  <c r="C679" i="3"/>
  <c r="D679" i="3" s="1"/>
  <c r="M678" i="3"/>
  <c r="N678" i="3"/>
  <c r="J678" i="3"/>
  <c r="L677" i="1"/>
  <c r="J677" i="1" l="1"/>
  <c r="N677" i="1"/>
  <c r="M677" i="1"/>
  <c r="F679" i="3"/>
  <c r="K679" i="3" s="1"/>
  <c r="E680" i="3"/>
  <c r="C678" i="1"/>
  <c r="D678" i="1" s="1"/>
  <c r="F678" i="1" l="1"/>
  <c r="P678" i="1"/>
  <c r="G678" i="1" s="1"/>
  <c r="K678" i="1" s="1"/>
  <c r="E679" i="1"/>
  <c r="G679" i="3"/>
  <c r="I679" i="3" s="1"/>
  <c r="H680" i="3" s="1"/>
  <c r="L679" i="3"/>
  <c r="L678" i="1" l="1"/>
  <c r="N678" i="1" s="1"/>
  <c r="I678" i="1"/>
  <c r="H679" i="1" s="1"/>
  <c r="O679" i="1"/>
  <c r="N679" i="3"/>
  <c r="M679" i="3"/>
  <c r="J679" i="3"/>
  <c r="C680" i="3"/>
  <c r="D680" i="3" s="1"/>
  <c r="M678" i="1" l="1"/>
  <c r="J678" i="1"/>
  <c r="E681" i="3"/>
  <c r="F680" i="3"/>
  <c r="K680" i="3" s="1"/>
  <c r="C679" i="1"/>
  <c r="D679" i="1" s="1"/>
  <c r="E680" i="1" l="1"/>
  <c r="P679" i="1"/>
  <c r="G679" i="1" s="1"/>
  <c r="K679" i="1" s="1"/>
  <c r="L680" i="3"/>
  <c r="G680" i="3"/>
  <c r="I680" i="3" s="1"/>
  <c r="H681" i="3" s="1"/>
  <c r="F679" i="1"/>
  <c r="I679" i="1" l="1"/>
  <c r="H680" i="1" s="1"/>
  <c r="O680" i="1"/>
  <c r="L679" i="1"/>
  <c r="C681" i="3"/>
  <c r="D681" i="3" s="1"/>
  <c r="M680" i="3"/>
  <c r="N680" i="3"/>
  <c r="J680" i="3"/>
  <c r="J679" i="1" l="1"/>
  <c r="M679" i="1"/>
  <c r="N679" i="1"/>
  <c r="E682" i="3"/>
  <c r="F681" i="3"/>
  <c r="K681" i="3" s="1"/>
  <c r="C680" i="1"/>
  <c r="D680" i="1" s="1"/>
  <c r="F680" i="1" l="1"/>
  <c r="P680" i="1"/>
  <c r="G680" i="1" s="1"/>
  <c r="K680" i="1" s="1"/>
  <c r="L681" i="3"/>
  <c r="G681" i="3"/>
  <c r="I681" i="3" s="1"/>
  <c r="H682" i="3" s="1"/>
  <c r="E681" i="1"/>
  <c r="L680" i="1" l="1"/>
  <c r="N680" i="1" s="1"/>
  <c r="I680" i="1"/>
  <c r="H681" i="1" s="1"/>
  <c r="O681" i="1"/>
  <c r="C682" i="3"/>
  <c r="D682" i="3" s="1"/>
  <c r="N681" i="3"/>
  <c r="M681" i="3"/>
  <c r="J681" i="3"/>
  <c r="M680" i="1" l="1"/>
  <c r="J680" i="1"/>
  <c r="F682" i="3"/>
  <c r="K682" i="3" s="1"/>
  <c r="E683" i="3"/>
  <c r="C681" i="1"/>
  <c r="D681" i="1" s="1"/>
  <c r="E682" i="1" l="1"/>
  <c r="P681" i="1"/>
  <c r="G681" i="1" s="1"/>
  <c r="K681" i="1" s="1"/>
  <c r="G682" i="3"/>
  <c r="I682" i="3" s="1"/>
  <c r="H683" i="3" s="1"/>
  <c r="L682" i="3"/>
  <c r="F681" i="1"/>
  <c r="L681" i="1" l="1"/>
  <c r="N681" i="1" s="1"/>
  <c r="O682" i="1"/>
  <c r="M682" i="3"/>
  <c r="N682" i="3"/>
  <c r="J682" i="3"/>
  <c r="C683" i="3"/>
  <c r="D683" i="3" s="1"/>
  <c r="I681" i="1"/>
  <c r="H682" i="1" s="1"/>
  <c r="M681" i="1" l="1"/>
  <c r="J681" i="1"/>
  <c r="E684" i="3"/>
  <c r="F683" i="3"/>
  <c r="K683" i="3" s="1"/>
  <c r="C682" i="1"/>
  <c r="D682" i="1" s="1"/>
  <c r="E683" i="1" l="1"/>
  <c r="P682" i="1"/>
  <c r="G682" i="1" s="1"/>
  <c r="K682" i="1" s="1"/>
  <c r="L683" i="3"/>
  <c r="G683" i="3"/>
  <c r="I683" i="3" s="1"/>
  <c r="H684" i="3" s="1"/>
  <c r="F682" i="1"/>
  <c r="I682" i="1" l="1"/>
  <c r="H683" i="1" s="1"/>
  <c r="O683" i="1"/>
  <c r="C684" i="3"/>
  <c r="D684" i="3" s="1"/>
  <c r="M683" i="3"/>
  <c r="N683" i="3"/>
  <c r="J683" i="3"/>
  <c r="L682" i="1"/>
  <c r="E685" i="3" l="1"/>
  <c r="F684" i="3"/>
  <c r="K684" i="3" s="1"/>
  <c r="M682" i="1"/>
  <c r="J682" i="1"/>
  <c r="N682" i="1"/>
  <c r="C683" i="1"/>
  <c r="D683" i="1" s="1"/>
  <c r="E684" i="1" l="1"/>
  <c r="P683" i="1"/>
  <c r="G683" i="1" s="1"/>
  <c r="K683" i="1" s="1"/>
  <c r="L684" i="3"/>
  <c r="G684" i="3"/>
  <c r="I684" i="3" s="1"/>
  <c r="H685" i="3" s="1"/>
  <c r="F683" i="1"/>
  <c r="I683" i="1" l="1"/>
  <c r="H684" i="1" s="1"/>
  <c r="O684" i="1"/>
  <c r="C685" i="3"/>
  <c r="D685" i="3" s="1"/>
  <c r="N684" i="3"/>
  <c r="M684" i="3"/>
  <c r="J684" i="3"/>
  <c r="L683" i="1"/>
  <c r="J683" i="1" l="1"/>
  <c r="N683" i="1"/>
  <c r="M683" i="1"/>
  <c r="F685" i="3"/>
  <c r="K685" i="3" s="1"/>
  <c r="E686" i="3"/>
  <c r="C684" i="1"/>
  <c r="D684" i="1" s="1"/>
  <c r="F684" i="1" l="1"/>
  <c r="P684" i="1"/>
  <c r="G684" i="1" s="1"/>
  <c r="K684" i="1" s="1"/>
  <c r="E685" i="1"/>
  <c r="G685" i="3"/>
  <c r="I685" i="3" s="1"/>
  <c r="H686" i="3" s="1"/>
  <c r="L685" i="3"/>
  <c r="L684" i="1" l="1"/>
  <c r="N684" i="1" s="1"/>
  <c r="I684" i="1"/>
  <c r="H685" i="1" s="1"/>
  <c r="O685" i="1"/>
  <c r="N685" i="3"/>
  <c r="M685" i="3"/>
  <c r="J685" i="3"/>
  <c r="C686" i="3"/>
  <c r="D686" i="3" s="1"/>
  <c r="J684" i="1" l="1"/>
  <c r="M684" i="1"/>
  <c r="E687" i="3"/>
  <c r="F686" i="3"/>
  <c r="K686" i="3" s="1"/>
  <c r="C685" i="1"/>
  <c r="D685" i="1" s="1"/>
  <c r="E686" i="1" l="1"/>
  <c r="P685" i="1"/>
  <c r="G685" i="1" s="1"/>
  <c r="K685" i="1" s="1"/>
  <c r="F685" i="1"/>
  <c r="G686" i="3"/>
  <c r="I686" i="3" s="1"/>
  <c r="H687" i="3" s="1"/>
  <c r="L686" i="3"/>
  <c r="I685" i="1" l="1"/>
  <c r="H686" i="1" s="1"/>
  <c r="O686" i="1"/>
  <c r="L685" i="1"/>
  <c r="M686" i="3"/>
  <c r="N686" i="3"/>
  <c r="J686" i="3"/>
  <c r="C687" i="3"/>
  <c r="D687" i="3" s="1"/>
  <c r="J685" i="1" l="1"/>
  <c r="N685" i="1"/>
  <c r="M685" i="1"/>
  <c r="E688" i="3"/>
  <c r="F687" i="3"/>
  <c r="K687" i="3" s="1"/>
  <c r="C686" i="1"/>
  <c r="D686" i="1" s="1"/>
  <c r="F686" i="1" l="1"/>
  <c r="P686" i="1"/>
  <c r="G686" i="1" s="1"/>
  <c r="K686" i="1" s="1"/>
  <c r="E687" i="1"/>
  <c r="L687" i="3"/>
  <c r="G687" i="3"/>
  <c r="I687" i="3" s="1"/>
  <c r="H688" i="3" s="1"/>
  <c r="I686" i="1" l="1"/>
  <c r="H687" i="1" s="1"/>
  <c r="L686" i="1"/>
  <c r="M686" i="1" s="1"/>
  <c r="O687" i="1"/>
  <c r="C688" i="3"/>
  <c r="D688" i="3" s="1"/>
  <c r="N687" i="3"/>
  <c r="M687" i="3"/>
  <c r="J687" i="3"/>
  <c r="N686" i="1" l="1"/>
  <c r="J686" i="1"/>
  <c r="F688" i="3"/>
  <c r="K688" i="3" s="1"/>
  <c r="E689" i="3"/>
  <c r="C687" i="1"/>
  <c r="D687" i="1" s="1"/>
  <c r="E688" i="1" l="1"/>
  <c r="P687" i="1"/>
  <c r="G687" i="1" s="1"/>
  <c r="K687" i="1" s="1"/>
  <c r="F687" i="1"/>
  <c r="G688" i="3"/>
  <c r="I688" i="3" s="1"/>
  <c r="H689" i="3" s="1"/>
  <c r="L688" i="3"/>
  <c r="I687" i="1" l="1"/>
  <c r="H688" i="1" s="1"/>
  <c r="O688" i="1"/>
  <c r="L687" i="1"/>
  <c r="N688" i="3"/>
  <c r="M688" i="3"/>
  <c r="J688" i="3"/>
  <c r="C689" i="3"/>
  <c r="D689" i="3" s="1"/>
  <c r="J687" i="1" l="1"/>
  <c r="N687" i="1"/>
  <c r="M687" i="1"/>
  <c r="E690" i="3"/>
  <c r="F689" i="3"/>
  <c r="K689" i="3" s="1"/>
  <c r="C688" i="1"/>
  <c r="D688" i="1" s="1"/>
  <c r="F688" i="1" l="1"/>
  <c r="P688" i="1"/>
  <c r="G688" i="1" s="1"/>
  <c r="K688" i="1" s="1"/>
  <c r="E689" i="1"/>
  <c r="L689" i="3"/>
  <c r="G689" i="3"/>
  <c r="I689" i="3" s="1"/>
  <c r="H690" i="3" s="1"/>
  <c r="L688" i="1" l="1"/>
  <c r="J688" i="1" s="1"/>
  <c r="I688" i="1"/>
  <c r="H689" i="1" s="1"/>
  <c r="O689" i="1"/>
  <c r="C690" i="3"/>
  <c r="D690" i="3" s="1"/>
  <c r="M689" i="3"/>
  <c r="N689" i="3"/>
  <c r="J689" i="3"/>
  <c r="N688" i="1" l="1"/>
  <c r="M688" i="1"/>
  <c r="F690" i="3"/>
  <c r="K690" i="3" s="1"/>
  <c r="E691" i="3"/>
  <c r="C689" i="1"/>
  <c r="D689" i="1" s="1"/>
  <c r="F689" i="1" l="1"/>
  <c r="P689" i="1"/>
  <c r="G689" i="1" s="1"/>
  <c r="K689" i="1" s="1"/>
  <c r="E690" i="1"/>
  <c r="G690" i="3"/>
  <c r="I690" i="3" s="1"/>
  <c r="H691" i="3" s="1"/>
  <c r="L690" i="3"/>
  <c r="L689" i="1" l="1"/>
  <c r="M689" i="1" s="1"/>
  <c r="I689" i="1"/>
  <c r="H690" i="1" s="1"/>
  <c r="O690" i="1"/>
  <c r="N690" i="3"/>
  <c r="M690" i="3"/>
  <c r="J690" i="3"/>
  <c r="C691" i="3"/>
  <c r="D691" i="3" s="1"/>
  <c r="N689" i="1" l="1"/>
  <c r="J689" i="1"/>
  <c r="F691" i="3"/>
  <c r="K691" i="3" s="1"/>
  <c r="E692" i="3"/>
  <c r="C690" i="1"/>
  <c r="D690" i="1" s="1"/>
  <c r="E691" i="1" l="1"/>
  <c r="P690" i="1"/>
  <c r="G690" i="1" s="1"/>
  <c r="K690" i="1" s="1"/>
  <c r="G691" i="3"/>
  <c r="I691" i="3" s="1"/>
  <c r="H692" i="3" s="1"/>
  <c r="L691" i="3"/>
  <c r="F690" i="1"/>
  <c r="L690" i="1" l="1"/>
  <c r="M690" i="1" s="1"/>
  <c r="O691" i="1"/>
  <c r="N691" i="3"/>
  <c r="M691" i="3"/>
  <c r="J691" i="3"/>
  <c r="C692" i="3"/>
  <c r="D692" i="3" s="1"/>
  <c r="I690" i="1"/>
  <c r="H691" i="1" s="1"/>
  <c r="J690" i="1" l="1"/>
  <c r="N690" i="1"/>
  <c r="E693" i="3"/>
  <c r="F692" i="3"/>
  <c r="K692" i="3" s="1"/>
  <c r="C691" i="1"/>
  <c r="D691" i="1" s="1"/>
  <c r="E692" i="1" l="1"/>
  <c r="P691" i="1"/>
  <c r="G691" i="1" s="1"/>
  <c r="K691" i="1" s="1"/>
  <c r="F691" i="1"/>
  <c r="L692" i="3"/>
  <c r="G692" i="3"/>
  <c r="I692" i="3" s="1"/>
  <c r="H693" i="3" s="1"/>
  <c r="L691" i="1" l="1"/>
  <c r="N691" i="1" s="1"/>
  <c r="O692" i="1"/>
  <c r="I691" i="1"/>
  <c r="H692" i="1" s="1"/>
  <c r="C693" i="3"/>
  <c r="D693" i="3" s="1"/>
  <c r="M692" i="3"/>
  <c r="N692" i="3"/>
  <c r="J692" i="3"/>
  <c r="M691" i="1" l="1"/>
  <c r="J691" i="1"/>
  <c r="E694" i="3"/>
  <c r="F693" i="3"/>
  <c r="K693" i="3" s="1"/>
  <c r="C692" i="1"/>
  <c r="D692" i="1" s="1"/>
  <c r="E693" i="1" l="1"/>
  <c r="P692" i="1"/>
  <c r="G692" i="1" s="1"/>
  <c r="K692" i="1" s="1"/>
  <c r="F692" i="1"/>
  <c r="G693" i="3"/>
  <c r="I693" i="3" s="1"/>
  <c r="H694" i="3" s="1"/>
  <c r="L693" i="3"/>
  <c r="L692" i="1" l="1"/>
  <c r="N692" i="1" s="1"/>
  <c r="O693" i="1"/>
  <c r="I692" i="1"/>
  <c r="H693" i="1" s="1"/>
  <c r="M693" i="3"/>
  <c r="N693" i="3"/>
  <c r="J693" i="3"/>
  <c r="C694" i="3"/>
  <c r="D694" i="3" s="1"/>
  <c r="M692" i="1" l="1"/>
  <c r="J692" i="1"/>
  <c r="F694" i="3"/>
  <c r="K694" i="3" s="1"/>
  <c r="E695" i="3"/>
  <c r="C693" i="1"/>
  <c r="D693" i="1" s="1"/>
  <c r="F693" i="1" l="1"/>
  <c r="P693" i="1"/>
  <c r="G693" i="1" s="1"/>
  <c r="K693" i="1" s="1"/>
  <c r="E694" i="1"/>
  <c r="G694" i="3"/>
  <c r="I694" i="3" s="1"/>
  <c r="H695" i="3" s="1"/>
  <c r="L694" i="3"/>
  <c r="L693" i="1" l="1"/>
  <c r="J693" i="1" s="1"/>
  <c r="I693" i="1"/>
  <c r="H694" i="1" s="1"/>
  <c r="O694" i="1"/>
  <c r="M694" i="3"/>
  <c r="N694" i="3"/>
  <c r="J694" i="3"/>
  <c r="C695" i="3"/>
  <c r="D695" i="3" s="1"/>
  <c r="N693" i="1" l="1"/>
  <c r="M693" i="1"/>
  <c r="E696" i="3"/>
  <c r="F695" i="3"/>
  <c r="K695" i="3" s="1"/>
  <c r="C694" i="1"/>
  <c r="D694" i="1" s="1"/>
  <c r="F694" i="1" l="1"/>
  <c r="P694" i="1"/>
  <c r="G694" i="1" s="1"/>
  <c r="K694" i="1" s="1"/>
  <c r="E695" i="1"/>
  <c r="G695" i="3"/>
  <c r="I695" i="3" s="1"/>
  <c r="H696" i="3" s="1"/>
  <c r="L695" i="3"/>
  <c r="L694" i="1" l="1"/>
  <c r="N694" i="1" s="1"/>
  <c r="I694" i="1"/>
  <c r="H695" i="1" s="1"/>
  <c r="O695" i="1"/>
  <c r="M695" i="3"/>
  <c r="N695" i="3"/>
  <c r="J695" i="3"/>
  <c r="C696" i="3"/>
  <c r="D696" i="3" s="1"/>
  <c r="J694" i="1" l="1"/>
  <c r="M694" i="1"/>
  <c r="E697" i="3"/>
  <c r="F696" i="3"/>
  <c r="K696" i="3" s="1"/>
  <c r="C695" i="1"/>
  <c r="D695" i="1" s="1"/>
  <c r="F695" i="1" l="1"/>
  <c r="P695" i="1"/>
  <c r="G695" i="1" s="1"/>
  <c r="E696" i="1"/>
  <c r="G696" i="3"/>
  <c r="I696" i="3" s="1"/>
  <c r="H697" i="3" s="1"/>
  <c r="L696" i="3"/>
  <c r="I695" i="1" l="1"/>
  <c r="H696" i="1" s="1"/>
  <c r="K695" i="1"/>
  <c r="L695" i="1" s="1"/>
  <c r="J695" i="1" s="1"/>
  <c r="O696" i="1"/>
  <c r="N696" i="3"/>
  <c r="M696" i="3"/>
  <c r="J696" i="3"/>
  <c r="C697" i="3"/>
  <c r="D697" i="3" s="1"/>
  <c r="N695" i="1" l="1"/>
  <c r="M695" i="1"/>
  <c r="F697" i="3"/>
  <c r="K697" i="3" s="1"/>
  <c r="E698" i="3"/>
  <c r="C696" i="1"/>
  <c r="D696" i="1" s="1"/>
  <c r="E697" i="1" l="1"/>
  <c r="P696" i="1"/>
  <c r="G696" i="1" s="1"/>
  <c r="K696" i="1" s="1"/>
  <c r="F696" i="1"/>
  <c r="G697" i="3"/>
  <c r="I697" i="3" s="1"/>
  <c r="H698" i="3" s="1"/>
  <c r="L697" i="3"/>
  <c r="I696" i="1" l="1"/>
  <c r="H697" i="1" s="1"/>
  <c r="O697" i="1"/>
  <c r="L696" i="1"/>
  <c r="N697" i="3"/>
  <c r="M697" i="3"/>
  <c r="J697" i="3"/>
  <c r="C698" i="3"/>
  <c r="D698" i="3" s="1"/>
  <c r="J696" i="1" l="1"/>
  <c r="N696" i="1"/>
  <c r="M696" i="1"/>
  <c r="E699" i="3"/>
  <c r="F698" i="3"/>
  <c r="K698" i="3" s="1"/>
  <c r="C697" i="1"/>
  <c r="D697" i="1" s="1"/>
  <c r="F697" i="1" l="1"/>
  <c r="P697" i="1"/>
  <c r="G697" i="1" s="1"/>
  <c r="L698" i="3"/>
  <c r="G698" i="3"/>
  <c r="I698" i="3" s="1"/>
  <c r="H699" i="3" s="1"/>
  <c r="E698" i="1"/>
  <c r="I697" i="1" l="1"/>
  <c r="H698" i="1" s="1"/>
  <c r="K697" i="1"/>
  <c r="L697" i="1" s="1"/>
  <c r="J697" i="1" s="1"/>
  <c r="O698" i="1"/>
  <c r="C699" i="3"/>
  <c r="D699" i="3" s="1"/>
  <c r="M698" i="3"/>
  <c r="N698" i="3"/>
  <c r="J698" i="3"/>
  <c r="N697" i="1" l="1"/>
  <c r="M697" i="1"/>
  <c r="E700" i="3"/>
  <c r="F699" i="3"/>
  <c r="K699" i="3" s="1"/>
  <c r="C698" i="1"/>
  <c r="D698" i="1" s="1"/>
  <c r="F698" i="1" l="1"/>
  <c r="P698" i="1"/>
  <c r="G698" i="1" s="1"/>
  <c r="E699" i="1"/>
  <c r="L699" i="3"/>
  <c r="G699" i="3"/>
  <c r="I699" i="3" s="1"/>
  <c r="H700" i="3" s="1"/>
  <c r="I698" i="1" l="1"/>
  <c r="H699" i="1" s="1"/>
  <c r="K698" i="1"/>
  <c r="L698" i="1" s="1"/>
  <c r="J698" i="1" s="1"/>
  <c r="O699" i="1"/>
  <c r="C700" i="3"/>
  <c r="D700" i="3" s="1"/>
  <c r="N699" i="3"/>
  <c r="M699" i="3"/>
  <c r="J699" i="3"/>
  <c r="N698" i="1" l="1"/>
  <c r="M698" i="1"/>
  <c r="F700" i="3"/>
  <c r="K700" i="3" s="1"/>
  <c r="E701" i="3"/>
  <c r="C699" i="1"/>
  <c r="D699" i="1" s="1"/>
  <c r="F699" i="1" l="1"/>
  <c r="P699" i="1"/>
  <c r="G699" i="1" s="1"/>
  <c r="K699" i="1" s="1"/>
  <c r="L699" i="1" s="1"/>
  <c r="E700" i="1"/>
  <c r="G700" i="3"/>
  <c r="I700" i="3" s="1"/>
  <c r="H701" i="3" s="1"/>
  <c r="L700" i="3"/>
  <c r="I699" i="1" l="1"/>
  <c r="H700" i="1" s="1"/>
  <c r="O700" i="1"/>
  <c r="J699" i="1"/>
  <c r="N700" i="3"/>
  <c r="M700" i="3"/>
  <c r="J700" i="3"/>
  <c r="C701" i="3"/>
  <c r="D701" i="3" s="1"/>
  <c r="M699" i="1"/>
  <c r="N699" i="1"/>
  <c r="E702" i="3" l="1"/>
  <c r="F701" i="3"/>
  <c r="K701" i="3" s="1"/>
  <c r="C700" i="1"/>
  <c r="D700" i="1" s="1"/>
  <c r="F700" i="1" l="1"/>
  <c r="P700" i="1"/>
  <c r="G700" i="1" s="1"/>
  <c r="G701" i="3"/>
  <c r="I701" i="3" s="1"/>
  <c r="H702" i="3" s="1"/>
  <c r="L701" i="3"/>
  <c r="E701" i="1"/>
  <c r="I700" i="1" l="1"/>
  <c r="H701" i="1" s="1"/>
  <c r="K700" i="1"/>
  <c r="L700" i="1" s="1"/>
  <c r="J700" i="1" s="1"/>
  <c r="O701" i="1"/>
  <c r="N701" i="3"/>
  <c r="M701" i="3"/>
  <c r="J701" i="3"/>
  <c r="C702" i="3"/>
  <c r="D702" i="3" s="1"/>
  <c r="N700" i="1" l="1"/>
  <c r="M700" i="1"/>
  <c r="F702" i="3"/>
  <c r="K702" i="3" s="1"/>
  <c r="E703" i="3"/>
  <c r="C701" i="1"/>
  <c r="D701" i="1" s="1"/>
  <c r="E702" i="1" l="1"/>
  <c r="P701" i="1"/>
  <c r="G701" i="1" s="1"/>
  <c r="K701" i="1" s="1"/>
  <c r="L702" i="3"/>
  <c r="G702" i="3"/>
  <c r="I702" i="3" s="1"/>
  <c r="H703" i="3" s="1"/>
  <c r="F701" i="1"/>
  <c r="L701" i="1" l="1"/>
  <c r="M701" i="1" s="1"/>
  <c r="O702" i="1"/>
  <c r="C703" i="3"/>
  <c r="D703" i="3" s="1"/>
  <c r="M702" i="3"/>
  <c r="N702" i="3"/>
  <c r="J702" i="3"/>
  <c r="I701" i="1"/>
  <c r="H702" i="1" s="1"/>
  <c r="N701" i="1" l="1"/>
  <c r="J701" i="1"/>
  <c r="F703" i="3"/>
  <c r="K703" i="3" s="1"/>
  <c r="E704" i="3"/>
  <c r="C702" i="1"/>
  <c r="D702" i="1" s="1"/>
  <c r="E703" i="1" l="1"/>
  <c r="P702" i="1"/>
  <c r="G702" i="1" s="1"/>
  <c r="K702" i="1" s="1"/>
  <c r="G703" i="3"/>
  <c r="I703" i="3" s="1"/>
  <c r="H704" i="3" s="1"/>
  <c r="L703" i="3"/>
  <c r="F702" i="1"/>
  <c r="I702" i="1" l="1"/>
  <c r="H703" i="1" s="1"/>
  <c r="O703" i="1"/>
  <c r="N703" i="3"/>
  <c r="M703" i="3"/>
  <c r="J703" i="3"/>
  <c r="C704" i="3"/>
  <c r="D704" i="3" s="1"/>
  <c r="L702" i="1"/>
  <c r="E705" i="3" l="1"/>
  <c r="F704" i="3"/>
  <c r="K704" i="3" s="1"/>
  <c r="M702" i="1"/>
  <c r="J702" i="1"/>
  <c r="C703" i="1"/>
  <c r="D703" i="1" s="1"/>
  <c r="N702" i="1"/>
  <c r="E704" i="1" l="1"/>
  <c r="P703" i="1"/>
  <c r="G703" i="1" s="1"/>
  <c r="K703" i="1" s="1"/>
  <c r="L704" i="3"/>
  <c r="G704" i="3"/>
  <c r="I704" i="3" s="1"/>
  <c r="H705" i="3" s="1"/>
  <c r="F703" i="1"/>
  <c r="I703" i="1" l="1"/>
  <c r="H704" i="1" s="1"/>
  <c r="O704" i="1"/>
  <c r="C705" i="3"/>
  <c r="D705" i="3" s="1"/>
  <c r="M704" i="3"/>
  <c r="N704" i="3"/>
  <c r="J704" i="3"/>
  <c r="L703" i="1"/>
  <c r="J703" i="1" l="1"/>
  <c r="E706" i="3"/>
  <c r="F705" i="3"/>
  <c r="K705" i="3" s="1"/>
  <c r="C704" i="1"/>
  <c r="D704" i="1" s="1"/>
  <c r="N703" i="1"/>
  <c r="M703" i="1"/>
  <c r="E705" i="1" l="1"/>
  <c r="P704" i="1"/>
  <c r="G704" i="1" s="1"/>
  <c r="K704" i="1" s="1"/>
  <c r="L705" i="3"/>
  <c r="G705" i="3"/>
  <c r="I705" i="3" s="1"/>
  <c r="H706" i="3" s="1"/>
  <c r="F704" i="1"/>
  <c r="I704" i="1" l="1"/>
  <c r="H705" i="1" s="1"/>
  <c r="O705" i="1"/>
  <c r="L704" i="1"/>
  <c r="C706" i="3"/>
  <c r="D706" i="3" s="1"/>
  <c r="N705" i="3"/>
  <c r="M705" i="3"/>
  <c r="J705" i="3"/>
  <c r="J704" i="1" l="1"/>
  <c r="N704" i="1"/>
  <c r="M704" i="1"/>
  <c r="F706" i="3"/>
  <c r="K706" i="3" s="1"/>
  <c r="E707" i="3"/>
  <c r="C705" i="1"/>
  <c r="D705" i="1" s="1"/>
  <c r="F705" i="1" l="1"/>
  <c r="P705" i="1"/>
  <c r="G705" i="1" s="1"/>
  <c r="E706" i="1"/>
  <c r="G706" i="3"/>
  <c r="I706" i="3" s="1"/>
  <c r="H707" i="3" s="1"/>
  <c r="L706" i="3"/>
  <c r="I705" i="1" l="1"/>
  <c r="H706" i="1" s="1"/>
  <c r="K705" i="1"/>
  <c r="L705" i="1" s="1"/>
  <c r="J705" i="1" s="1"/>
  <c r="O706" i="1"/>
  <c r="N706" i="3"/>
  <c r="M706" i="3"/>
  <c r="J706" i="3"/>
  <c r="C707" i="3"/>
  <c r="D707" i="3" s="1"/>
  <c r="N705" i="1" l="1"/>
  <c r="M705" i="1"/>
  <c r="E708" i="3"/>
  <c r="F707" i="3"/>
  <c r="K707" i="3" s="1"/>
  <c r="C706" i="1"/>
  <c r="D706" i="1" s="1"/>
  <c r="E707" i="1" l="1"/>
  <c r="P706" i="1"/>
  <c r="G706" i="1" s="1"/>
  <c r="K706" i="1" s="1"/>
  <c r="F706" i="1"/>
  <c r="L707" i="3"/>
  <c r="G707" i="3"/>
  <c r="I707" i="3" s="1"/>
  <c r="H708" i="3" s="1"/>
  <c r="L706" i="1" l="1"/>
  <c r="N706" i="1" s="1"/>
  <c r="O707" i="1"/>
  <c r="I706" i="1"/>
  <c r="H707" i="1" s="1"/>
  <c r="C708" i="3"/>
  <c r="D708" i="3" s="1"/>
  <c r="M707" i="3"/>
  <c r="N707" i="3"/>
  <c r="J707" i="3"/>
  <c r="M706" i="1" l="1"/>
  <c r="J706" i="1"/>
  <c r="E709" i="3"/>
  <c r="F708" i="3"/>
  <c r="K708" i="3" s="1"/>
  <c r="C707" i="1"/>
  <c r="D707" i="1" s="1"/>
  <c r="F707" i="1" l="1"/>
  <c r="P707" i="1"/>
  <c r="G707" i="1" s="1"/>
  <c r="K707" i="1" s="1"/>
  <c r="E708" i="1"/>
  <c r="G708" i="3"/>
  <c r="I708" i="3" s="1"/>
  <c r="H709" i="3" s="1"/>
  <c r="L708" i="3"/>
  <c r="I707" i="1" l="1"/>
  <c r="H708" i="1" s="1"/>
  <c r="L707" i="1"/>
  <c r="M707" i="1" s="1"/>
  <c r="O708" i="1"/>
  <c r="M708" i="3"/>
  <c r="N708" i="3"/>
  <c r="J708" i="3"/>
  <c r="C709" i="3"/>
  <c r="D709" i="3" s="1"/>
  <c r="J707" i="1" l="1"/>
  <c r="N707" i="1"/>
  <c r="F709" i="3"/>
  <c r="K709" i="3" s="1"/>
  <c r="E710" i="3"/>
  <c r="C708" i="1"/>
  <c r="D708" i="1" s="1"/>
  <c r="F708" i="1" l="1"/>
  <c r="P708" i="1"/>
  <c r="G708" i="1" s="1"/>
  <c r="K708" i="1" s="1"/>
  <c r="L708" i="1" s="1"/>
  <c r="E709" i="1"/>
  <c r="G709" i="3"/>
  <c r="I709" i="3" s="1"/>
  <c r="H710" i="3" s="1"/>
  <c r="L709" i="3"/>
  <c r="I708" i="1" l="1"/>
  <c r="H709" i="1" s="1"/>
  <c r="O709" i="1"/>
  <c r="J708" i="1"/>
  <c r="N709" i="3"/>
  <c r="M709" i="3"/>
  <c r="J709" i="3"/>
  <c r="C710" i="3"/>
  <c r="D710" i="3" s="1"/>
  <c r="M708" i="1"/>
  <c r="N708" i="1"/>
  <c r="E711" i="3" l="1"/>
  <c r="F710" i="3"/>
  <c r="K710" i="3" s="1"/>
  <c r="C709" i="1"/>
  <c r="D709" i="1" s="1"/>
  <c r="E710" i="1" l="1"/>
  <c r="P709" i="1"/>
  <c r="G709" i="1" s="1"/>
  <c r="K709" i="1" s="1"/>
  <c r="F709" i="1"/>
  <c r="L710" i="3"/>
  <c r="G710" i="3"/>
  <c r="I710" i="3" s="1"/>
  <c r="H711" i="3" s="1"/>
  <c r="I709" i="1" l="1"/>
  <c r="H710" i="1" s="1"/>
  <c r="O710" i="1"/>
  <c r="L709" i="1"/>
  <c r="C711" i="3"/>
  <c r="D711" i="3" s="1"/>
  <c r="M710" i="3"/>
  <c r="N710" i="3"/>
  <c r="J710" i="3"/>
  <c r="J709" i="1" l="1"/>
  <c r="N709" i="1"/>
  <c r="M709" i="1"/>
  <c r="F711" i="3"/>
  <c r="K711" i="3" s="1"/>
  <c r="E712" i="3"/>
  <c r="C710" i="1"/>
  <c r="D710" i="1" s="1"/>
  <c r="E711" i="1" l="1"/>
  <c r="P710" i="1"/>
  <c r="G710" i="1" s="1"/>
  <c r="K710" i="1" s="1"/>
  <c r="F710" i="1"/>
  <c r="L711" i="3"/>
  <c r="G711" i="3"/>
  <c r="I711" i="3" s="1"/>
  <c r="H712" i="3" s="1"/>
  <c r="I710" i="1" l="1"/>
  <c r="H711" i="1" s="1"/>
  <c r="O711" i="1"/>
  <c r="L710" i="1"/>
  <c r="C712" i="3"/>
  <c r="D712" i="3" s="1"/>
  <c r="M711" i="3"/>
  <c r="N711" i="3"/>
  <c r="J711" i="3"/>
  <c r="J710" i="1" l="1"/>
  <c r="N710" i="1"/>
  <c r="M710" i="1"/>
  <c r="E713" i="3"/>
  <c r="F712" i="3"/>
  <c r="K712" i="3" s="1"/>
  <c r="C711" i="1"/>
  <c r="D711" i="1" s="1"/>
  <c r="E712" i="1" l="1"/>
  <c r="P711" i="1"/>
  <c r="G711" i="1" s="1"/>
  <c r="K711" i="1" s="1"/>
  <c r="F711" i="1"/>
  <c r="G712" i="3"/>
  <c r="I712" i="3" s="1"/>
  <c r="H713" i="3" s="1"/>
  <c r="L712" i="3"/>
  <c r="L711" i="1" l="1"/>
  <c r="N711" i="1" s="1"/>
  <c r="O712" i="1"/>
  <c r="I711" i="1"/>
  <c r="H712" i="1" s="1"/>
  <c r="N712" i="3"/>
  <c r="M712" i="3"/>
  <c r="J712" i="3"/>
  <c r="C713" i="3"/>
  <c r="D713" i="3" s="1"/>
  <c r="M711" i="1" l="1"/>
  <c r="J711" i="1"/>
  <c r="F713" i="3"/>
  <c r="K713" i="3" s="1"/>
  <c r="E714" i="3"/>
  <c r="C712" i="1"/>
  <c r="D712" i="1" s="1"/>
  <c r="F712" i="1" l="1"/>
  <c r="P712" i="1"/>
  <c r="G712" i="1" s="1"/>
  <c r="K712" i="1" s="1"/>
  <c r="E713" i="1"/>
  <c r="L713" i="3"/>
  <c r="G713" i="3"/>
  <c r="I713" i="3" s="1"/>
  <c r="H714" i="3" s="1"/>
  <c r="L712" i="1" l="1"/>
  <c r="J712" i="1" s="1"/>
  <c r="I712" i="1"/>
  <c r="H713" i="1" s="1"/>
  <c r="O713" i="1"/>
  <c r="C714" i="3"/>
  <c r="D714" i="3" s="1"/>
  <c r="M713" i="3"/>
  <c r="N713" i="3"/>
  <c r="J713" i="3"/>
  <c r="N712" i="1" l="1"/>
  <c r="M712" i="1"/>
  <c r="E715" i="3"/>
  <c r="F714" i="3"/>
  <c r="K714" i="3" s="1"/>
  <c r="C713" i="1"/>
  <c r="D713" i="1" s="1"/>
  <c r="F713" i="1" l="1"/>
  <c r="P713" i="1"/>
  <c r="G713" i="1" s="1"/>
  <c r="E714" i="1"/>
  <c r="G714" i="3"/>
  <c r="I714" i="3" s="1"/>
  <c r="H715" i="3" s="1"/>
  <c r="L714" i="3"/>
  <c r="I713" i="1" l="1"/>
  <c r="H714" i="1" s="1"/>
  <c r="K713" i="1"/>
  <c r="L713" i="1" s="1"/>
  <c r="J713" i="1" s="1"/>
  <c r="O714" i="1"/>
  <c r="N714" i="3"/>
  <c r="M714" i="3"/>
  <c r="J714" i="3"/>
  <c r="C715" i="3"/>
  <c r="D715" i="3" s="1"/>
  <c r="N713" i="1" l="1"/>
  <c r="M713" i="1"/>
  <c r="F715" i="3"/>
  <c r="K715" i="3" s="1"/>
  <c r="E716" i="3"/>
  <c r="C714" i="1"/>
  <c r="D714" i="1" s="1"/>
  <c r="E715" i="1" l="1"/>
  <c r="P714" i="1"/>
  <c r="G714" i="1" s="1"/>
  <c r="K714" i="1" s="1"/>
  <c r="G715" i="3"/>
  <c r="I715" i="3" s="1"/>
  <c r="H716" i="3" s="1"/>
  <c r="L715" i="3"/>
  <c r="F714" i="1"/>
  <c r="I714" i="1" l="1"/>
  <c r="H715" i="1" s="1"/>
  <c r="O715" i="1"/>
  <c r="L714" i="1"/>
  <c r="N715" i="3"/>
  <c r="M715" i="3"/>
  <c r="J715" i="3"/>
  <c r="C716" i="3"/>
  <c r="D716" i="3" s="1"/>
  <c r="J714" i="1" l="1"/>
  <c r="N714" i="1"/>
  <c r="M714" i="1"/>
  <c r="E717" i="3"/>
  <c r="F716" i="3"/>
  <c r="K716" i="3" s="1"/>
  <c r="C715" i="1"/>
  <c r="D715" i="1" s="1"/>
  <c r="E716" i="1" l="1"/>
  <c r="P715" i="1"/>
  <c r="G715" i="1" s="1"/>
  <c r="K715" i="1" s="1"/>
  <c r="L716" i="3"/>
  <c r="G716" i="3"/>
  <c r="I716" i="3" s="1"/>
  <c r="H717" i="3" s="1"/>
  <c r="F715" i="1"/>
  <c r="L715" i="1" l="1"/>
  <c r="M715" i="1" s="1"/>
  <c r="O716" i="1"/>
  <c r="C717" i="3"/>
  <c r="D717" i="3" s="1"/>
  <c r="M716" i="3"/>
  <c r="N716" i="3"/>
  <c r="J716" i="3"/>
  <c r="I715" i="1"/>
  <c r="H716" i="1" s="1"/>
  <c r="N715" i="1" l="1"/>
  <c r="J715" i="1"/>
  <c r="F717" i="3"/>
  <c r="K717" i="3" s="1"/>
  <c r="E718" i="3"/>
  <c r="C716" i="1"/>
  <c r="D716" i="1" s="1"/>
  <c r="F716" i="1" l="1"/>
  <c r="P716" i="1"/>
  <c r="G716" i="1" s="1"/>
  <c r="E717" i="1"/>
  <c r="L717" i="3"/>
  <c r="G717" i="3"/>
  <c r="I717" i="3" s="1"/>
  <c r="H718" i="3" s="1"/>
  <c r="I716" i="1" l="1"/>
  <c r="H717" i="1" s="1"/>
  <c r="K716" i="1"/>
  <c r="O717" i="1"/>
  <c r="C718" i="3"/>
  <c r="D718" i="3" s="1"/>
  <c r="M717" i="3"/>
  <c r="N717" i="3"/>
  <c r="J717" i="3"/>
  <c r="L716" i="1" l="1"/>
  <c r="F718" i="3"/>
  <c r="K718" i="3" s="1"/>
  <c r="E719" i="3"/>
  <c r="C717" i="1"/>
  <c r="D717" i="1" s="1"/>
  <c r="M716" i="1" l="1"/>
  <c r="N716" i="1"/>
  <c r="J716" i="1"/>
  <c r="E718" i="1"/>
  <c r="P717" i="1"/>
  <c r="G717" i="1" s="1"/>
  <c r="K717" i="1" s="1"/>
  <c r="F717" i="1"/>
  <c r="G718" i="3"/>
  <c r="I718" i="3" s="1"/>
  <c r="H719" i="3" s="1"/>
  <c r="L718" i="3"/>
  <c r="L717" i="1" l="1"/>
  <c r="J717" i="1" s="1"/>
  <c r="O718" i="1"/>
  <c r="I717" i="1"/>
  <c r="H718" i="1" s="1"/>
  <c r="N718" i="3"/>
  <c r="M718" i="3"/>
  <c r="J718" i="3"/>
  <c r="C719" i="3"/>
  <c r="D719" i="3" s="1"/>
  <c r="N717" i="1" l="1"/>
  <c r="M717" i="1"/>
  <c r="E720" i="3"/>
  <c r="F719" i="3"/>
  <c r="K719" i="3" s="1"/>
  <c r="C718" i="1"/>
  <c r="D718" i="1" s="1"/>
  <c r="E719" i="1" l="1"/>
  <c r="P718" i="1"/>
  <c r="G718" i="1" s="1"/>
  <c r="K718" i="1" s="1"/>
  <c r="F718" i="1"/>
  <c r="L719" i="3"/>
  <c r="G719" i="3"/>
  <c r="I719" i="3" s="1"/>
  <c r="H720" i="3" s="1"/>
  <c r="L718" i="1" l="1"/>
  <c r="N718" i="1" s="1"/>
  <c r="O719" i="1"/>
  <c r="I718" i="1"/>
  <c r="H719" i="1" s="1"/>
  <c r="C720" i="3"/>
  <c r="D720" i="3" s="1"/>
  <c r="M719" i="3"/>
  <c r="N719" i="3"/>
  <c r="J719" i="3"/>
  <c r="M718" i="1" l="1"/>
  <c r="J718" i="1"/>
  <c r="E721" i="3"/>
  <c r="F720" i="3"/>
  <c r="K720" i="3" s="1"/>
  <c r="C719" i="1"/>
  <c r="D719" i="1" s="1"/>
  <c r="F719" i="1" l="1"/>
  <c r="P719" i="1"/>
  <c r="G719" i="1" s="1"/>
  <c r="K719" i="1" s="1"/>
  <c r="E720" i="1"/>
  <c r="G720" i="3"/>
  <c r="I720" i="3" s="1"/>
  <c r="H721" i="3" s="1"/>
  <c r="L720" i="3"/>
  <c r="L719" i="1" l="1"/>
  <c r="N719" i="1" s="1"/>
  <c r="I719" i="1"/>
  <c r="H720" i="1" s="1"/>
  <c r="O720" i="1"/>
  <c r="N720" i="3"/>
  <c r="M720" i="3"/>
  <c r="J720" i="3"/>
  <c r="C721" i="3"/>
  <c r="D721" i="3" s="1"/>
  <c r="J719" i="1" l="1"/>
  <c r="M719" i="1"/>
  <c r="F721" i="3"/>
  <c r="K721" i="3" s="1"/>
  <c r="E722" i="3"/>
  <c r="C720" i="1"/>
  <c r="D720" i="1" s="1"/>
  <c r="E721" i="1" l="1"/>
  <c r="P720" i="1"/>
  <c r="G720" i="1" s="1"/>
  <c r="K720" i="1" s="1"/>
  <c r="F720" i="1"/>
  <c r="G721" i="3"/>
  <c r="I721" i="3" s="1"/>
  <c r="H722" i="3" s="1"/>
  <c r="L721" i="3"/>
  <c r="I720" i="1" l="1"/>
  <c r="H721" i="1" s="1"/>
  <c r="O721" i="1"/>
  <c r="L720" i="1"/>
  <c r="N721" i="3"/>
  <c r="M721" i="3"/>
  <c r="J721" i="3"/>
  <c r="C722" i="3"/>
  <c r="D722" i="3" s="1"/>
  <c r="J720" i="1" l="1"/>
  <c r="N720" i="1"/>
  <c r="M720" i="1"/>
  <c r="E723" i="3"/>
  <c r="F722" i="3"/>
  <c r="K722" i="3" s="1"/>
  <c r="C721" i="1"/>
  <c r="D721" i="1" s="1"/>
  <c r="F721" i="1" l="1"/>
  <c r="P721" i="1"/>
  <c r="G721" i="1" s="1"/>
  <c r="K721" i="1" s="1"/>
  <c r="L722" i="3"/>
  <c r="G722" i="3"/>
  <c r="I722" i="3" s="1"/>
  <c r="H723" i="3" s="1"/>
  <c r="E722" i="1"/>
  <c r="I721" i="1" l="1"/>
  <c r="H722" i="1" s="1"/>
  <c r="L721" i="1"/>
  <c r="M721" i="1" s="1"/>
  <c r="O722" i="1"/>
  <c r="C723" i="3"/>
  <c r="D723" i="3" s="1"/>
  <c r="M722" i="3"/>
  <c r="N722" i="3"/>
  <c r="J722" i="3"/>
  <c r="J721" i="1" l="1"/>
  <c r="N721" i="1"/>
  <c r="E724" i="3"/>
  <c r="F723" i="3"/>
  <c r="K723" i="3" s="1"/>
  <c r="C722" i="1"/>
  <c r="D722" i="1" s="1"/>
  <c r="E723" i="1" l="1"/>
  <c r="P722" i="1"/>
  <c r="G722" i="1" s="1"/>
  <c r="K722" i="1" s="1"/>
  <c r="F722" i="1"/>
  <c r="G723" i="3"/>
  <c r="I723" i="3" s="1"/>
  <c r="H724" i="3" s="1"/>
  <c r="L723" i="3"/>
  <c r="I722" i="1" l="1"/>
  <c r="H723" i="1" s="1"/>
  <c r="O723" i="1"/>
  <c r="L722" i="1"/>
  <c r="N723" i="3"/>
  <c r="M723" i="3"/>
  <c r="J723" i="3"/>
  <c r="C724" i="3"/>
  <c r="D724" i="3" s="1"/>
  <c r="J722" i="1" l="1"/>
  <c r="N722" i="1"/>
  <c r="M722" i="1"/>
  <c r="F724" i="3"/>
  <c r="K724" i="3" s="1"/>
  <c r="E725" i="3"/>
  <c r="C723" i="1"/>
  <c r="D723" i="1" s="1"/>
  <c r="F723" i="1" l="1"/>
  <c r="P723" i="1"/>
  <c r="G723" i="1" s="1"/>
  <c r="K723" i="1" s="1"/>
  <c r="E724" i="1"/>
  <c r="G724" i="3"/>
  <c r="I724" i="3" s="1"/>
  <c r="H725" i="3" s="1"/>
  <c r="L724" i="3"/>
  <c r="I723" i="1" l="1"/>
  <c r="H724" i="1" s="1"/>
  <c r="L723" i="1"/>
  <c r="M723" i="1" s="1"/>
  <c r="O724" i="1"/>
  <c r="M724" i="3"/>
  <c r="N724" i="3"/>
  <c r="J724" i="3"/>
  <c r="C725" i="3"/>
  <c r="D725" i="3" s="1"/>
  <c r="J723" i="1" l="1"/>
  <c r="N723" i="1"/>
  <c r="E726" i="3"/>
  <c r="F725" i="3"/>
  <c r="K725" i="3" s="1"/>
  <c r="C724" i="1"/>
  <c r="D724" i="1" s="1"/>
  <c r="F724" i="1" l="1"/>
  <c r="P724" i="1"/>
  <c r="G724" i="1" s="1"/>
  <c r="K724" i="1" s="1"/>
  <c r="E725" i="1"/>
  <c r="L725" i="3"/>
  <c r="G725" i="3"/>
  <c r="I725" i="3" s="1"/>
  <c r="H726" i="3" s="1"/>
  <c r="I724" i="1" l="1"/>
  <c r="H725" i="1" s="1"/>
  <c r="L724" i="1"/>
  <c r="M724" i="1" s="1"/>
  <c r="O725" i="1"/>
  <c r="J724" i="1"/>
  <c r="C726" i="3"/>
  <c r="D726" i="3" s="1"/>
  <c r="M725" i="3"/>
  <c r="N725" i="3"/>
  <c r="J725" i="3"/>
  <c r="N724" i="1" l="1"/>
  <c r="E727" i="3"/>
  <c r="F726" i="3"/>
  <c r="K726" i="3" s="1"/>
  <c r="C725" i="1"/>
  <c r="D725" i="1" s="1"/>
  <c r="E726" i="1" l="1"/>
  <c r="P725" i="1"/>
  <c r="G725" i="1" s="1"/>
  <c r="K725" i="1" s="1"/>
  <c r="F725" i="1"/>
  <c r="L726" i="3"/>
  <c r="G726" i="3"/>
  <c r="I726" i="3" s="1"/>
  <c r="H727" i="3" s="1"/>
  <c r="I725" i="1" l="1"/>
  <c r="H726" i="1" s="1"/>
  <c r="O726" i="1"/>
  <c r="L725" i="1"/>
  <c r="C727" i="3"/>
  <c r="D727" i="3" s="1"/>
  <c r="N726" i="3"/>
  <c r="M726" i="3"/>
  <c r="J726" i="3"/>
  <c r="J725" i="1" l="1"/>
  <c r="N725" i="1"/>
  <c r="M725" i="1"/>
  <c r="F727" i="3"/>
  <c r="K727" i="3" s="1"/>
  <c r="E728" i="3"/>
  <c r="C726" i="1"/>
  <c r="D726" i="1" s="1"/>
  <c r="E727" i="1" l="1"/>
  <c r="P726" i="1"/>
  <c r="G726" i="1" s="1"/>
  <c r="K726" i="1" s="1"/>
  <c r="F726" i="1"/>
  <c r="G727" i="3"/>
  <c r="I727" i="3" s="1"/>
  <c r="H728" i="3" s="1"/>
  <c r="L727" i="3"/>
  <c r="I726" i="1" l="1"/>
  <c r="H727" i="1" s="1"/>
  <c r="O727" i="1"/>
  <c r="L726" i="1"/>
  <c r="N727" i="3"/>
  <c r="M727" i="3"/>
  <c r="J727" i="3"/>
  <c r="C728" i="3"/>
  <c r="D728" i="3" s="1"/>
  <c r="J726" i="1" l="1"/>
  <c r="N726" i="1"/>
  <c r="M726" i="1"/>
  <c r="E729" i="3"/>
  <c r="F728" i="3"/>
  <c r="K728" i="3" s="1"/>
  <c r="C727" i="1"/>
  <c r="D727" i="1" s="1"/>
  <c r="E728" i="1" l="1"/>
  <c r="P727" i="1"/>
  <c r="G727" i="1" s="1"/>
  <c r="K727" i="1" s="1"/>
  <c r="F727" i="1"/>
  <c r="L728" i="3"/>
  <c r="G728" i="3"/>
  <c r="I728" i="3" s="1"/>
  <c r="H729" i="3" s="1"/>
  <c r="L727" i="1" l="1"/>
  <c r="N727" i="1" s="1"/>
  <c r="O728" i="1"/>
  <c r="I727" i="1"/>
  <c r="H728" i="1" s="1"/>
  <c r="C729" i="3"/>
  <c r="D729" i="3" s="1"/>
  <c r="M728" i="3"/>
  <c r="N728" i="3"/>
  <c r="J728" i="3"/>
  <c r="M727" i="1" l="1"/>
  <c r="J727" i="1"/>
  <c r="E730" i="3"/>
  <c r="F729" i="3"/>
  <c r="K729" i="3" s="1"/>
  <c r="C728" i="1"/>
  <c r="D728" i="1" s="1"/>
  <c r="F728" i="1" l="1"/>
  <c r="P728" i="1"/>
  <c r="G728" i="1" s="1"/>
  <c r="K728" i="1" s="1"/>
  <c r="E729" i="1"/>
  <c r="L729" i="3"/>
  <c r="G729" i="3"/>
  <c r="I729" i="3" s="1"/>
  <c r="H730" i="3" s="1"/>
  <c r="I728" i="1" l="1"/>
  <c r="H729" i="1" s="1"/>
  <c r="L728" i="1"/>
  <c r="M728" i="1" s="1"/>
  <c r="O729" i="1"/>
  <c r="C730" i="3"/>
  <c r="D730" i="3" s="1"/>
  <c r="M729" i="3"/>
  <c r="N729" i="3"/>
  <c r="J729" i="3"/>
  <c r="J728" i="1" l="1"/>
  <c r="N728" i="1"/>
  <c r="F730" i="3"/>
  <c r="K730" i="3" s="1"/>
  <c r="E731" i="3"/>
  <c r="C729" i="1"/>
  <c r="D729" i="1" s="1"/>
  <c r="F729" i="1" l="1"/>
  <c r="P729" i="1"/>
  <c r="G729" i="1" s="1"/>
  <c r="K729" i="1" s="1"/>
  <c r="E730" i="1"/>
  <c r="G730" i="3"/>
  <c r="I730" i="3" s="1"/>
  <c r="H731" i="3" s="1"/>
  <c r="L730" i="3"/>
  <c r="I729" i="1" l="1"/>
  <c r="H730" i="1" s="1"/>
  <c r="L729" i="1"/>
  <c r="M729" i="1" s="1"/>
  <c r="O730" i="1"/>
  <c r="J729" i="1"/>
  <c r="M730" i="3"/>
  <c r="N730" i="3"/>
  <c r="J730" i="3"/>
  <c r="C731" i="3"/>
  <c r="D731" i="3" s="1"/>
  <c r="N729" i="1" l="1"/>
  <c r="E732" i="3"/>
  <c r="F731" i="3"/>
  <c r="K731" i="3" s="1"/>
  <c r="C730" i="1"/>
  <c r="D730" i="1" s="1"/>
  <c r="F730" i="1" l="1"/>
  <c r="P730" i="1"/>
  <c r="G730" i="1" s="1"/>
  <c r="E731" i="1"/>
  <c r="L731" i="3"/>
  <c r="G731" i="3"/>
  <c r="I731" i="3" s="1"/>
  <c r="H732" i="3" s="1"/>
  <c r="I730" i="1" l="1"/>
  <c r="H731" i="1" s="1"/>
  <c r="K730" i="1"/>
  <c r="L730" i="1" s="1"/>
  <c r="M730" i="1" s="1"/>
  <c r="O731" i="1"/>
  <c r="C732" i="3"/>
  <c r="D732" i="3" s="1"/>
  <c r="N731" i="3"/>
  <c r="M731" i="3"/>
  <c r="J731" i="3"/>
  <c r="N730" i="1" l="1"/>
  <c r="J730" i="1"/>
  <c r="F732" i="3"/>
  <c r="K732" i="3" s="1"/>
  <c r="E733" i="3"/>
  <c r="C731" i="1"/>
  <c r="D731" i="1" s="1"/>
  <c r="F731" i="1" l="1"/>
  <c r="P731" i="1"/>
  <c r="G731" i="1" s="1"/>
  <c r="K731" i="1" s="1"/>
  <c r="G732" i="3"/>
  <c r="I732" i="3" s="1"/>
  <c r="H733" i="3" s="1"/>
  <c r="L732" i="3"/>
  <c r="E732" i="1"/>
  <c r="L731" i="1" l="1"/>
  <c r="N731" i="1" s="1"/>
  <c r="I731" i="1"/>
  <c r="H732" i="1" s="1"/>
  <c r="O732" i="1"/>
  <c r="M732" i="3"/>
  <c r="N732" i="3"/>
  <c r="J732" i="3"/>
  <c r="C733" i="3"/>
  <c r="D733" i="3" s="1"/>
  <c r="J731" i="1" l="1"/>
  <c r="M731" i="1"/>
  <c r="E734" i="3"/>
  <c r="F733" i="3"/>
  <c r="K733" i="3" s="1"/>
  <c r="C732" i="1"/>
  <c r="D732" i="1" s="1"/>
  <c r="F732" i="1" l="1"/>
  <c r="P732" i="1"/>
  <c r="G732" i="1" s="1"/>
  <c r="K732" i="1" s="1"/>
  <c r="G733" i="3"/>
  <c r="I733" i="3" s="1"/>
  <c r="H734" i="3" s="1"/>
  <c r="L733" i="3"/>
  <c r="E733" i="1"/>
  <c r="I732" i="1" l="1"/>
  <c r="H733" i="1" s="1"/>
  <c r="L732" i="1"/>
  <c r="M732" i="1" s="1"/>
  <c r="O733" i="1"/>
  <c r="M733" i="3"/>
  <c r="N733" i="3"/>
  <c r="J733" i="3"/>
  <c r="C734" i="3"/>
  <c r="D734" i="3" s="1"/>
  <c r="N732" i="1" l="1"/>
  <c r="J732" i="1"/>
  <c r="F734" i="3"/>
  <c r="K734" i="3" s="1"/>
  <c r="E735" i="3"/>
  <c r="C733" i="1"/>
  <c r="D733" i="1" s="1"/>
  <c r="E734" i="1" l="1"/>
  <c r="P733" i="1"/>
  <c r="G733" i="1" s="1"/>
  <c r="K733" i="1" s="1"/>
  <c r="F733" i="1"/>
  <c r="G734" i="3"/>
  <c r="I734" i="3" s="1"/>
  <c r="H735" i="3" s="1"/>
  <c r="L734" i="3"/>
  <c r="I733" i="1" l="1"/>
  <c r="H734" i="1" s="1"/>
  <c r="O734" i="1"/>
  <c r="L733" i="1"/>
  <c r="N734" i="3"/>
  <c r="M734" i="3"/>
  <c r="J734" i="3"/>
  <c r="C735" i="3"/>
  <c r="D735" i="3" s="1"/>
  <c r="J733" i="1" l="1"/>
  <c r="N733" i="1"/>
  <c r="M733" i="1"/>
  <c r="F735" i="3"/>
  <c r="K735" i="3" s="1"/>
  <c r="E736" i="3"/>
  <c r="C734" i="1"/>
  <c r="D734" i="1" s="1"/>
  <c r="E735" i="1" l="1"/>
  <c r="P734" i="1"/>
  <c r="G734" i="1" s="1"/>
  <c r="K734" i="1" s="1"/>
  <c r="F734" i="1"/>
  <c r="L735" i="3"/>
  <c r="G735" i="3"/>
  <c r="I735" i="3" s="1"/>
  <c r="H736" i="3" s="1"/>
  <c r="L734" i="1" l="1"/>
  <c r="N734" i="1" s="1"/>
  <c r="O735" i="1"/>
  <c r="J734" i="1"/>
  <c r="I734" i="1"/>
  <c r="H735" i="1" s="1"/>
  <c r="C736" i="3"/>
  <c r="D736" i="3" s="1"/>
  <c r="M735" i="3"/>
  <c r="N735" i="3"/>
  <c r="J735" i="3"/>
  <c r="M734" i="1" l="1"/>
  <c r="E737" i="3"/>
  <c r="F736" i="3"/>
  <c r="K736" i="3" s="1"/>
  <c r="C735" i="1"/>
  <c r="D735" i="1" s="1"/>
  <c r="E736" i="1" l="1"/>
  <c r="P735" i="1"/>
  <c r="G735" i="1" s="1"/>
  <c r="K735" i="1" s="1"/>
  <c r="G736" i="3"/>
  <c r="I736" i="3" s="1"/>
  <c r="H737" i="3" s="1"/>
  <c r="L736" i="3"/>
  <c r="F735" i="1"/>
  <c r="I735" i="1" l="1"/>
  <c r="H736" i="1" s="1"/>
  <c r="O736" i="1"/>
  <c r="L735" i="1"/>
  <c r="M736" i="3"/>
  <c r="N736" i="3"/>
  <c r="J736" i="3"/>
  <c r="C737" i="3"/>
  <c r="D737" i="3" s="1"/>
  <c r="J735" i="1" l="1"/>
  <c r="N735" i="1"/>
  <c r="M735" i="1"/>
  <c r="F737" i="3"/>
  <c r="K737" i="3" s="1"/>
  <c r="E738" i="3"/>
  <c r="C736" i="1"/>
  <c r="D736" i="1" s="1"/>
  <c r="E737" i="1" l="1"/>
  <c r="P736" i="1"/>
  <c r="G736" i="1" s="1"/>
  <c r="K736" i="1" s="1"/>
  <c r="F736" i="1"/>
  <c r="L737" i="3"/>
  <c r="G737" i="3"/>
  <c r="I737" i="3" s="1"/>
  <c r="H738" i="3" s="1"/>
  <c r="I736" i="1" l="1"/>
  <c r="H737" i="1" s="1"/>
  <c r="O737" i="1"/>
  <c r="L736" i="1"/>
  <c r="C738" i="3"/>
  <c r="D738" i="3" s="1"/>
  <c r="N737" i="3"/>
  <c r="M737" i="3"/>
  <c r="J737" i="3"/>
  <c r="J736" i="1" l="1"/>
  <c r="N736" i="1"/>
  <c r="M736" i="1"/>
  <c r="F738" i="3"/>
  <c r="K738" i="3" s="1"/>
  <c r="E739" i="3"/>
  <c r="C737" i="1"/>
  <c r="D737" i="1" s="1"/>
  <c r="F737" i="1" l="1"/>
  <c r="P737" i="1"/>
  <c r="G737" i="1" s="1"/>
  <c r="K737" i="1" s="1"/>
  <c r="E738" i="1"/>
  <c r="G738" i="3"/>
  <c r="I738" i="3" s="1"/>
  <c r="H739" i="3" s="1"/>
  <c r="L738" i="3"/>
  <c r="L737" i="1" l="1"/>
  <c r="J737" i="1" s="1"/>
  <c r="I737" i="1"/>
  <c r="H738" i="1" s="1"/>
  <c r="O738" i="1"/>
  <c r="M738" i="3"/>
  <c r="N738" i="3"/>
  <c r="J738" i="3"/>
  <c r="C739" i="3"/>
  <c r="D739" i="3" s="1"/>
  <c r="N737" i="1" l="1"/>
  <c r="M737" i="1"/>
  <c r="E740" i="3"/>
  <c r="F739" i="3"/>
  <c r="K739" i="3" s="1"/>
  <c r="C738" i="1"/>
  <c r="D738" i="1" s="1"/>
  <c r="E739" i="1" l="1"/>
  <c r="P738" i="1"/>
  <c r="G738" i="1" s="1"/>
  <c r="K738" i="1" s="1"/>
  <c r="F738" i="1"/>
  <c r="G739" i="3"/>
  <c r="I739" i="3" s="1"/>
  <c r="H740" i="3" s="1"/>
  <c r="L739" i="3"/>
  <c r="I738" i="1" l="1"/>
  <c r="H739" i="1" s="1"/>
  <c r="O739" i="1"/>
  <c r="L738" i="1"/>
  <c r="N739" i="3"/>
  <c r="M739" i="3"/>
  <c r="J739" i="3"/>
  <c r="C740" i="3"/>
  <c r="D740" i="3" s="1"/>
  <c r="J738" i="1" l="1"/>
  <c r="N738" i="1"/>
  <c r="M738" i="1"/>
  <c r="F740" i="3"/>
  <c r="K740" i="3" s="1"/>
  <c r="E741" i="3"/>
  <c r="C739" i="1"/>
  <c r="D739" i="1" s="1"/>
  <c r="F739" i="1" l="1"/>
  <c r="P739" i="1"/>
  <c r="G739" i="1" s="1"/>
  <c r="K739" i="1" s="1"/>
  <c r="E740" i="1"/>
  <c r="L740" i="3"/>
  <c r="G740" i="3"/>
  <c r="I740" i="3" s="1"/>
  <c r="H741" i="3" s="1"/>
  <c r="I739" i="1" l="1"/>
  <c r="H740" i="1" s="1"/>
  <c r="L739" i="1"/>
  <c r="M739" i="1" s="1"/>
  <c r="O740" i="1"/>
  <c r="J739" i="1"/>
  <c r="C741" i="3"/>
  <c r="D741" i="3" s="1"/>
  <c r="N740" i="3"/>
  <c r="M740" i="3"/>
  <c r="J740" i="3"/>
  <c r="N739" i="1" l="1"/>
  <c r="F741" i="3"/>
  <c r="K741" i="3" s="1"/>
  <c r="E742" i="3"/>
  <c r="C740" i="1"/>
  <c r="D740" i="1" s="1"/>
  <c r="F740" i="1" l="1"/>
  <c r="P740" i="1"/>
  <c r="G740" i="1" s="1"/>
  <c r="K740" i="1" s="1"/>
  <c r="L741" i="3"/>
  <c r="G741" i="3"/>
  <c r="I741" i="3" s="1"/>
  <c r="H742" i="3" s="1"/>
  <c r="E741" i="1"/>
  <c r="I740" i="1" l="1"/>
  <c r="H741" i="1" s="1"/>
  <c r="L740" i="1"/>
  <c r="M740" i="1" s="1"/>
  <c r="O741" i="1"/>
  <c r="C742" i="3"/>
  <c r="D742" i="3" s="1"/>
  <c r="M741" i="3"/>
  <c r="N741" i="3"/>
  <c r="J741" i="3"/>
  <c r="J740" i="1" l="1"/>
  <c r="N740" i="1"/>
  <c r="E743" i="3"/>
  <c r="F742" i="3"/>
  <c r="K742" i="3" s="1"/>
  <c r="C741" i="1"/>
  <c r="D741" i="1" s="1"/>
  <c r="E742" i="1" l="1"/>
  <c r="P741" i="1"/>
  <c r="G741" i="1" s="1"/>
  <c r="K741" i="1" s="1"/>
  <c r="G742" i="3"/>
  <c r="I742" i="3" s="1"/>
  <c r="H743" i="3" s="1"/>
  <c r="L742" i="3"/>
  <c r="F741" i="1"/>
  <c r="I741" i="1" l="1"/>
  <c r="H742" i="1" s="1"/>
  <c r="O742" i="1"/>
  <c r="M742" i="3"/>
  <c r="N742" i="3"/>
  <c r="J742" i="3"/>
  <c r="C743" i="3"/>
  <c r="D743" i="3" s="1"/>
  <c r="L741" i="1"/>
  <c r="J741" i="1" l="1"/>
  <c r="N741" i="1"/>
  <c r="M741" i="1"/>
  <c r="F743" i="3"/>
  <c r="K743" i="3" s="1"/>
  <c r="E744" i="3"/>
  <c r="C742" i="1"/>
  <c r="D742" i="1" s="1"/>
  <c r="F742" i="1" l="1"/>
  <c r="P742" i="1"/>
  <c r="G742" i="1" s="1"/>
  <c r="K742" i="1" s="1"/>
  <c r="E743" i="1"/>
  <c r="L743" i="3"/>
  <c r="G743" i="3"/>
  <c r="I743" i="3" s="1"/>
  <c r="H744" i="3" s="1"/>
  <c r="L742" i="1" l="1"/>
  <c r="J742" i="1" s="1"/>
  <c r="I742" i="1"/>
  <c r="H743" i="1" s="1"/>
  <c r="O743" i="1"/>
  <c r="C744" i="3"/>
  <c r="D744" i="3" s="1"/>
  <c r="N743" i="3"/>
  <c r="M743" i="3"/>
  <c r="J743" i="3"/>
  <c r="N742" i="1" l="1"/>
  <c r="M742" i="1"/>
  <c r="E745" i="3"/>
  <c r="F744" i="3"/>
  <c r="K744" i="3" s="1"/>
  <c r="C743" i="1"/>
  <c r="D743" i="1" s="1"/>
  <c r="E744" i="1" l="1"/>
  <c r="P743" i="1"/>
  <c r="G743" i="1" s="1"/>
  <c r="K743" i="1" s="1"/>
  <c r="F743" i="1"/>
  <c r="G744" i="3"/>
  <c r="I744" i="3" s="1"/>
  <c r="H745" i="3" s="1"/>
  <c r="L744" i="3"/>
  <c r="I743" i="1" l="1"/>
  <c r="H744" i="1" s="1"/>
  <c r="O744" i="1"/>
  <c r="L743" i="1"/>
  <c r="N744" i="3"/>
  <c r="M744" i="3"/>
  <c r="J744" i="3"/>
  <c r="C745" i="3"/>
  <c r="D745" i="3" s="1"/>
  <c r="J743" i="1" l="1"/>
  <c r="N743" i="1"/>
  <c r="M743" i="1"/>
  <c r="F745" i="3"/>
  <c r="K745" i="3" s="1"/>
  <c r="E746" i="3"/>
  <c r="C744" i="1"/>
  <c r="D744" i="1" s="1"/>
  <c r="E745" i="1" l="1"/>
  <c r="P744" i="1"/>
  <c r="G744" i="1" s="1"/>
  <c r="K744" i="1" s="1"/>
  <c r="F744" i="1"/>
  <c r="G745" i="3"/>
  <c r="I745" i="3" s="1"/>
  <c r="H746" i="3" s="1"/>
  <c r="L745" i="3"/>
  <c r="L744" i="1" l="1"/>
  <c r="N744" i="1" s="1"/>
  <c r="O745" i="1"/>
  <c r="I744" i="1"/>
  <c r="H745" i="1" s="1"/>
  <c r="M745" i="3"/>
  <c r="N745" i="3"/>
  <c r="J745" i="3"/>
  <c r="C746" i="3"/>
  <c r="D746" i="3" s="1"/>
  <c r="J744" i="1" l="1"/>
  <c r="M744" i="1"/>
  <c r="F746" i="3"/>
  <c r="K746" i="3" s="1"/>
  <c r="E747" i="3"/>
  <c r="C745" i="1"/>
  <c r="D745" i="1" s="1"/>
  <c r="F745" i="1" l="1"/>
  <c r="P745" i="1"/>
  <c r="G745" i="1" s="1"/>
  <c r="K745" i="1" s="1"/>
  <c r="E746" i="1"/>
  <c r="G746" i="3"/>
  <c r="I746" i="3" s="1"/>
  <c r="H747" i="3" s="1"/>
  <c r="L746" i="3"/>
  <c r="I745" i="1" l="1"/>
  <c r="H746" i="1" s="1"/>
  <c r="L745" i="1"/>
  <c r="J745" i="1" s="1"/>
  <c r="O746" i="1"/>
  <c r="N746" i="3"/>
  <c r="M746" i="3"/>
  <c r="J746" i="3"/>
  <c r="C747" i="3"/>
  <c r="D747" i="3" s="1"/>
  <c r="N745" i="1" l="1"/>
  <c r="M745" i="1"/>
  <c r="F747" i="3"/>
  <c r="K747" i="3" s="1"/>
  <c r="E748" i="3"/>
  <c r="C746" i="1"/>
  <c r="D746" i="1" s="1"/>
  <c r="E747" i="1" l="1"/>
  <c r="P746" i="1"/>
  <c r="G746" i="1" s="1"/>
  <c r="K746" i="1" s="1"/>
  <c r="F746" i="1"/>
  <c r="G747" i="3"/>
  <c r="I747" i="3" s="1"/>
  <c r="H748" i="3" s="1"/>
  <c r="L747" i="3"/>
  <c r="L746" i="1" l="1"/>
  <c r="N746" i="1" s="1"/>
  <c r="O747" i="1"/>
  <c r="I746" i="1"/>
  <c r="H747" i="1" s="1"/>
  <c r="M747" i="3"/>
  <c r="N747" i="3"/>
  <c r="J747" i="3"/>
  <c r="C748" i="3"/>
  <c r="D748" i="3" s="1"/>
  <c r="M746" i="1" l="1"/>
  <c r="J746" i="1"/>
  <c r="F748" i="3"/>
  <c r="K748" i="3" s="1"/>
  <c r="E749" i="3"/>
  <c r="C747" i="1"/>
  <c r="D747" i="1" s="1"/>
  <c r="E748" i="1" l="1"/>
  <c r="P747" i="1"/>
  <c r="G747" i="1" s="1"/>
  <c r="K747" i="1" s="1"/>
  <c r="F747" i="1"/>
  <c r="G748" i="3"/>
  <c r="I748" i="3" s="1"/>
  <c r="H749" i="3" s="1"/>
  <c r="L748" i="3"/>
  <c r="I747" i="1" l="1"/>
  <c r="H748" i="1" s="1"/>
  <c r="O748" i="1"/>
  <c r="L747" i="1"/>
  <c r="N748" i="3"/>
  <c r="M748" i="3"/>
  <c r="J748" i="3"/>
  <c r="C749" i="3"/>
  <c r="D749" i="3" s="1"/>
  <c r="J747" i="1" l="1"/>
  <c r="N747" i="1"/>
  <c r="M747" i="1"/>
  <c r="F749" i="3"/>
  <c r="K749" i="3" s="1"/>
  <c r="E750" i="3"/>
  <c r="C748" i="1"/>
  <c r="D748" i="1" s="1"/>
  <c r="E749" i="1" l="1"/>
  <c r="P748" i="1"/>
  <c r="G748" i="1" s="1"/>
  <c r="K748" i="1" s="1"/>
  <c r="F748" i="1"/>
  <c r="L749" i="3"/>
  <c r="G749" i="3"/>
  <c r="I749" i="3" s="1"/>
  <c r="H750" i="3" s="1"/>
  <c r="I748" i="1" l="1"/>
  <c r="H749" i="1" s="1"/>
  <c r="O749" i="1"/>
  <c r="L748" i="1"/>
  <c r="C750" i="3"/>
  <c r="D750" i="3" s="1"/>
  <c r="N749" i="3"/>
  <c r="M749" i="3"/>
  <c r="J749" i="3"/>
  <c r="J748" i="1" l="1"/>
  <c r="N748" i="1"/>
  <c r="M748" i="1"/>
  <c r="F750" i="3"/>
  <c r="K750" i="3" s="1"/>
  <c r="E751" i="3"/>
  <c r="C749" i="1"/>
  <c r="D749" i="1" s="1"/>
  <c r="F749" i="1" l="1"/>
  <c r="P749" i="1"/>
  <c r="G749" i="1" s="1"/>
  <c r="K749" i="1" s="1"/>
  <c r="E750" i="1"/>
  <c r="G750" i="3"/>
  <c r="I750" i="3" s="1"/>
  <c r="H751" i="3" s="1"/>
  <c r="L750" i="3"/>
  <c r="I749" i="1" l="1"/>
  <c r="H750" i="1" s="1"/>
  <c r="L749" i="1"/>
  <c r="M749" i="1" s="1"/>
  <c r="O750" i="1"/>
  <c r="N750" i="3"/>
  <c r="M750" i="3"/>
  <c r="J750" i="3"/>
  <c r="C751" i="3"/>
  <c r="D751" i="3" s="1"/>
  <c r="N749" i="1" l="1"/>
  <c r="J749" i="1"/>
  <c r="F751" i="3"/>
  <c r="K751" i="3" s="1"/>
  <c r="E752" i="3"/>
  <c r="C750" i="1"/>
  <c r="D750" i="1" s="1"/>
  <c r="F750" i="1" l="1"/>
  <c r="P750" i="1"/>
  <c r="G750" i="1" s="1"/>
  <c r="K750" i="1" s="1"/>
  <c r="E751" i="1"/>
  <c r="G751" i="3"/>
  <c r="I751" i="3" s="1"/>
  <c r="H752" i="3" s="1"/>
  <c r="L751" i="3"/>
  <c r="I750" i="1" l="1"/>
  <c r="H751" i="1" s="1"/>
  <c r="L750" i="1"/>
  <c r="M750" i="1" s="1"/>
  <c r="O751" i="1"/>
  <c r="M751" i="3"/>
  <c r="N751" i="3"/>
  <c r="J751" i="3"/>
  <c r="C752" i="3"/>
  <c r="D752" i="3" s="1"/>
  <c r="J750" i="1" l="1"/>
  <c r="N750" i="1"/>
  <c r="F752" i="3"/>
  <c r="K752" i="3" s="1"/>
  <c r="E753" i="3"/>
  <c r="C751" i="1"/>
  <c r="D751" i="1" s="1"/>
  <c r="E752" i="1" l="1"/>
  <c r="P751" i="1"/>
  <c r="G751" i="1" s="1"/>
  <c r="K751" i="1" s="1"/>
  <c r="F751" i="1"/>
  <c r="G752" i="3"/>
  <c r="I752" i="3" s="1"/>
  <c r="H753" i="3" s="1"/>
  <c r="L752" i="3"/>
  <c r="L751" i="1" l="1"/>
  <c r="J751" i="1" s="1"/>
  <c r="O752" i="1"/>
  <c r="I751" i="1"/>
  <c r="H752" i="1" s="1"/>
  <c r="N752" i="3"/>
  <c r="M752" i="3"/>
  <c r="J752" i="3"/>
  <c r="C753" i="3"/>
  <c r="D753" i="3" s="1"/>
  <c r="N751" i="1" l="1"/>
  <c r="M751" i="1"/>
  <c r="F753" i="3"/>
  <c r="K753" i="3" s="1"/>
  <c r="E754" i="3"/>
  <c r="C752" i="1"/>
  <c r="D752" i="1" s="1"/>
  <c r="F752" i="1" l="1"/>
  <c r="P752" i="1"/>
  <c r="G752" i="1" s="1"/>
  <c r="K752" i="1" s="1"/>
  <c r="L753" i="3"/>
  <c r="G753" i="3"/>
  <c r="I753" i="3" s="1"/>
  <c r="H754" i="3" s="1"/>
  <c r="E753" i="1"/>
  <c r="L752" i="1" l="1"/>
  <c r="N752" i="1" s="1"/>
  <c r="I752" i="1"/>
  <c r="H753" i="1" s="1"/>
  <c r="O753" i="1"/>
  <c r="C754" i="3"/>
  <c r="D754" i="3" s="1"/>
  <c r="M753" i="3"/>
  <c r="N753" i="3"/>
  <c r="J753" i="3"/>
  <c r="M752" i="1" l="1"/>
  <c r="J752" i="1"/>
  <c r="E755" i="3"/>
  <c r="F754" i="3"/>
  <c r="K754" i="3" s="1"/>
  <c r="C753" i="1"/>
  <c r="D753" i="1" s="1"/>
  <c r="F753" i="1" l="1"/>
  <c r="P753" i="1"/>
  <c r="G753" i="1" s="1"/>
  <c r="K753" i="1" s="1"/>
  <c r="G754" i="3"/>
  <c r="I754" i="3" s="1"/>
  <c r="H755" i="3" s="1"/>
  <c r="L754" i="3"/>
  <c r="E754" i="1"/>
  <c r="L753" i="1" l="1"/>
  <c r="J753" i="1" s="1"/>
  <c r="I753" i="1"/>
  <c r="H754" i="1" s="1"/>
  <c r="O754" i="1"/>
  <c r="N754" i="3"/>
  <c r="M754" i="3"/>
  <c r="J754" i="3"/>
  <c r="C755" i="3"/>
  <c r="D755" i="3" s="1"/>
  <c r="N753" i="1" l="1"/>
  <c r="M753" i="1"/>
  <c r="F755" i="3"/>
  <c r="K755" i="3" s="1"/>
  <c r="E756" i="3"/>
  <c r="C754" i="1"/>
  <c r="D754" i="1" s="1"/>
  <c r="E755" i="1" l="1"/>
  <c r="P754" i="1"/>
  <c r="G754" i="1" s="1"/>
  <c r="K754" i="1" s="1"/>
  <c r="F754" i="1"/>
  <c r="L755" i="3"/>
  <c r="G755" i="3"/>
  <c r="I755" i="3" s="1"/>
  <c r="H756" i="3" s="1"/>
  <c r="L754" i="1" l="1"/>
  <c r="N754" i="1" s="1"/>
  <c r="O755" i="1"/>
  <c r="I754" i="1"/>
  <c r="H755" i="1" s="1"/>
  <c r="C756" i="3"/>
  <c r="D756" i="3" s="1"/>
  <c r="N755" i="3"/>
  <c r="M755" i="3"/>
  <c r="J755" i="3"/>
  <c r="J754" i="1" l="1"/>
  <c r="M754" i="1"/>
  <c r="F756" i="3"/>
  <c r="K756" i="3" s="1"/>
  <c r="E757" i="3"/>
  <c r="C755" i="1"/>
  <c r="D755" i="1" s="1"/>
  <c r="F755" i="1" l="1"/>
  <c r="P755" i="1"/>
  <c r="G755" i="1" s="1"/>
  <c r="K755" i="1" s="1"/>
  <c r="E756" i="1"/>
  <c r="G756" i="3"/>
  <c r="I756" i="3" s="1"/>
  <c r="H757" i="3" s="1"/>
  <c r="L756" i="3"/>
  <c r="L755" i="1" l="1"/>
  <c r="J755" i="1" s="1"/>
  <c r="I755" i="1"/>
  <c r="H756" i="1" s="1"/>
  <c r="O756" i="1"/>
  <c r="M756" i="3"/>
  <c r="N756" i="3"/>
  <c r="J756" i="3"/>
  <c r="C757" i="3"/>
  <c r="D757" i="3" s="1"/>
  <c r="N755" i="1" l="1"/>
  <c r="M755" i="1"/>
  <c r="E758" i="3"/>
  <c r="F757" i="3"/>
  <c r="K757" i="3" s="1"/>
  <c r="C756" i="1"/>
  <c r="D756" i="1" s="1"/>
  <c r="F756" i="1" l="1"/>
  <c r="P756" i="1"/>
  <c r="G756" i="1" s="1"/>
  <c r="K756" i="1" s="1"/>
  <c r="E757" i="1"/>
  <c r="G757" i="3"/>
  <c r="I757" i="3" s="1"/>
  <c r="H758" i="3" s="1"/>
  <c r="L757" i="3"/>
  <c r="L756" i="1" l="1"/>
  <c r="J756" i="1" s="1"/>
  <c r="I756" i="1"/>
  <c r="H757" i="1" s="1"/>
  <c r="O757" i="1"/>
  <c r="M757" i="3"/>
  <c r="N757" i="3"/>
  <c r="J757" i="3"/>
  <c r="C758" i="3"/>
  <c r="D758" i="3" s="1"/>
  <c r="N756" i="1" l="1"/>
  <c r="M756" i="1"/>
  <c r="F758" i="3"/>
  <c r="K758" i="3" s="1"/>
  <c r="E759" i="3"/>
  <c r="C757" i="1"/>
  <c r="D757" i="1" s="1"/>
  <c r="F757" i="1" l="1"/>
  <c r="P757" i="1"/>
  <c r="G757" i="1" s="1"/>
  <c r="K757" i="1" s="1"/>
  <c r="E758" i="1"/>
  <c r="L758" i="3"/>
  <c r="G758" i="3"/>
  <c r="I758" i="3" s="1"/>
  <c r="H759" i="3" s="1"/>
  <c r="L757" i="1" l="1"/>
  <c r="N757" i="1" s="1"/>
  <c r="I757" i="1"/>
  <c r="H758" i="1" s="1"/>
  <c r="O758" i="1"/>
  <c r="C759" i="3"/>
  <c r="D759" i="3" s="1"/>
  <c r="N758" i="3"/>
  <c r="M758" i="3"/>
  <c r="J758" i="3"/>
  <c r="J757" i="1" l="1"/>
  <c r="M757" i="1"/>
  <c r="F759" i="3"/>
  <c r="K759" i="3" s="1"/>
  <c r="E760" i="3"/>
  <c r="C758" i="1"/>
  <c r="D758" i="1" s="1"/>
  <c r="E759" i="1" l="1"/>
  <c r="P758" i="1"/>
  <c r="G758" i="1" s="1"/>
  <c r="K758" i="1" s="1"/>
  <c r="L759" i="3"/>
  <c r="G759" i="3"/>
  <c r="I759" i="3" s="1"/>
  <c r="H760" i="3" s="1"/>
  <c r="F758" i="1"/>
  <c r="I758" i="1" l="1"/>
  <c r="H759" i="1" s="1"/>
  <c r="O759" i="1"/>
  <c r="L758" i="1"/>
  <c r="C760" i="3"/>
  <c r="D760" i="3" s="1"/>
  <c r="M759" i="3"/>
  <c r="N759" i="3"/>
  <c r="J759" i="3"/>
  <c r="J758" i="1" l="1"/>
  <c r="N758" i="1"/>
  <c r="M758" i="1"/>
  <c r="E761" i="3"/>
  <c r="F760" i="3"/>
  <c r="K760" i="3" s="1"/>
  <c r="C759" i="1"/>
  <c r="D759" i="1" s="1"/>
  <c r="E760" i="1" l="1"/>
  <c r="P759" i="1"/>
  <c r="G759" i="1" s="1"/>
  <c r="K759" i="1" s="1"/>
  <c r="F759" i="1"/>
  <c r="G760" i="3"/>
  <c r="I760" i="3" s="1"/>
  <c r="H761" i="3" s="1"/>
  <c r="L760" i="3"/>
  <c r="I759" i="1" l="1"/>
  <c r="H760" i="1" s="1"/>
  <c r="O760" i="1"/>
  <c r="L759" i="1"/>
  <c r="N760" i="3"/>
  <c r="M760" i="3"/>
  <c r="J760" i="3"/>
  <c r="C761" i="3"/>
  <c r="D761" i="3" s="1"/>
  <c r="J759" i="1" l="1"/>
  <c r="N759" i="1"/>
  <c r="M759" i="1"/>
  <c r="F761" i="3"/>
  <c r="K761" i="3" s="1"/>
  <c r="E762" i="3"/>
  <c r="C760" i="1"/>
  <c r="D760" i="1" s="1"/>
  <c r="E761" i="1" l="1"/>
  <c r="P760" i="1"/>
  <c r="G760" i="1" s="1"/>
  <c r="K760" i="1" s="1"/>
  <c r="F760" i="1"/>
  <c r="L761" i="3"/>
  <c r="G761" i="3"/>
  <c r="I761" i="3" s="1"/>
  <c r="H762" i="3" s="1"/>
  <c r="L760" i="1" l="1"/>
  <c r="N760" i="1" s="1"/>
  <c r="O761" i="1"/>
  <c r="I760" i="1"/>
  <c r="H761" i="1" s="1"/>
  <c r="C762" i="3"/>
  <c r="D762" i="3" s="1"/>
  <c r="N761" i="3"/>
  <c r="M761" i="3"/>
  <c r="J761" i="3"/>
  <c r="J760" i="1" l="1"/>
  <c r="M760" i="1"/>
  <c r="F762" i="3"/>
  <c r="K762" i="3" s="1"/>
  <c r="E763" i="3"/>
  <c r="C761" i="1"/>
  <c r="D761" i="1" s="1"/>
  <c r="F761" i="1" l="1"/>
  <c r="P761" i="1"/>
  <c r="G761" i="1" s="1"/>
  <c r="K761" i="1" s="1"/>
  <c r="E762" i="1"/>
  <c r="G762" i="3"/>
  <c r="I762" i="3" s="1"/>
  <c r="H763" i="3" s="1"/>
  <c r="L762" i="3"/>
  <c r="L761" i="1" l="1"/>
  <c r="J761" i="1" s="1"/>
  <c r="I761" i="1"/>
  <c r="H762" i="1" s="1"/>
  <c r="O762" i="1"/>
  <c r="M762" i="3"/>
  <c r="N762" i="3"/>
  <c r="J762" i="3"/>
  <c r="C763" i="3"/>
  <c r="D763" i="3" s="1"/>
  <c r="N761" i="1" l="1"/>
  <c r="M761" i="1"/>
  <c r="F763" i="3"/>
  <c r="K763" i="3" s="1"/>
  <c r="E764" i="3"/>
  <c r="C762" i="1"/>
  <c r="D762" i="1" s="1"/>
  <c r="E763" i="1" l="1"/>
  <c r="P762" i="1"/>
  <c r="G762" i="1" s="1"/>
  <c r="K762" i="1" s="1"/>
  <c r="G763" i="3"/>
  <c r="I763" i="3" s="1"/>
  <c r="H764" i="3" s="1"/>
  <c r="L763" i="3"/>
  <c r="F762" i="1"/>
  <c r="L762" i="1" l="1"/>
  <c r="N762" i="1" s="1"/>
  <c r="O763" i="1"/>
  <c r="I762" i="1"/>
  <c r="H763" i="1" s="1"/>
  <c r="N763" i="3"/>
  <c r="M763" i="3"/>
  <c r="J763" i="3"/>
  <c r="C764" i="3"/>
  <c r="D764" i="3" s="1"/>
  <c r="M762" i="1" l="1"/>
  <c r="J762" i="1"/>
  <c r="F764" i="3"/>
  <c r="K764" i="3" s="1"/>
  <c r="E765" i="3"/>
  <c r="C763" i="1"/>
  <c r="D763" i="1" s="1"/>
  <c r="E764" i="1" l="1"/>
  <c r="P763" i="1"/>
  <c r="G763" i="1" s="1"/>
  <c r="K763" i="1" s="1"/>
  <c r="F763" i="1"/>
  <c r="L764" i="3"/>
  <c r="G764" i="3"/>
  <c r="I764" i="3" s="1"/>
  <c r="H765" i="3" s="1"/>
  <c r="L763" i="1" l="1"/>
  <c r="M763" i="1" s="1"/>
  <c r="O764" i="1"/>
  <c r="I763" i="1"/>
  <c r="H764" i="1" s="1"/>
  <c r="C765" i="3"/>
  <c r="D765" i="3" s="1"/>
  <c r="N764" i="3"/>
  <c r="M764" i="3"/>
  <c r="J764" i="3"/>
  <c r="N763" i="1" l="1"/>
  <c r="J763" i="1"/>
  <c r="F765" i="3"/>
  <c r="K765" i="3" s="1"/>
  <c r="E766" i="3"/>
  <c r="C764" i="1"/>
  <c r="D764" i="1" s="1"/>
  <c r="E765" i="1" l="1"/>
  <c r="P764" i="1"/>
  <c r="G764" i="1" s="1"/>
  <c r="K764" i="1" s="1"/>
  <c r="F764" i="1"/>
  <c r="L765" i="3"/>
  <c r="G765" i="3"/>
  <c r="I765" i="3" s="1"/>
  <c r="H766" i="3" s="1"/>
  <c r="L764" i="1" l="1"/>
  <c r="N764" i="1" s="1"/>
  <c r="O765" i="1"/>
  <c r="I764" i="1"/>
  <c r="H765" i="1" s="1"/>
  <c r="C766" i="3"/>
  <c r="D766" i="3" s="1"/>
  <c r="M765" i="3"/>
  <c r="N765" i="3"/>
  <c r="J765" i="3"/>
  <c r="J764" i="1" l="1"/>
  <c r="M764" i="1"/>
  <c r="E767" i="3"/>
  <c r="F766" i="3"/>
  <c r="K766" i="3" s="1"/>
  <c r="C765" i="1"/>
  <c r="D765" i="1" s="1"/>
  <c r="F765" i="1" l="1"/>
  <c r="P765" i="1"/>
  <c r="G765" i="1" s="1"/>
  <c r="K765" i="1" s="1"/>
  <c r="E766" i="1"/>
  <c r="G766" i="3"/>
  <c r="I766" i="3" s="1"/>
  <c r="H767" i="3" s="1"/>
  <c r="L766" i="3"/>
  <c r="L765" i="1" l="1"/>
  <c r="J765" i="1" s="1"/>
  <c r="I765" i="1"/>
  <c r="H766" i="1" s="1"/>
  <c r="O766" i="1"/>
  <c r="M766" i="3"/>
  <c r="N766" i="3"/>
  <c r="J766" i="3"/>
  <c r="C767" i="3"/>
  <c r="D767" i="3" s="1"/>
  <c r="N765" i="1" l="1"/>
  <c r="M765" i="1"/>
  <c r="F767" i="3"/>
  <c r="K767" i="3" s="1"/>
  <c r="E768" i="3"/>
  <c r="C766" i="1"/>
  <c r="D766" i="1" s="1"/>
  <c r="F766" i="1" l="1"/>
  <c r="P766" i="1"/>
  <c r="G766" i="1" s="1"/>
  <c r="K766" i="1" s="1"/>
  <c r="L766" i="1" s="1"/>
  <c r="E767" i="1"/>
  <c r="L767" i="3"/>
  <c r="G767" i="3"/>
  <c r="I767" i="3" s="1"/>
  <c r="H768" i="3" s="1"/>
  <c r="I766" i="1" l="1"/>
  <c r="H767" i="1" s="1"/>
  <c r="O767" i="1"/>
  <c r="J766" i="1"/>
  <c r="C768" i="3"/>
  <c r="D768" i="3" s="1"/>
  <c r="N767" i="3"/>
  <c r="M767" i="3"/>
  <c r="J767" i="3"/>
  <c r="M766" i="1"/>
  <c r="N766" i="1"/>
  <c r="F768" i="3" l="1"/>
  <c r="K768" i="3" s="1"/>
  <c r="E769" i="3"/>
  <c r="C767" i="1"/>
  <c r="D767" i="1" s="1"/>
  <c r="E768" i="1" l="1"/>
  <c r="P767" i="1"/>
  <c r="G767" i="1" s="1"/>
  <c r="K767" i="1" s="1"/>
  <c r="F767" i="1"/>
  <c r="G768" i="3"/>
  <c r="I768" i="3" s="1"/>
  <c r="H769" i="3" s="1"/>
  <c r="L768" i="3"/>
  <c r="L767" i="1" l="1"/>
  <c r="M767" i="1" s="1"/>
  <c r="O768" i="1"/>
  <c r="I767" i="1"/>
  <c r="H768" i="1" s="1"/>
  <c r="M768" i="3"/>
  <c r="N768" i="3"/>
  <c r="J768" i="3"/>
  <c r="C769" i="3"/>
  <c r="D769" i="3" s="1"/>
  <c r="N767" i="1" l="1"/>
  <c r="J767" i="1"/>
  <c r="E770" i="3"/>
  <c r="F769" i="3"/>
  <c r="K769" i="3" s="1"/>
  <c r="C768" i="1"/>
  <c r="D768" i="1" s="1"/>
  <c r="E769" i="1" l="1"/>
  <c r="P768" i="1"/>
  <c r="G768" i="1" s="1"/>
  <c r="K768" i="1" s="1"/>
  <c r="F768" i="1"/>
  <c r="G769" i="3"/>
  <c r="I769" i="3" s="1"/>
  <c r="H770" i="3" s="1"/>
  <c r="L769" i="3"/>
  <c r="L768" i="1" l="1"/>
  <c r="N768" i="1" s="1"/>
  <c r="O769" i="1"/>
  <c r="I768" i="1"/>
  <c r="H769" i="1" s="1"/>
  <c r="M769" i="3"/>
  <c r="N769" i="3"/>
  <c r="J769" i="3"/>
  <c r="C770" i="3"/>
  <c r="D770" i="3" s="1"/>
  <c r="M768" i="1" l="1"/>
  <c r="J768" i="1"/>
  <c r="F770" i="3"/>
  <c r="K770" i="3" s="1"/>
  <c r="E771" i="3"/>
  <c r="C769" i="1"/>
  <c r="D769" i="1" s="1"/>
  <c r="E770" i="1" l="1"/>
  <c r="P769" i="1"/>
  <c r="G769" i="1" s="1"/>
  <c r="K769" i="1" s="1"/>
  <c r="F769" i="1"/>
  <c r="L770" i="3"/>
  <c r="G770" i="3"/>
  <c r="I770" i="3" s="1"/>
  <c r="H771" i="3" s="1"/>
  <c r="L769" i="1" l="1"/>
  <c r="N769" i="1" s="1"/>
  <c r="O770" i="1"/>
  <c r="I769" i="1"/>
  <c r="H770" i="1" s="1"/>
  <c r="C771" i="3"/>
  <c r="D771" i="3" s="1"/>
  <c r="N770" i="3"/>
  <c r="M770" i="3"/>
  <c r="J770" i="3"/>
  <c r="J769" i="1" l="1"/>
  <c r="M769" i="1"/>
  <c r="F771" i="3"/>
  <c r="K771" i="3" s="1"/>
  <c r="E772" i="3"/>
  <c r="C770" i="1"/>
  <c r="D770" i="1" s="1"/>
  <c r="E771" i="1" l="1"/>
  <c r="P770" i="1"/>
  <c r="G770" i="1" s="1"/>
  <c r="K770" i="1" s="1"/>
  <c r="F770" i="1"/>
  <c r="G771" i="3"/>
  <c r="I771" i="3" s="1"/>
  <c r="H772" i="3" s="1"/>
  <c r="L771" i="3"/>
  <c r="L770" i="1" l="1"/>
  <c r="N770" i="1" s="1"/>
  <c r="O771" i="1"/>
  <c r="I770" i="1"/>
  <c r="H771" i="1" s="1"/>
  <c r="N771" i="3"/>
  <c r="M771" i="3"/>
  <c r="J771" i="3"/>
  <c r="C772" i="3"/>
  <c r="D772" i="3" s="1"/>
  <c r="M770" i="1" l="1"/>
  <c r="J770" i="1"/>
  <c r="F772" i="3"/>
  <c r="K772" i="3" s="1"/>
  <c r="E773" i="3"/>
  <c r="C771" i="1"/>
  <c r="D771" i="1" s="1"/>
  <c r="E772" i="1" l="1"/>
  <c r="P771" i="1"/>
  <c r="G771" i="1" s="1"/>
  <c r="K771" i="1" s="1"/>
  <c r="F771" i="1"/>
  <c r="G772" i="3"/>
  <c r="I772" i="3" s="1"/>
  <c r="H773" i="3" s="1"/>
  <c r="L772" i="3"/>
  <c r="L771" i="1" l="1"/>
  <c r="N771" i="1" s="1"/>
  <c r="O772" i="1"/>
  <c r="I771" i="1"/>
  <c r="H772" i="1" s="1"/>
  <c r="C773" i="3"/>
  <c r="D773" i="3" s="1"/>
  <c r="M772" i="3"/>
  <c r="N772" i="3"/>
  <c r="J772" i="3"/>
  <c r="J771" i="1" l="1"/>
  <c r="M771" i="1"/>
  <c r="F773" i="3"/>
  <c r="K773" i="3" s="1"/>
  <c r="E774" i="3"/>
  <c r="C772" i="1"/>
  <c r="D772" i="1" s="1"/>
  <c r="E773" i="1" l="1"/>
  <c r="P772" i="1"/>
  <c r="G772" i="1" s="1"/>
  <c r="K772" i="1" s="1"/>
  <c r="L773" i="3"/>
  <c r="G773" i="3"/>
  <c r="I773" i="3" s="1"/>
  <c r="H774" i="3" s="1"/>
  <c r="F772" i="1"/>
  <c r="I772" i="1" l="1"/>
  <c r="H773" i="1" s="1"/>
  <c r="O773" i="1"/>
  <c r="C774" i="3"/>
  <c r="D774" i="3" s="1"/>
  <c r="M773" i="3"/>
  <c r="N773" i="3"/>
  <c r="J773" i="3"/>
  <c r="L772" i="1"/>
  <c r="J772" i="1" l="1"/>
  <c r="N772" i="1"/>
  <c r="M772" i="1"/>
  <c r="F774" i="3"/>
  <c r="K774" i="3" s="1"/>
  <c r="E775" i="3"/>
  <c r="C773" i="1"/>
  <c r="D773" i="1" s="1"/>
  <c r="E774" i="1" l="1"/>
  <c r="P773" i="1"/>
  <c r="G773" i="1" s="1"/>
  <c r="K773" i="1" s="1"/>
  <c r="F773" i="1"/>
  <c r="G774" i="3"/>
  <c r="I774" i="3" s="1"/>
  <c r="H775" i="3" s="1"/>
  <c r="L774" i="3"/>
  <c r="L773" i="1" l="1"/>
  <c r="N773" i="1" s="1"/>
  <c r="O774" i="1"/>
  <c r="I773" i="1"/>
  <c r="H774" i="1" s="1"/>
  <c r="M774" i="3"/>
  <c r="N774" i="3"/>
  <c r="J774" i="3"/>
  <c r="C775" i="3"/>
  <c r="D775" i="3" s="1"/>
  <c r="M773" i="1" l="1"/>
  <c r="J773" i="1"/>
  <c r="E776" i="3"/>
  <c r="F775" i="3"/>
  <c r="K775" i="3" s="1"/>
  <c r="C774" i="1"/>
  <c r="D774" i="1" s="1"/>
  <c r="F774" i="1" l="1"/>
  <c r="P774" i="1"/>
  <c r="G774" i="1" s="1"/>
  <c r="K774" i="1" s="1"/>
  <c r="E775" i="1"/>
  <c r="G775" i="3"/>
  <c r="I775" i="3" s="1"/>
  <c r="H776" i="3" s="1"/>
  <c r="L775" i="3"/>
  <c r="L774" i="1" l="1"/>
  <c r="N774" i="1" s="1"/>
  <c r="I774" i="1"/>
  <c r="H775" i="1" s="1"/>
  <c r="O775" i="1"/>
  <c r="M775" i="3"/>
  <c r="N775" i="3"/>
  <c r="J775" i="3"/>
  <c r="C776" i="3"/>
  <c r="D776" i="3" s="1"/>
  <c r="J774" i="1" l="1"/>
  <c r="M774" i="1"/>
  <c r="F776" i="3"/>
  <c r="K776" i="3" s="1"/>
  <c r="E777" i="3"/>
  <c r="C775" i="1"/>
  <c r="D775" i="1" s="1"/>
  <c r="E776" i="1" l="1"/>
  <c r="P775" i="1"/>
  <c r="G775" i="1" s="1"/>
  <c r="K775" i="1" s="1"/>
  <c r="F775" i="1"/>
  <c r="L776" i="3"/>
  <c r="G776" i="3"/>
  <c r="I776" i="3" s="1"/>
  <c r="H777" i="3" s="1"/>
  <c r="L775" i="1" l="1"/>
  <c r="N775" i="1" s="1"/>
  <c r="O776" i="1"/>
  <c r="I775" i="1"/>
  <c r="H776" i="1" s="1"/>
  <c r="C777" i="3"/>
  <c r="D777" i="3" s="1"/>
  <c r="N776" i="3"/>
  <c r="M776" i="3"/>
  <c r="J776" i="3"/>
  <c r="M775" i="1" l="1"/>
  <c r="J775" i="1"/>
  <c r="F777" i="3"/>
  <c r="K777" i="3" s="1"/>
  <c r="E778" i="3"/>
  <c r="C776" i="1"/>
  <c r="D776" i="1" s="1"/>
  <c r="E777" i="1" l="1"/>
  <c r="P776" i="1"/>
  <c r="G776" i="1" s="1"/>
  <c r="K776" i="1" s="1"/>
  <c r="F776" i="1"/>
  <c r="G777" i="3"/>
  <c r="I777" i="3" s="1"/>
  <c r="H778" i="3" s="1"/>
  <c r="L777" i="3"/>
  <c r="I776" i="1" l="1"/>
  <c r="H777" i="1" s="1"/>
  <c r="O777" i="1"/>
  <c r="L776" i="1"/>
  <c r="M777" i="3"/>
  <c r="N777" i="3"/>
  <c r="J777" i="3"/>
  <c r="C778" i="3"/>
  <c r="D778" i="3" s="1"/>
  <c r="J776" i="1" l="1"/>
  <c r="N776" i="1"/>
  <c r="M776" i="1"/>
  <c r="E779" i="3"/>
  <c r="F778" i="3"/>
  <c r="K778" i="3" s="1"/>
  <c r="C777" i="1"/>
  <c r="D777" i="1" s="1"/>
  <c r="F777" i="1" l="1"/>
  <c r="P777" i="1"/>
  <c r="G777" i="1" s="1"/>
  <c r="E778" i="1"/>
  <c r="G778" i="3"/>
  <c r="I778" i="3" s="1"/>
  <c r="H779" i="3" s="1"/>
  <c r="L778" i="3"/>
  <c r="I777" i="1" l="1"/>
  <c r="H778" i="1" s="1"/>
  <c r="K777" i="1"/>
  <c r="L777" i="1" s="1"/>
  <c r="J777" i="1" s="1"/>
  <c r="O778" i="1"/>
  <c r="M778" i="3"/>
  <c r="N778" i="3"/>
  <c r="J778" i="3"/>
  <c r="C779" i="3"/>
  <c r="D779" i="3" s="1"/>
  <c r="N777" i="1" l="1"/>
  <c r="M777" i="1"/>
  <c r="F779" i="3"/>
  <c r="K779" i="3" s="1"/>
  <c r="E780" i="3"/>
  <c r="C778" i="1"/>
  <c r="D778" i="1" s="1"/>
  <c r="F778" i="1" l="1"/>
  <c r="P778" i="1"/>
  <c r="G778" i="1" s="1"/>
  <c r="K778" i="1" s="1"/>
  <c r="E779" i="1"/>
  <c r="L779" i="3"/>
  <c r="G779" i="3"/>
  <c r="I779" i="3" s="1"/>
  <c r="H780" i="3" s="1"/>
  <c r="L778" i="1" l="1"/>
  <c r="J778" i="1" s="1"/>
  <c r="I778" i="1"/>
  <c r="H779" i="1" s="1"/>
  <c r="O779" i="1"/>
  <c r="C780" i="3"/>
  <c r="D780" i="3" s="1"/>
  <c r="N779" i="3"/>
  <c r="M779" i="3"/>
  <c r="J779" i="3"/>
  <c r="N778" i="1" l="1"/>
  <c r="M778" i="1"/>
  <c r="E781" i="3"/>
  <c r="F780" i="3"/>
  <c r="K780" i="3" s="1"/>
  <c r="C779" i="1"/>
  <c r="D779" i="1" s="1"/>
  <c r="E780" i="1" l="1"/>
  <c r="P779" i="1"/>
  <c r="G779" i="1" s="1"/>
  <c r="K779" i="1" s="1"/>
  <c r="L780" i="3"/>
  <c r="G780" i="3"/>
  <c r="I780" i="3" s="1"/>
  <c r="H781" i="3" s="1"/>
  <c r="F779" i="1"/>
  <c r="L779" i="1" l="1"/>
  <c r="M779" i="1" s="1"/>
  <c r="O780" i="1"/>
  <c r="C781" i="3"/>
  <c r="D781" i="3" s="1"/>
  <c r="M780" i="3"/>
  <c r="N780" i="3"/>
  <c r="J780" i="3"/>
  <c r="I779" i="1"/>
  <c r="H780" i="1" s="1"/>
  <c r="J779" i="1" l="1"/>
  <c r="N779" i="1"/>
  <c r="E782" i="3"/>
  <c r="F781" i="3"/>
  <c r="K781" i="3" s="1"/>
  <c r="C780" i="1"/>
  <c r="D780" i="1" s="1"/>
  <c r="F780" i="1" l="1"/>
  <c r="P780" i="1"/>
  <c r="G780" i="1" s="1"/>
  <c r="K780" i="1" s="1"/>
  <c r="E781" i="1"/>
  <c r="G781" i="3"/>
  <c r="I781" i="3" s="1"/>
  <c r="H782" i="3" s="1"/>
  <c r="L781" i="3"/>
  <c r="L780" i="1" l="1"/>
  <c r="J780" i="1" s="1"/>
  <c r="I780" i="1"/>
  <c r="H781" i="1" s="1"/>
  <c r="O781" i="1"/>
  <c r="M781" i="3"/>
  <c r="N781" i="3"/>
  <c r="J781" i="3"/>
  <c r="C782" i="3"/>
  <c r="D782" i="3" s="1"/>
  <c r="N780" i="1" l="1"/>
  <c r="M780" i="1"/>
  <c r="F782" i="3"/>
  <c r="K782" i="3" s="1"/>
  <c r="E783" i="3"/>
  <c r="C781" i="1"/>
  <c r="D781" i="1" s="1"/>
  <c r="F781" i="1" l="1"/>
  <c r="P781" i="1"/>
  <c r="G781" i="1" s="1"/>
  <c r="K781" i="1" s="1"/>
  <c r="L782" i="3"/>
  <c r="G782" i="3"/>
  <c r="I782" i="3" s="1"/>
  <c r="H783" i="3" s="1"/>
  <c r="E782" i="1"/>
  <c r="L781" i="1" l="1"/>
  <c r="J781" i="1" s="1"/>
  <c r="I781" i="1"/>
  <c r="H782" i="1" s="1"/>
  <c r="O782" i="1"/>
  <c r="C783" i="3"/>
  <c r="D783" i="3" s="1"/>
  <c r="N782" i="3"/>
  <c r="M782" i="3"/>
  <c r="J782" i="3"/>
  <c r="N781" i="1" l="1"/>
  <c r="M781" i="1"/>
  <c r="F783" i="3"/>
  <c r="K783" i="3" s="1"/>
  <c r="E784" i="3"/>
  <c r="C782" i="1"/>
  <c r="D782" i="1" s="1"/>
  <c r="E783" i="1" l="1"/>
  <c r="P782" i="1"/>
  <c r="G782" i="1" s="1"/>
  <c r="K782" i="1" s="1"/>
  <c r="F782" i="1"/>
  <c r="G783" i="3"/>
  <c r="I783" i="3" s="1"/>
  <c r="H784" i="3" s="1"/>
  <c r="L783" i="3"/>
  <c r="L782" i="1" l="1"/>
  <c r="N782" i="1" s="1"/>
  <c r="O783" i="1"/>
  <c r="I782" i="1"/>
  <c r="H783" i="1" s="1"/>
  <c r="N783" i="3"/>
  <c r="M783" i="3"/>
  <c r="J783" i="3"/>
  <c r="C784" i="3"/>
  <c r="D784" i="3" s="1"/>
  <c r="M782" i="1" l="1"/>
  <c r="J782" i="1"/>
  <c r="E785" i="3"/>
  <c r="F784" i="3"/>
  <c r="K784" i="3" s="1"/>
  <c r="C783" i="1"/>
  <c r="D783" i="1" s="1"/>
  <c r="F783" i="1" l="1"/>
  <c r="P783" i="1"/>
  <c r="G783" i="1" s="1"/>
  <c r="E784" i="1"/>
  <c r="G784" i="3"/>
  <c r="I784" i="3" s="1"/>
  <c r="H785" i="3" s="1"/>
  <c r="L784" i="3"/>
  <c r="I783" i="1" l="1"/>
  <c r="H784" i="1" s="1"/>
  <c r="K783" i="1"/>
  <c r="O784" i="1"/>
  <c r="N784" i="3"/>
  <c r="M784" i="3"/>
  <c r="J784" i="3"/>
  <c r="C785" i="3"/>
  <c r="D785" i="3" s="1"/>
  <c r="L783" i="1" l="1"/>
  <c r="F785" i="3"/>
  <c r="K785" i="3" s="1"/>
  <c r="E786" i="3"/>
  <c r="C784" i="1"/>
  <c r="D784" i="1" s="1"/>
  <c r="M783" i="1" l="1"/>
  <c r="N783" i="1"/>
  <c r="J783" i="1"/>
  <c r="F784" i="1"/>
  <c r="P784" i="1"/>
  <c r="G784" i="1" s="1"/>
  <c r="E785" i="1"/>
  <c r="L785" i="3"/>
  <c r="G785" i="3"/>
  <c r="I785" i="3" s="1"/>
  <c r="H786" i="3" s="1"/>
  <c r="I784" i="1" l="1"/>
  <c r="H785" i="1" s="1"/>
  <c r="K784" i="1"/>
  <c r="O785" i="1"/>
  <c r="C786" i="3"/>
  <c r="D786" i="3" s="1"/>
  <c r="N785" i="3"/>
  <c r="M785" i="3"/>
  <c r="J785" i="3"/>
  <c r="L784" i="1" l="1"/>
  <c r="J784" i="1" s="1"/>
  <c r="F786" i="3"/>
  <c r="K786" i="3" s="1"/>
  <c r="E787" i="3"/>
  <c r="C785" i="1"/>
  <c r="D785" i="1" s="1"/>
  <c r="M784" i="1" l="1"/>
  <c r="N784" i="1"/>
  <c r="E786" i="1"/>
  <c r="P785" i="1"/>
  <c r="G785" i="1" s="1"/>
  <c r="K785" i="1" s="1"/>
  <c r="F785" i="1"/>
  <c r="L786" i="3"/>
  <c r="G786" i="3"/>
  <c r="I786" i="3" s="1"/>
  <c r="H787" i="3" s="1"/>
  <c r="L785" i="1" l="1"/>
  <c r="N785" i="1" s="1"/>
  <c r="O786" i="1"/>
  <c r="I785" i="1"/>
  <c r="H786" i="1" s="1"/>
  <c r="C787" i="3"/>
  <c r="D787" i="3" s="1"/>
  <c r="M786" i="3"/>
  <c r="N786" i="3"/>
  <c r="J786" i="3"/>
  <c r="M785" i="1" l="1"/>
  <c r="J785" i="1"/>
  <c r="E788" i="3"/>
  <c r="F787" i="3"/>
  <c r="K787" i="3" s="1"/>
  <c r="C786" i="1"/>
  <c r="D786" i="1" s="1"/>
  <c r="F786" i="1" l="1"/>
  <c r="P786" i="1"/>
  <c r="G786" i="1" s="1"/>
  <c r="E787" i="1"/>
  <c r="G787" i="3"/>
  <c r="I787" i="3" s="1"/>
  <c r="H788" i="3" s="1"/>
  <c r="L787" i="3"/>
  <c r="I786" i="1" l="1"/>
  <c r="H787" i="1" s="1"/>
  <c r="K786" i="1"/>
  <c r="O787" i="1"/>
  <c r="M787" i="3"/>
  <c r="N787" i="3"/>
  <c r="J787" i="3"/>
  <c r="C788" i="3"/>
  <c r="D788" i="3" s="1"/>
  <c r="L786" i="1" l="1"/>
  <c r="F788" i="3"/>
  <c r="K788" i="3" s="1"/>
  <c r="E789" i="3"/>
  <c r="C787" i="1"/>
  <c r="D787" i="1" s="1"/>
  <c r="M786" i="1" l="1"/>
  <c r="N786" i="1"/>
  <c r="J786" i="1"/>
  <c r="E788" i="1"/>
  <c r="P787" i="1"/>
  <c r="G787" i="1" s="1"/>
  <c r="K787" i="1" s="1"/>
  <c r="F787" i="1"/>
  <c r="L788" i="3"/>
  <c r="G788" i="3"/>
  <c r="I788" i="3" s="1"/>
  <c r="H789" i="3" s="1"/>
  <c r="L787" i="1" l="1"/>
  <c r="J787" i="1" s="1"/>
  <c r="O788" i="1"/>
  <c r="I787" i="1"/>
  <c r="H788" i="1" s="1"/>
  <c r="C789" i="3"/>
  <c r="D789" i="3" s="1"/>
  <c r="N788" i="3"/>
  <c r="M788" i="3"/>
  <c r="J788" i="3"/>
  <c r="N787" i="1" l="1"/>
  <c r="M787" i="1"/>
  <c r="F789" i="3"/>
  <c r="K789" i="3" s="1"/>
  <c r="E790" i="3"/>
  <c r="C788" i="1"/>
  <c r="D788" i="1" s="1"/>
  <c r="F788" i="1" l="1"/>
  <c r="P788" i="1"/>
  <c r="G788" i="1" s="1"/>
  <c r="K788" i="1" s="1"/>
  <c r="E789" i="1"/>
  <c r="G789" i="3"/>
  <c r="I789" i="3" s="1"/>
  <c r="H790" i="3" s="1"/>
  <c r="L789" i="3"/>
  <c r="L788" i="1" l="1"/>
  <c r="J788" i="1" s="1"/>
  <c r="I788" i="1"/>
  <c r="H789" i="1" s="1"/>
  <c r="O789" i="1"/>
  <c r="M789" i="3"/>
  <c r="N789" i="3"/>
  <c r="J789" i="3"/>
  <c r="C790" i="3"/>
  <c r="D790" i="3" s="1"/>
  <c r="N788" i="1" l="1"/>
  <c r="M788" i="1"/>
  <c r="E791" i="3"/>
  <c r="F790" i="3"/>
  <c r="K790" i="3" s="1"/>
  <c r="C789" i="1"/>
  <c r="D789" i="1" s="1"/>
  <c r="F789" i="1" l="1"/>
  <c r="P789" i="1"/>
  <c r="G789" i="1" s="1"/>
  <c r="K789" i="1" s="1"/>
  <c r="E790" i="1"/>
  <c r="G790" i="3"/>
  <c r="I790" i="3" s="1"/>
  <c r="H791" i="3" s="1"/>
  <c r="L790" i="3"/>
  <c r="L789" i="1" l="1"/>
  <c r="N789" i="1" s="1"/>
  <c r="I789" i="1"/>
  <c r="H790" i="1" s="1"/>
  <c r="O790" i="1"/>
  <c r="N790" i="3"/>
  <c r="M790" i="3"/>
  <c r="J790" i="3"/>
  <c r="C791" i="3"/>
  <c r="D791" i="3" s="1"/>
  <c r="M789" i="1" l="1"/>
  <c r="J789" i="1"/>
  <c r="F791" i="3"/>
  <c r="K791" i="3" s="1"/>
  <c r="E792" i="3"/>
  <c r="C790" i="1"/>
  <c r="D790" i="1" s="1"/>
  <c r="E791" i="1" l="1"/>
  <c r="P790" i="1"/>
  <c r="G790" i="1" s="1"/>
  <c r="K790" i="1" s="1"/>
  <c r="F790" i="1"/>
  <c r="G791" i="3"/>
  <c r="I791" i="3" s="1"/>
  <c r="H792" i="3" s="1"/>
  <c r="L791" i="3"/>
  <c r="I790" i="1" l="1"/>
  <c r="H791" i="1" s="1"/>
  <c r="O791" i="1"/>
  <c r="L790" i="1"/>
  <c r="N791" i="3"/>
  <c r="M791" i="3"/>
  <c r="J791" i="3"/>
  <c r="C792" i="3"/>
  <c r="D792" i="3" s="1"/>
  <c r="J790" i="1" l="1"/>
  <c r="N790" i="1"/>
  <c r="M790" i="1"/>
  <c r="F792" i="3"/>
  <c r="K792" i="3" s="1"/>
  <c r="E793" i="3"/>
  <c r="C791" i="1"/>
  <c r="D791" i="1" s="1"/>
  <c r="F791" i="1" l="1"/>
  <c r="P791" i="1"/>
  <c r="G791" i="1" s="1"/>
  <c r="K791" i="1" s="1"/>
  <c r="E792" i="1"/>
  <c r="G792" i="3"/>
  <c r="I792" i="3" s="1"/>
  <c r="H793" i="3" s="1"/>
  <c r="L792" i="3"/>
  <c r="L791" i="1" l="1"/>
  <c r="J791" i="1" s="1"/>
  <c r="I791" i="1"/>
  <c r="H792" i="1" s="1"/>
  <c r="O792" i="1"/>
  <c r="N792" i="3"/>
  <c r="M792" i="3"/>
  <c r="J792" i="3"/>
  <c r="C793" i="3"/>
  <c r="D793" i="3" s="1"/>
  <c r="N791" i="1" l="1"/>
  <c r="M791" i="1"/>
  <c r="F793" i="3"/>
  <c r="K793" i="3" s="1"/>
  <c r="E794" i="3"/>
  <c r="C792" i="1"/>
  <c r="D792" i="1" s="1"/>
  <c r="F792" i="1" l="1"/>
  <c r="P792" i="1"/>
  <c r="G792" i="1" s="1"/>
  <c r="K792" i="1" s="1"/>
  <c r="E793" i="1"/>
  <c r="G793" i="3"/>
  <c r="I793" i="3" s="1"/>
  <c r="H794" i="3" s="1"/>
  <c r="L793" i="3"/>
  <c r="I792" i="1" l="1"/>
  <c r="H793" i="1" s="1"/>
  <c r="L792" i="1"/>
  <c r="N792" i="1" s="1"/>
  <c r="O793" i="1"/>
  <c r="N793" i="3"/>
  <c r="M793" i="3"/>
  <c r="J793" i="3"/>
  <c r="C794" i="3"/>
  <c r="D794" i="3" s="1"/>
  <c r="M792" i="1" l="1"/>
  <c r="J792" i="1"/>
  <c r="E795" i="3"/>
  <c r="F794" i="3"/>
  <c r="K794" i="3" s="1"/>
  <c r="C793" i="1"/>
  <c r="D793" i="1" s="1"/>
  <c r="E794" i="1" l="1"/>
  <c r="P793" i="1"/>
  <c r="G793" i="1" s="1"/>
  <c r="K793" i="1" s="1"/>
  <c r="F793" i="1"/>
  <c r="G794" i="3"/>
  <c r="I794" i="3" s="1"/>
  <c r="H795" i="3" s="1"/>
  <c r="L794" i="3"/>
  <c r="L793" i="1" l="1"/>
  <c r="N793" i="1" s="1"/>
  <c r="O794" i="1"/>
  <c r="I793" i="1"/>
  <c r="H794" i="1" s="1"/>
  <c r="M794" i="3"/>
  <c r="N794" i="3"/>
  <c r="J794" i="3"/>
  <c r="C795" i="3"/>
  <c r="D795" i="3" s="1"/>
  <c r="M793" i="1" l="1"/>
  <c r="J793" i="1"/>
  <c r="E796" i="3"/>
  <c r="F795" i="3"/>
  <c r="K795" i="3" s="1"/>
  <c r="C794" i="1"/>
  <c r="D794" i="1" s="1"/>
  <c r="E795" i="1" l="1"/>
  <c r="P794" i="1"/>
  <c r="G794" i="1" s="1"/>
  <c r="K794" i="1" s="1"/>
  <c r="F794" i="1"/>
  <c r="G795" i="3"/>
  <c r="I795" i="3" s="1"/>
  <c r="H796" i="3" s="1"/>
  <c r="L795" i="3"/>
  <c r="L794" i="1" l="1"/>
  <c r="N794" i="1" s="1"/>
  <c r="O795" i="1"/>
  <c r="I794" i="1"/>
  <c r="H795" i="1" s="1"/>
  <c r="M795" i="3"/>
  <c r="N795" i="3"/>
  <c r="J795" i="3"/>
  <c r="C796" i="3"/>
  <c r="D796" i="3" s="1"/>
  <c r="M794" i="1" l="1"/>
  <c r="J794" i="1"/>
  <c r="E797" i="3"/>
  <c r="F796" i="3"/>
  <c r="K796" i="3" s="1"/>
  <c r="C795" i="1"/>
  <c r="D795" i="1" s="1"/>
  <c r="F795" i="1" l="1"/>
  <c r="P795" i="1"/>
  <c r="G795" i="1" s="1"/>
  <c r="K795" i="1" s="1"/>
  <c r="E796" i="1"/>
  <c r="G796" i="3"/>
  <c r="I796" i="3" s="1"/>
  <c r="H797" i="3" s="1"/>
  <c r="L796" i="3"/>
  <c r="I795" i="1" l="1"/>
  <c r="H796" i="1" s="1"/>
  <c r="L795" i="1"/>
  <c r="M795" i="1" s="1"/>
  <c r="O796" i="1"/>
  <c r="M796" i="3"/>
  <c r="N796" i="3"/>
  <c r="J796" i="3"/>
  <c r="C797" i="3"/>
  <c r="D797" i="3" s="1"/>
  <c r="N795" i="1"/>
  <c r="J795" i="1" l="1"/>
  <c r="F797" i="3"/>
  <c r="K797" i="3" s="1"/>
  <c r="E798" i="3"/>
  <c r="C796" i="1"/>
  <c r="D796" i="1" s="1"/>
  <c r="F796" i="1" l="1"/>
  <c r="P796" i="1"/>
  <c r="G796" i="1" s="1"/>
  <c r="K796" i="1" s="1"/>
  <c r="E797" i="1"/>
  <c r="L797" i="3"/>
  <c r="G797" i="3"/>
  <c r="I797" i="3" s="1"/>
  <c r="H798" i="3" s="1"/>
  <c r="L796" i="1" l="1"/>
  <c r="J796" i="1" s="1"/>
  <c r="I796" i="1"/>
  <c r="H797" i="1" s="1"/>
  <c r="O797" i="1"/>
  <c r="C798" i="3"/>
  <c r="D798" i="3" s="1"/>
  <c r="N797" i="3"/>
  <c r="M797" i="3"/>
  <c r="J797" i="3"/>
  <c r="N796" i="1" l="1"/>
  <c r="M796" i="1"/>
  <c r="F798" i="3"/>
  <c r="K798" i="3" s="1"/>
  <c r="E799" i="3"/>
  <c r="C797" i="1"/>
  <c r="D797" i="1" s="1"/>
  <c r="F797" i="1" l="1"/>
  <c r="P797" i="1"/>
  <c r="G797" i="1" s="1"/>
  <c r="K797" i="1" s="1"/>
  <c r="L798" i="3"/>
  <c r="G798" i="3"/>
  <c r="I798" i="3" s="1"/>
  <c r="H799" i="3" s="1"/>
  <c r="E798" i="1"/>
  <c r="L797" i="1" l="1"/>
  <c r="N797" i="1" s="1"/>
  <c r="I797" i="1"/>
  <c r="H798" i="1" s="1"/>
  <c r="O798" i="1"/>
  <c r="C799" i="3"/>
  <c r="D799" i="3" s="1"/>
  <c r="M798" i="3"/>
  <c r="N798" i="3"/>
  <c r="J798" i="3"/>
  <c r="M797" i="1" l="1"/>
  <c r="J797" i="1"/>
  <c r="E800" i="3"/>
  <c r="F799" i="3"/>
  <c r="K799" i="3" s="1"/>
  <c r="C798" i="1"/>
  <c r="D798" i="1" s="1"/>
  <c r="E799" i="1" l="1"/>
  <c r="P798" i="1"/>
  <c r="G798" i="1" s="1"/>
  <c r="K798" i="1" s="1"/>
  <c r="F798" i="1"/>
  <c r="G799" i="3"/>
  <c r="I799" i="3" s="1"/>
  <c r="H800" i="3" s="1"/>
  <c r="L799" i="3"/>
  <c r="I798" i="1" l="1"/>
  <c r="H799" i="1" s="1"/>
  <c r="O799" i="1"/>
  <c r="L798" i="1"/>
  <c r="M799" i="3"/>
  <c r="N799" i="3"/>
  <c r="J799" i="3"/>
  <c r="C800" i="3"/>
  <c r="D800" i="3" s="1"/>
  <c r="J798" i="1" l="1"/>
  <c r="N798" i="1"/>
  <c r="M798" i="1"/>
  <c r="F800" i="3"/>
  <c r="K800" i="3" s="1"/>
  <c r="E801" i="3"/>
  <c r="C799" i="1"/>
  <c r="D799" i="1" s="1"/>
  <c r="F799" i="1" l="1"/>
  <c r="P799" i="1"/>
  <c r="G799" i="1" s="1"/>
  <c r="K799" i="1" s="1"/>
  <c r="E800" i="1"/>
  <c r="L800" i="3"/>
  <c r="G800" i="3"/>
  <c r="I800" i="3" s="1"/>
  <c r="H801" i="3" s="1"/>
  <c r="L799" i="1" l="1"/>
  <c r="N799" i="1" s="1"/>
  <c r="I799" i="1"/>
  <c r="H800" i="1" s="1"/>
  <c r="O800" i="1"/>
  <c r="C801" i="3"/>
  <c r="D801" i="3" s="1"/>
  <c r="N800" i="3"/>
  <c r="M800" i="3"/>
  <c r="J800" i="3"/>
  <c r="M799" i="1" l="1"/>
  <c r="J799" i="1"/>
  <c r="E802" i="3"/>
  <c r="F801" i="3"/>
  <c r="K801" i="3" s="1"/>
  <c r="C800" i="1"/>
  <c r="D800" i="1" s="1"/>
  <c r="F800" i="1" l="1"/>
  <c r="P800" i="1"/>
  <c r="G800" i="1" s="1"/>
  <c r="K800" i="1" s="1"/>
  <c r="E801" i="1"/>
  <c r="G801" i="3"/>
  <c r="I801" i="3" s="1"/>
  <c r="H802" i="3" s="1"/>
  <c r="L801" i="3"/>
  <c r="L800" i="1" l="1"/>
  <c r="N800" i="1" s="1"/>
  <c r="I800" i="1"/>
  <c r="H801" i="1" s="1"/>
  <c r="O801" i="1"/>
  <c r="M801" i="3"/>
  <c r="N801" i="3"/>
  <c r="J801" i="3"/>
  <c r="C802" i="3"/>
  <c r="D802" i="3" s="1"/>
  <c r="M800" i="1" l="1"/>
  <c r="J800" i="1"/>
  <c r="E803" i="3"/>
  <c r="F802" i="3"/>
  <c r="K802" i="3" s="1"/>
  <c r="C801" i="1"/>
  <c r="D801" i="1" s="1"/>
  <c r="F801" i="1" l="1"/>
  <c r="P801" i="1"/>
  <c r="G801" i="1" s="1"/>
  <c r="K801" i="1" s="1"/>
  <c r="G802" i="3"/>
  <c r="I802" i="3" s="1"/>
  <c r="H803" i="3" s="1"/>
  <c r="L802" i="3"/>
  <c r="E802" i="1"/>
  <c r="I801" i="1" l="1"/>
  <c r="H802" i="1" s="1"/>
  <c r="L801" i="1"/>
  <c r="M801" i="1" s="1"/>
  <c r="O802" i="1"/>
  <c r="N802" i="3"/>
  <c r="M802" i="3"/>
  <c r="J802" i="3"/>
  <c r="C803" i="3"/>
  <c r="D803" i="3" s="1"/>
  <c r="J801" i="1" l="1"/>
  <c r="N801" i="1"/>
  <c r="E804" i="3"/>
  <c r="F803" i="3"/>
  <c r="K803" i="3" s="1"/>
  <c r="C802" i="1"/>
  <c r="D802" i="1" s="1"/>
  <c r="F802" i="1" l="1"/>
  <c r="P802" i="1"/>
  <c r="G802" i="1" s="1"/>
  <c r="L803" i="3"/>
  <c r="G803" i="3"/>
  <c r="I803" i="3" s="1"/>
  <c r="H804" i="3" s="1"/>
  <c r="E803" i="1"/>
  <c r="I802" i="1" l="1"/>
  <c r="H803" i="1" s="1"/>
  <c r="K802" i="1"/>
  <c r="L802" i="1" s="1"/>
  <c r="J802" i="1" s="1"/>
  <c r="O803" i="1"/>
  <c r="C804" i="3"/>
  <c r="D804" i="3" s="1"/>
  <c r="N803" i="3"/>
  <c r="M803" i="3"/>
  <c r="J803" i="3"/>
  <c r="N802" i="1" l="1"/>
  <c r="M802" i="1"/>
  <c r="F804" i="3"/>
  <c r="K804" i="3" s="1"/>
  <c r="E805" i="3"/>
  <c r="C803" i="1"/>
  <c r="D803" i="1" s="1"/>
  <c r="F803" i="1" l="1"/>
  <c r="P803" i="1"/>
  <c r="G803" i="1" s="1"/>
  <c r="K803" i="1" s="1"/>
  <c r="L804" i="3"/>
  <c r="G804" i="3"/>
  <c r="I804" i="3" s="1"/>
  <c r="H805" i="3" s="1"/>
  <c r="E804" i="1"/>
  <c r="L803" i="1" l="1"/>
  <c r="J803" i="1" s="1"/>
  <c r="I803" i="1"/>
  <c r="H804" i="1" s="1"/>
  <c r="O804" i="1"/>
  <c r="C805" i="3"/>
  <c r="D805" i="3" s="1"/>
  <c r="M804" i="3"/>
  <c r="N804" i="3"/>
  <c r="J804" i="3"/>
  <c r="N803" i="1" l="1"/>
  <c r="M803" i="1"/>
  <c r="E806" i="3"/>
  <c r="F805" i="3"/>
  <c r="K805" i="3" s="1"/>
  <c r="C804" i="1"/>
  <c r="D804" i="1" s="1"/>
  <c r="F804" i="1" l="1"/>
  <c r="P804" i="1"/>
  <c r="G804" i="1" s="1"/>
  <c r="K804" i="1" s="1"/>
  <c r="E805" i="1"/>
  <c r="G805" i="3"/>
  <c r="I805" i="3" s="1"/>
  <c r="H806" i="3" s="1"/>
  <c r="L805" i="3"/>
  <c r="I804" i="1" l="1"/>
  <c r="H805" i="1" s="1"/>
  <c r="L804" i="1"/>
  <c r="J804" i="1" s="1"/>
  <c r="O805" i="1"/>
  <c r="M805" i="3"/>
  <c r="N805" i="3"/>
  <c r="J805" i="3"/>
  <c r="C806" i="3"/>
  <c r="D806" i="3" s="1"/>
  <c r="N804" i="1" l="1"/>
  <c r="M804" i="1"/>
  <c r="F806" i="3"/>
  <c r="K806" i="3" s="1"/>
  <c r="E807" i="3"/>
  <c r="C805" i="1"/>
  <c r="D805" i="1" s="1"/>
  <c r="F805" i="1" l="1"/>
  <c r="P805" i="1"/>
  <c r="G805" i="1" s="1"/>
  <c r="K805" i="1" s="1"/>
  <c r="E806" i="1"/>
  <c r="L806" i="3"/>
  <c r="G806" i="3"/>
  <c r="I806" i="3" s="1"/>
  <c r="H807" i="3" s="1"/>
  <c r="I805" i="1" l="1"/>
  <c r="H806" i="1" s="1"/>
  <c r="L805" i="1"/>
  <c r="M805" i="1" s="1"/>
  <c r="O806" i="1"/>
  <c r="C807" i="3"/>
  <c r="D807" i="3" s="1"/>
  <c r="N806" i="3"/>
  <c r="M806" i="3"/>
  <c r="J806" i="3"/>
  <c r="J805" i="1" l="1"/>
  <c r="N805" i="1"/>
  <c r="F807" i="3"/>
  <c r="K807" i="3" s="1"/>
  <c r="E808" i="3"/>
  <c r="C806" i="1"/>
  <c r="D806" i="1" s="1"/>
  <c r="F806" i="1" l="1"/>
  <c r="P806" i="1"/>
  <c r="G806" i="1" s="1"/>
  <c r="K806" i="1" s="1"/>
  <c r="L807" i="3"/>
  <c r="G807" i="3"/>
  <c r="I807" i="3" s="1"/>
  <c r="H808" i="3" s="1"/>
  <c r="E807" i="1"/>
  <c r="L806" i="1" l="1"/>
  <c r="J806" i="1" s="1"/>
  <c r="I806" i="1"/>
  <c r="H807" i="1" s="1"/>
  <c r="O807" i="1"/>
  <c r="C808" i="3"/>
  <c r="D808" i="3" s="1"/>
  <c r="M807" i="3"/>
  <c r="N807" i="3"/>
  <c r="J807" i="3"/>
  <c r="N806" i="1" l="1"/>
  <c r="M806" i="1"/>
  <c r="E809" i="3"/>
  <c r="F808" i="3"/>
  <c r="K808" i="3" s="1"/>
  <c r="C807" i="1"/>
  <c r="D807" i="1" s="1"/>
  <c r="F807" i="1" l="1"/>
  <c r="P807" i="1"/>
  <c r="G807" i="1" s="1"/>
  <c r="K807" i="1" s="1"/>
  <c r="E808" i="1"/>
  <c r="G808" i="3"/>
  <c r="I808" i="3" s="1"/>
  <c r="H809" i="3" s="1"/>
  <c r="L808" i="3"/>
  <c r="L807" i="1" l="1"/>
  <c r="J807" i="1" s="1"/>
  <c r="I807" i="1"/>
  <c r="H808" i="1" s="1"/>
  <c r="O808" i="1"/>
  <c r="N808" i="3"/>
  <c r="M808" i="3"/>
  <c r="J808" i="3"/>
  <c r="C809" i="3"/>
  <c r="D809" i="3" s="1"/>
  <c r="N807" i="1" l="1"/>
  <c r="M807" i="1"/>
  <c r="F809" i="3"/>
  <c r="K809" i="3" s="1"/>
  <c r="E810" i="3"/>
  <c r="C808" i="1"/>
  <c r="D808" i="1" s="1"/>
  <c r="F808" i="1" l="1"/>
  <c r="P808" i="1"/>
  <c r="G808" i="1" s="1"/>
  <c r="K808" i="1" s="1"/>
  <c r="L809" i="3"/>
  <c r="G809" i="3"/>
  <c r="I809" i="3" s="1"/>
  <c r="H810" i="3" s="1"/>
  <c r="E809" i="1"/>
  <c r="L808" i="1" l="1"/>
  <c r="J808" i="1" s="1"/>
  <c r="I808" i="1"/>
  <c r="H809" i="1" s="1"/>
  <c r="O809" i="1"/>
  <c r="C810" i="3"/>
  <c r="D810" i="3" s="1"/>
  <c r="N809" i="3"/>
  <c r="M809" i="3"/>
  <c r="J809" i="3"/>
  <c r="N808" i="1" l="1"/>
  <c r="M808" i="1"/>
  <c r="F810" i="3"/>
  <c r="K810" i="3" s="1"/>
  <c r="E811" i="3"/>
  <c r="C809" i="1"/>
  <c r="D809" i="1" s="1"/>
  <c r="F809" i="1" l="1"/>
  <c r="P809" i="1"/>
  <c r="G809" i="1" s="1"/>
  <c r="K809" i="1" s="1"/>
  <c r="E810" i="1"/>
  <c r="L810" i="3"/>
  <c r="G810" i="3"/>
  <c r="I810" i="3" s="1"/>
  <c r="H811" i="3" s="1"/>
  <c r="L809" i="1" l="1"/>
  <c r="N809" i="1" s="1"/>
  <c r="I809" i="1"/>
  <c r="H810" i="1" s="1"/>
  <c r="O810" i="1"/>
  <c r="C811" i="3"/>
  <c r="D811" i="3" s="1"/>
  <c r="M810" i="3"/>
  <c r="N810" i="3"/>
  <c r="J810" i="3"/>
  <c r="M809" i="1" l="1"/>
  <c r="J809" i="1"/>
  <c r="E812" i="3"/>
  <c r="F811" i="3"/>
  <c r="K811" i="3" s="1"/>
  <c r="C810" i="1"/>
  <c r="D810" i="1" s="1"/>
  <c r="E811" i="1" l="1"/>
  <c r="P810" i="1"/>
  <c r="G810" i="1" s="1"/>
  <c r="K810" i="1" s="1"/>
  <c r="F810" i="1"/>
  <c r="G811" i="3"/>
  <c r="I811" i="3" s="1"/>
  <c r="H812" i="3" s="1"/>
  <c r="L811" i="3"/>
  <c r="L810" i="1" l="1"/>
  <c r="J810" i="1" s="1"/>
  <c r="O811" i="1"/>
  <c r="I810" i="1"/>
  <c r="H811" i="1" s="1"/>
  <c r="M811" i="3"/>
  <c r="N811" i="3"/>
  <c r="J811" i="3"/>
  <c r="C812" i="3"/>
  <c r="D812" i="3" s="1"/>
  <c r="N810" i="1" l="1"/>
  <c r="M810" i="1"/>
  <c r="F812" i="3"/>
  <c r="K812" i="3" s="1"/>
  <c r="E813" i="3"/>
  <c r="C811" i="1"/>
  <c r="D811" i="1" s="1"/>
  <c r="E812" i="1" l="1"/>
  <c r="P811" i="1"/>
  <c r="G811" i="1" s="1"/>
  <c r="K811" i="1" s="1"/>
  <c r="F811" i="1"/>
  <c r="L812" i="3"/>
  <c r="G812" i="3"/>
  <c r="I812" i="3" s="1"/>
  <c r="H813" i="3" s="1"/>
  <c r="L811" i="1" l="1"/>
  <c r="N811" i="1" s="1"/>
  <c r="O812" i="1"/>
  <c r="J811" i="1"/>
  <c r="I811" i="1"/>
  <c r="H812" i="1" s="1"/>
  <c r="C813" i="3"/>
  <c r="D813" i="3" s="1"/>
  <c r="N812" i="3"/>
  <c r="M812" i="3"/>
  <c r="J812" i="3"/>
  <c r="M811" i="1"/>
  <c r="F813" i="3" l="1"/>
  <c r="K813" i="3" s="1"/>
  <c r="E814" i="3"/>
  <c r="C812" i="1"/>
  <c r="D812" i="1" s="1"/>
  <c r="F812" i="1" l="1"/>
  <c r="P812" i="1"/>
  <c r="G812" i="1" s="1"/>
  <c r="K812" i="1" s="1"/>
  <c r="L813" i="3"/>
  <c r="G813" i="3"/>
  <c r="I813" i="3" s="1"/>
  <c r="H814" i="3" s="1"/>
  <c r="E813" i="1"/>
  <c r="L812" i="1" l="1"/>
  <c r="J812" i="1" s="1"/>
  <c r="I812" i="1"/>
  <c r="H813" i="1" s="1"/>
  <c r="O813" i="1"/>
  <c r="C814" i="3"/>
  <c r="D814" i="3" s="1"/>
  <c r="M813" i="3"/>
  <c r="N813" i="3"/>
  <c r="J813" i="3"/>
  <c r="N812" i="1" l="1"/>
  <c r="M812" i="1"/>
  <c r="E815" i="3"/>
  <c r="F814" i="3"/>
  <c r="K814" i="3" s="1"/>
  <c r="C813" i="1"/>
  <c r="D813" i="1" s="1"/>
  <c r="F813" i="1" l="1"/>
  <c r="P813" i="1"/>
  <c r="G813" i="1" s="1"/>
  <c r="K813" i="1" s="1"/>
  <c r="E814" i="1"/>
  <c r="G814" i="3"/>
  <c r="I814" i="3" s="1"/>
  <c r="H815" i="3" s="1"/>
  <c r="L814" i="3"/>
  <c r="L813" i="1" l="1"/>
  <c r="N813" i="1" s="1"/>
  <c r="I813" i="1"/>
  <c r="H814" i="1" s="1"/>
  <c r="O814" i="1"/>
  <c r="M814" i="3"/>
  <c r="N814" i="3"/>
  <c r="J814" i="3"/>
  <c r="C815" i="3"/>
  <c r="D815" i="3" s="1"/>
  <c r="M813" i="1" l="1"/>
  <c r="J813" i="1"/>
  <c r="F815" i="3"/>
  <c r="K815" i="3" s="1"/>
  <c r="E816" i="3"/>
  <c r="C814" i="1"/>
  <c r="D814" i="1" s="1"/>
  <c r="F814" i="1" l="1"/>
  <c r="P814" i="1"/>
  <c r="G814" i="1" s="1"/>
  <c r="K814" i="1" s="1"/>
  <c r="G815" i="3"/>
  <c r="I815" i="3" s="1"/>
  <c r="H816" i="3" s="1"/>
  <c r="L815" i="3"/>
  <c r="E815" i="1"/>
  <c r="L814" i="1" l="1"/>
  <c r="N814" i="1" s="1"/>
  <c r="I814" i="1"/>
  <c r="H815" i="1" s="1"/>
  <c r="O815" i="1"/>
  <c r="J814" i="1"/>
  <c r="N815" i="3"/>
  <c r="M815" i="3"/>
  <c r="J815" i="3"/>
  <c r="C816" i="3"/>
  <c r="D816" i="3" s="1"/>
  <c r="M814" i="1" l="1"/>
  <c r="E817" i="3"/>
  <c r="F816" i="3"/>
  <c r="K816" i="3" s="1"/>
  <c r="C815" i="1"/>
  <c r="D815" i="1" s="1"/>
  <c r="F815" i="1" l="1"/>
  <c r="P815" i="1"/>
  <c r="G815" i="1" s="1"/>
  <c r="K815" i="1" s="1"/>
  <c r="L816" i="3"/>
  <c r="G816" i="3"/>
  <c r="I816" i="3" s="1"/>
  <c r="H817" i="3" s="1"/>
  <c r="E816" i="1"/>
  <c r="L815" i="1" l="1"/>
  <c r="J815" i="1" s="1"/>
  <c r="I815" i="1"/>
  <c r="H816" i="1" s="1"/>
  <c r="O816" i="1"/>
  <c r="C817" i="3"/>
  <c r="D817" i="3" s="1"/>
  <c r="M816" i="3"/>
  <c r="N816" i="3"/>
  <c r="J816" i="3"/>
  <c r="N815" i="1" l="1"/>
  <c r="M815" i="1"/>
  <c r="E818" i="3"/>
  <c r="F817" i="3"/>
  <c r="K817" i="3" s="1"/>
  <c r="C816" i="1"/>
  <c r="D816" i="1" s="1"/>
  <c r="F816" i="1" l="1"/>
  <c r="P816" i="1"/>
  <c r="G816" i="1" s="1"/>
  <c r="K816" i="1" s="1"/>
  <c r="E817" i="1"/>
  <c r="G817" i="3"/>
  <c r="I817" i="3" s="1"/>
  <c r="H818" i="3" s="1"/>
  <c r="L817" i="3"/>
  <c r="L816" i="1" l="1"/>
  <c r="N816" i="1" s="1"/>
  <c r="I816" i="1"/>
  <c r="H817" i="1" s="1"/>
  <c r="O817" i="1"/>
  <c r="M817" i="3"/>
  <c r="N817" i="3"/>
  <c r="J817" i="3"/>
  <c r="C818" i="3"/>
  <c r="D818" i="3" s="1"/>
  <c r="M816" i="1" l="1"/>
  <c r="J816" i="1"/>
  <c r="F818" i="3"/>
  <c r="K818" i="3" s="1"/>
  <c r="E819" i="3"/>
  <c r="C817" i="1"/>
  <c r="D817" i="1" s="1"/>
  <c r="E818" i="1" l="1"/>
  <c r="P817" i="1"/>
  <c r="G817" i="1" s="1"/>
  <c r="K817" i="1" s="1"/>
  <c r="F817" i="1"/>
  <c r="L818" i="3"/>
  <c r="G818" i="3"/>
  <c r="I818" i="3" s="1"/>
  <c r="H819" i="3" s="1"/>
  <c r="L817" i="1" l="1"/>
  <c r="N817" i="1" s="1"/>
  <c r="O818" i="1"/>
  <c r="I817" i="1"/>
  <c r="H818" i="1" s="1"/>
  <c r="C819" i="3"/>
  <c r="D819" i="3" s="1"/>
  <c r="N818" i="3"/>
  <c r="M818" i="3"/>
  <c r="J818" i="3"/>
  <c r="M817" i="1" l="1"/>
  <c r="J817" i="1"/>
  <c r="E820" i="3"/>
  <c r="F819" i="3"/>
  <c r="K819" i="3" s="1"/>
  <c r="C818" i="1"/>
  <c r="D818" i="1" s="1"/>
  <c r="F818" i="1" l="1"/>
  <c r="P818" i="1"/>
  <c r="G818" i="1" s="1"/>
  <c r="K818" i="1" s="1"/>
  <c r="E819" i="1"/>
  <c r="L819" i="3"/>
  <c r="G819" i="3"/>
  <c r="I819" i="3" s="1"/>
  <c r="H820" i="3" s="1"/>
  <c r="L818" i="1" l="1"/>
  <c r="N818" i="1" s="1"/>
  <c r="I818" i="1"/>
  <c r="H819" i="1" s="1"/>
  <c r="O819" i="1"/>
  <c r="C820" i="3"/>
  <c r="D820" i="3" s="1"/>
  <c r="N819" i="3"/>
  <c r="M819" i="3"/>
  <c r="J819" i="3"/>
  <c r="J818" i="1" l="1"/>
  <c r="M818" i="1"/>
  <c r="F820" i="3"/>
  <c r="K820" i="3" s="1"/>
  <c r="E821" i="3"/>
  <c r="C819" i="1"/>
  <c r="D819" i="1" s="1"/>
  <c r="E820" i="1" l="1"/>
  <c r="P819" i="1"/>
  <c r="G819" i="1" s="1"/>
  <c r="K819" i="1" s="1"/>
  <c r="G820" i="3"/>
  <c r="I820" i="3" s="1"/>
  <c r="H821" i="3" s="1"/>
  <c r="L820" i="3"/>
  <c r="F819" i="1"/>
  <c r="L819" i="1" l="1"/>
  <c r="N819" i="1" s="1"/>
  <c r="O820" i="1"/>
  <c r="J819" i="1"/>
  <c r="M820" i="3"/>
  <c r="N820" i="3"/>
  <c r="J820" i="3"/>
  <c r="C821" i="3"/>
  <c r="D821" i="3" s="1"/>
  <c r="I819" i="1"/>
  <c r="H820" i="1" s="1"/>
  <c r="M819" i="1" l="1"/>
  <c r="F821" i="3"/>
  <c r="K821" i="3" s="1"/>
  <c r="E822" i="3"/>
  <c r="C820" i="1"/>
  <c r="D820" i="1" s="1"/>
  <c r="F820" i="1" l="1"/>
  <c r="P820" i="1"/>
  <c r="G820" i="1" s="1"/>
  <c r="K820" i="1" s="1"/>
  <c r="E821" i="1"/>
  <c r="G821" i="3"/>
  <c r="I821" i="3" s="1"/>
  <c r="H822" i="3" s="1"/>
  <c r="L821" i="3"/>
  <c r="L820" i="1" l="1"/>
  <c r="J820" i="1" s="1"/>
  <c r="I820" i="1"/>
  <c r="H821" i="1" s="1"/>
  <c r="O821" i="1"/>
  <c r="M821" i="3"/>
  <c r="N821" i="3"/>
  <c r="J821" i="3"/>
  <c r="C822" i="3"/>
  <c r="D822" i="3" s="1"/>
  <c r="N820" i="1" l="1"/>
  <c r="M820" i="1"/>
  <c r="F822" i="3"/>
  <c r="K822" i="3" s="1"/>
  <c r="E823" i="3"/>
  <c r="C821" i="1"/>
  <c r="D821" i="1" s="1"/>
  <c r="E822" i="1" l="1"/>
  <c r="P821" i="1"/>
  <c r="G821" i="1" s="1"/>
  <c r="K821" i="1" s="1"/>
  <c r="F821" i="1"/>
  <c r="G822" i="3"/>
  <c r="I822" i="3" s="1"/>
  <c r="H823" i="3" s="1"/>
  <c r="L822" i="3"/>
  <c r="I821" i="1" l="1"/>
  <c r="H822" i="1" s="1"/>
  <c r="O822" i="1"/>
  <c r="L821" i="1"/>
  <c r="N822" i="3"/>
  <c r="M822" i="3"/>
  <c r="J822" i="3"/>
  <c r="C823" i="3"/>
  <c r="D823" i="3" s="1"/>
  <c r="J821" i="1" l="1"/>
  <c r="N821" i="1"/>
  <c r="M821" i="1"/>
  <c r="F823" i="3"/>
  <c r="K823" i="3" s="1"/>
  <c r="E824" i="3"/>
  <c r="C822" i="1"/>
  <c r="D822" i="1" s="1"/>
  <c r="E823" i="1" l="1"/>
  <c r="P822" i="1"/>
  <c r="G822" i="1" s="1"/>
  <c r="K822" i="1" s="1"/>
  <c r="F822" i="1"/>
  <c r="G823" i="3"/>
  <c r="I823" i="3" s="1"/>
  <c r="H824" i="3" s="1"/>
  <c r="L823" i="3"/>
  <c r="L822" i="1" l="1"/>
  <c r="N822" i="1" s="1"/>
  <c r="O823" i="1"/>
  <c r="I822" i="1"/>
  <c r="H823" i="1" s="1"/>
  <c r="N823" i="3"/>
  <c r="M823" i="3"/>
  <c r="J823" i="3"/>
  <c r="C824" i="3"/>
  <c r="D824" i="3" s="1"/>
  <c r="M822" i="1"/>
  <c r="J822" i="1" l="1"/>
  <c r="F824" i="3"/>
  <c r="K824" i="3" s="1"/>
  <c r="E825" i="3"/>
  <c r="C823" i="1"/>
  <c r="D823" i="1" s="1"/>
  <c r="F823" i="1" l="1"/>
  <c r="P823" i="1"/>
  <c r="G823" i="1" s="1"/>
  <c r="K823" i="1" s="1"/>
  <c r="E824" i="1"/>
  <c r="L824" i="3"/>
  <c r="G824" i="3"/>
  <c r="I824" i="3" s="1"/>
  <c r="H825" i="3" s="1"/>
  <c r="L823" i="1" l="1"/>
  <c r="J823" i="1" s="1"/>
  <c r="I823" i="1"/>
  <c r="H824" i="1" s="1"/>
  <c r="O824" i="1"/>
  <c r="C825" i="3"/>
  <c r="D825" i="3" s="1"/>
  <c r="N824" i="3"/>
  <c r="M824" i="3"/>
  <c r="J824" i="3"/>
  <c r="N823" i="1" l="1"/>
  <c r="M823" i="1"/>
  <c r="E826" i="3"/>
  <c r="F825" i="3"/>
  <c r="K825" i="3" s="1"/>
  <c r="C824" i="1"/>
  <c r="D824" i="1" s="1"/>
  <c r="F824" i="1" l="1"/>
  <c r="P824" i="1"/>
  <c r="G824" i="1" s="1"/>
  <c r="K824" i="1" s="1"/>
  <c r="E825" i="1"/>
  <c r="G825" i="3"/>
  <c r="I825" i="3" s="1"/>
  <c r="H826" i="3" s="1"/>
  <c r="L825" i="3"/>
  <c r="L824" i="1" l="1"/>
  <c r="N824" i="1" s="1"/>
  <c r="I824" i="1"/>
  <c r="H825" i="1" s="1"/>
  <c r="O825" i="1"/>
  <c r="J824" i="1"/>
  <c r="M825" i="3"/>
  <c r="N825" i="3"/>
  <c r="J825" i="3"/>
  <c r="C826" i="3"/>
  <c r="D826" i="3" s="1"/>
  <c r="M824" i="1" l="1"/>
  <c r="F826" i="3"/>
  <c r="K826" i="3" s="1"/>
  <c r="E827" i="3"/>
  <c r="C825" i="1"/>
  <c r="D825" i="1" s="1"/>
  <c r="F825" i="1" l="1"/>
  <c r="P825" i="1"/>
  <c r="G825" i="1" s="1"/>
  <c r="K825" i="1" s="1"/>
  <c r="E826" i="1"/>
  <c r="L826" i="3"/>
  <c r="G826" i="3"/>
  <c r="I826" i="3" s="1"/>
  <c r="H827" i="3" s="1"/>
  <c r="L825" i="1" l="1"/>
  <c r="J825" i="1" s="1"/>
  <c r="I825" i="1"/>
  <c r="H826" i="1" s="1"/>
  <c r="O826" i="1"/>
  <c r="C827" i="3"/>
  <c r="D827" i="3" s="1"/>
  <c r="N826" i="3"/>
  <c r="M826" i="3"/>
  <c r="J826" i="3"/>
  <c r="N825" i="1" l="1"/>
  <c r="M825" i="1"/>
  <c r="E828" i="3"/>
  <c r="F827" i="3"/>
  <c r="K827" i="3" s="1"/>
  <c r="C826" i="1"/>
  <c r="D826" i="1" s="1"/>
  <c r="E827" i="1" l="1"/>
  <c r="P826" i="1"/>
  <c r="G826" i="1" s="1"/>
  <c r="K826" i="1" s="1"/>
  <c r="F826" i="1"/>
  <c r="G827" i="3"/>
  <c r="I827" i="3" s="1"/>
  <c r="H828" i="3" s="1"/>
  <c r="L827" i="3"/>
  <c r="L826" i="1" l="1"/>
  <c r="M826" i="1" s="1"/>
  <c r="O827" i="1"/>
  <c r="I826" i="1"/>
  <c r="H827" i="1" s="1"/>
  <c r="N827" i="3"/>
  <c r="M827" i="3"/>
  <c r="J827" i="3"/>
  <c r="C828" i="3"/>
  <c r="D828" i="3" s="1"/>
  <c r="N826" i="1" l="1"/>
  <c r="J826" i="1"/>
  <c r="E829" i="3"/>
  <c r="F828" i="3"/>
  <c r="K828" i="3" s="1"/>
  <c r="C827" i="1"/>
  <c r="D827" i="1" s="1"/>
  <c r="F827" i="1" l="1"/>
  <c r="P827" i="1"/>
  <c r="G827" i="1" s="1"/>
  <c r="K827" i="1" s="1"/>
  <c r="E828" i="1"/>
  <c r="G828" i="3"/>
  <c r="I828" i="3" s="1"/>
  <c r="H829" i="3" s="1"/>
  <c r="L828" i="3"/>
  <c r="I827" i="1" l="1"/>
  <c r="H828" i="1" s="1"/>
  <c r="L827" i="1"/>
  <c r="M827" i="1" s="1"/>
  <c r="O828" i="1"/>
  <c r="M828" i="3"/>
  <c r="N828" i="3"/>
  <c r="J828" i="3"/>
  <c r="C829" i="3"/>
  <c r="D829" i="3" s="1"/>
  <c r="J827" i="1" l="1"/>
  <c r="N827" i="1"/>
  <c r="F829" i="3"/>
  <c r="K829" i="3" s="1"/>
  <c r="E830" i="3"/>
  <c r="C828" i="1"/>
  <c r="D828" i="1" s="1"/>
  <c r="F828" i="1" l="1"/>
  <c r="P828" i="1"/>
  <c r="G828" i="1" s="1"/>
  <c r="K828" i="1" s="1"/>
  <c r="L829" i="3"/>
  <c r="G829" i="3"/>
  <c r="I829" i="3" s="1"/>
  <c r="H830" i="3" s="1"/>
  <c r="E829" i="1"/>
  <c r="I828" i="1" l="1"/>
  <c r="H829" i="1" s="1"/>
  <c r="L828" i="1"/>
  <c r="M828" i="1" s="1"/>
  <c r="O829" i="1"/>
  <c r="C830" i="3"/>
  <c r="D830" i="3" s="1"/>
  <c r="N829" i="3"/>
  <c r="M829" i="3"/>
  <c r="J829" i="3"/>
  <c r="J828" i="1" l="1"/>
  <c r="N828" i="1"/>
  <c r="E831" i="3"/>
  <c r="F830" i="3"/>
  <c r="K830" i="3" s="1"/>
  <c r="C829" i="1"/>
  <c r="D829" i="1" s="1"/>
  <c r="F829" i="1" l="1"/>
  <c r="P829" i="1"/>
  <c r="G829" i="1" s="1"/>
  <c r="K829" i="1" s="1"/>
  <c r="L830" i="3"/>
  <c r="G830" i="3"/>
  <c r="I830" i="3" s="1"/>
  <c r="H831" i="3" s="1"/>
  <c r="E830" i="1"/>
  <c r="L829" i="1" l="1"/>
  <c r="N829" i="1" s="1"/>
  <c r="I829" i="1"/>
  <c r="H830" i="1" s="1"/>
  <c r="O830" i="1"/>
  <c r="C831" i="3"/>
  <c r="D831" i="3" s="1"/>
  <c r="N830" i="3"/>
  <c r="M830" i="3"/>
  <c r="J830" i="3"/>
  <c r="J829" i="1" l="1"/>
  <c r="M829" i="1"/>
  <c r="E832" i="3"/>
  <c r="F831" i="3"/>
  <c r="K831" i="3" s="1"/>
  <c r="C830" i="1"/>
  <c r="D830" i="1" s="1"/>
  <c r="E831" i="1" l="1"/>
  <c r="P830" i="1"/>
  <c r="G830" i="1" s="1"/>
  <c r="K830" i="1" s="1"/>
  <c r="L831" i="3"/>
  <c r="G831" i="3"/>
  <c r="I831" i="3" s="1"/>
  <c r="H832" i="3" s="1"/>
  <c r="F830" i="1"/>
  <c r="I830" i="1" l="1"/>
  <c r="H831" i="1" s="1"/>
  <c r="O831" i="1"/>
  <c r="L830" i="1"/>
  <c r="C832" i="3"/>
  <c r="D832" i="3" s="1"/>
  <c r="M831" i="3"/>
  <c r="N831" i="3"/>
  <c r="J831" i="3"/>
  <c r="J830" i="1" l="1"/>
  <c r="N830" i="1"/>
  <c r="M830" i="1"/>
  <c r="F832" i="3"/>
  <c r="K832" i="3" s="1"/>
  <c r="E833" i="3"/>
  <c r="C831" i="1"/>
  <c r="D831" i="1" s="1"/>
  <c r="F831" i="1" l="1"/>
  <c r="P831" i="1"/>
  <c r="G831" i="1" s="1"/>
  <c r="K831" i="1" s="1"/>
  <c r="E832" i="1"/>
  <c r="L832" i="3"/>
  <c r="G832" i="3"/>
  <c r="I832" i="3" s="1"/>
  <c r="H833" i="3" s="1"/>
  <c r="I831" i="1" l="1"/>
  <c r="H832" i="1" s="1"/>
  <c r="L831" i="1"/>
  <c r="M831" i="1" s="1"/>
  <c r="O832" i="1"/>
  <c r="C833" i="3"/>
  <c r="D833" i="3" s="1"/>
  <c r="N832" i="3"/>
  <c r="M832" i="3"/>
  <c r="J832" i="3"/>
  <c r="J831" i="1" l="1"/>
  <c r="N831" i="1"/>
  <c r="E834" i="3"/>
  <c r="F833" i="3"/>
  <c r="K833" i="3" s="1"/>
  <c r="C832" i="1"/>
  <c r="D832" i="1" s="1"/>
  <c r="E833" i="1" l="1"/>
  <c r="P832" i="1"/>
  <c r="G832" i="1" s="1"/>
  <c r="K832" i="1" s="1"/>
  <c r="F832" i="1"/>
  <c r="G833" i="3"/>
  <c r="I833" i="3" s="1"/>
  <c r="H834" i="3" s="1"/>
  <c r="L833" i="3"/>
  <c r="L832" i="1" l="1"/>
  <c r="N832" i="1" s="1"/>
  <c r="O833" i="1"/>
  <c r="I832" i="1"/>
  <c r="H833" i="1" s="1"/>
  <c r="N833" i="3"/>
  <c r="M833" i="3"/>
  <c r="J833" i="3"/>
  <c r="C834" i="3"/>
  <c r="D834" i="3" s="1"/>
  <c r="M832" i="1" l="1"/>
  <c r="J832" i="1"/>
  <c r="E835" i="3"/>
  <c r="F834" i="3"/>
  <c r="K834" i="3" s="1"/>
  <c r="C833" i="1"/>
  <c r="D833" i="1" s="1"/>
  <c r="E834" i="1" l="1"/>
  <c r="P833" i="1"/>
  <c r="G833" i="1" s="1"/>
  <c r="K833" i="1" s="1"/>
  <c r="F833" i="1"/>
  <c r="L834" i="3"/>
  <c r="G834" i="3"/>
  <c r="I834" i="3" s="1"/>
  <c r="H835" i="3" s="1"/>
  <c r="L833" i="1" l="1"/>
  <c r="N833" i="1" s="1"/>
  <c r="O834" i="1"/>
  <c r="I833" i="1"/>
  <c r="H834" i="1" s="1"/>
  <c r="C835" i="3"/>
  <c r="D835" i="3" s="1"/>
  <c r="N834" i="3"/>
  <c r="M834" i="3"/>
  <c r="J834" i="3"/>
  <c r="M833" i="1" l="1"/>
  <c r="J833" i="1"/>
  <c r="F835" i="3"/>
  <c r="K835" i="3" s="1"/>
  <c r="E836" i="3"/>
  <c r="C834" i="1"/>
  <c r="D834" i="1" s="1"/>
  <c r="E835" i="1" l="1"/>
  <c r="P834" i="1"/>
  <c r="G834" i="1" s="1"/>
  <c r="K834" i="1" s="1"/>
  <c r="L835" i="3"/>
  <c r="G835" i="3"/>
  <c r="I835" i="3" s="1"/>
  <c r="H836" i="3" s="1"/>
  <c r="F834" i="1"/>
  <c r="I834" i="1" l="1"/>
  <c r="H835" i="1" s="1"/>
  <c r="O835" i="1"/>
  <c r="L834" i="1"/>
  <c r="C836" i="3"/>
  <c r="D836" i="3" s="1"/>
  <c r="N835" i="3"/>
  <c r="M835" i="3"/>
  <c r="J835" i="3"/>
  <c r="J834" i="1" l="1"/>
  <c r="N834" i="1"/>
  <c r="M834" i="1"/>
  <c r="F836" i="3"/>
  <c r="K836" i="3" s="1"/>
  <c r="E837" i="3"/>
  <c r="C835" i="1"/>
  <c r="D835" i="1" s="1"/>
  <c r="E836" i="1" l="1"/>
  <c r="P835" i="1"/>
  <c r="G835" i="1" s="1"/>
  <c r="K835" i="1" s="1"/>
  <c r="F835" i="1"/>
  <c r="G836" i="3"/>
  <c r="I836" i="3" s="1"/>
  <c r="H837" i="3" s="1"/>
  <c r="L836" i="3"/>
  <c r="I835" i="1" l="1"/>
  <c r="H836" i="1" s="1"/>
  <c r="O836" i="1"/>
  <c r="L835" i="1"/>
  <c r="N836" i="3"/>
  <c r="M836" i="3"/>
  <c r="J836" i="3"/>
  <c r="C837" i="3"/>
  <c r="D837" i="3" s="1"/>
  <c r="J835" i="1" l="1"/>
  <c r="N835" i="1"/>
  <c r="M835" i="1"/>
  <c r="E838" i="3"/>
  <c r="F837" i="3"/>
  <c r="K837" i="3" s="1"/>
  <c r="C836" i="1"/>
  <c r="D836" i="1" s="1"/>
  <c r="F836" i="1" l="1"/>
  <c r="P836" i="1"/>
  <c r="G836" i="1" s="1"/>
  <c r="K836" i="1" s="1"/>
  <c r="E837" i="1"/>
  <c r="L837" i="3"/>
  <c r="G837" i="3"/>
  <c r="I837" i="3" s="1"/>
  <c r="H838" i="3" s="1"/>
  <c r="I836" i="1" l="1"/>
  <c r="H837" i="1" s="1"/>
  <c r="L836" i="1"/>
  <c r="J836" i="1" s="1"/>
  <c r="O837" i="1"/>
  <c r="C838" i="3"/>
  <c r="D838" i="3" s="1"/>
  <c r="M837" i="3"/>
  <c r="N837" i="3"/>
  <c r="J837" i="3"/>
  <c r="N836" i="1" l="1"/>
  <c r="M836" i="1"/>
  <c r="F838" i="3"/>
  <c r="K838" i="3" s="1"/>
  <c r="E839" i="3"/>
  <c r="C837" i="1"/>
  <c r="D837" i="1" s="1"/>
  <c r="E838" i="1" l="1"/>
  <c r="P837" i="1"/>
  <c r="G837" i="1" s="1"/>
  <c r="K837" i="1" s="1"/>
  <c r="L838" i="3"/>
  <c r="G838" i="3"/>
  <c r="I838" i="3" s="1"/>
  <c r="H839" i="3" s="1"/>
  <c r="F837" i="1"/>
  <c r="L837" i="1" l="1"/>
  <c r="N837" i="1" s="1"/>
  <c r="O838" i="1"/>
  <c r="C839" i="3"/>
  <c r="D839" i="3" s="1"/>
  <c r="N838" i="3"/>
  <c r="M838" i="3"/>
  <c r="J838" i="3"/>
  <c r="I837" i="1"/>
  <c r="H838" i="1" s="1"/>
  <c r="M837" i="1" l="1"/>
  <c r="J837" i="1"/>
  <c r="E840" i="3"/>
  <c r="F839" i="3"/>
  <c r="K839" i="3" s="1"/>
  <c r="C838" i="1"/>
  <c r="D838" i="1" s="1"/>
  <c r="E839" i="1" l="1"/>
  <c r="P838" i="1"/>
  <c r="G838" i="1" s="1"/>
  <c r="K838" i="1" s="1"/>
  <c r="G839" i="3"/>
  <c r="I839" i="3" s="1"/>
  <c r="H840" i="3" s="1"/>
  <c r="L839" i="3"/>
  <c r="F838" i="1"/>
  <c r="I838" i="1" l="1"/>
  <c r="H839" i="1" s="1"/>
  <c r="O839" i="1"/>
  <c r="M839" i="3"/>
  <c r="N839" i="3"/>
  <c r="J839" i="3"/>
  <c r="C840" i="3"/>
  <c r="D840" i="3" s="1"/>
  <c r="L838" i="1"/>
  <c r="J838" i="1" l="1"/>
  <c r="N838" i="1"/>
  <c r="M838" i="1"/>
  <c r="F840" i="3"/>
  <c r="K840" i="3" s="1"/>
  <c r="E841" i="3"/>
  <c r="C839" i="1"/>
  <c r="D839" i="1" s="1"/>
  <c r="E840" i="1" l="1"/>
  <c r="P839" i="1"/>
  <c r="G839" i="1" s="1"/>
  <c r="K839" i="1" s="1"/>
  <c r="F839" i="1"/>
  <c r="L840" i="3"/>
  <c r="G840" i="3"/>
  <c r="I840" i="3" s="1"/>
  <c r="H841" i="3" s="1"/>
  <c r="I839" i="1" l="1"/>
  <c r="H840" i="1" s="1"/>
  <c r="O840" i="1"/>
  <c r="L839" i="1"/>
  <c r="C841" i="3"/>
  <c r="D841" i="3" s="1"/>
  <c r="M840" i="3"/>
  <c r="N840" i="3"/>
  <c r="J840" i="3"/>
  <c r="J839" i="1" l="1"/>
  <c r="N839" i="1"/>
  <c r="M839" i="1"/>
  <c r="E842" i="3"/>
  <c r="F841" i="3"/>
  <c r="K841" i="3" s="1"/>
  <c r="C840" i="1"/>
  <c r="D840" i="1" s="1"/>
  <c r="E841" i="1" l="1"/>
  <c r="P840" i="1"/>
  <c r="G840" i="1" s="1"/>
  <c r="K840" i="1" s="1"/>
  <c r="L841" i="3"/>
  <c r="G841" i="3"/>
  <c r="I841" i="3" s="1"/>
  <c r="H842" i="3" s="1"/>
  <c r="F840" i="1"/>
  <c r="I840" i="1" l="1"/>
  <c r="H841" i="1" s="1"/>
  <c r="O841" i="1"/>
  <c r="C842" i="3"/>
  <c r="D842" i="3" s="1"/>
  <c r="N841" i="3"/>
  <c r="M841" i="3"/>
  <c r="J841" i="3"/>
  <c r="L840" i="1"/>
  <c r="J840" i="1" l="1"/>
  <c r="N840" i="1"/>
  <c r="F842" i="3"/>
  <c r="K842" i="3" s="1"/>
  <c r="E843" i="3"/>
  <c r="M840" i="1"/>
  <c r="C841" i="1"/>
  <c r="D841" i="1" s="1"/>
  <c r="E842" i="1" l="1"/>
  <c r="P841" i="1"/>
  <c r="G841" i="1" s="1"/>
  <c r="K841" i="1" s="1"/>
  <c r="G842" i="3"/>
  <c r="I842" i="3" s="1"/>
  <c r="H843" i="3" s="1"/>
  <c r="L842" i="3"/>
  <c r="F841" i="1"/>
  <c r="L841" i="1" l="1"/>
  <c r="N841" i="1" s="1"/>
  <c r="O842" i="1"/>
  <c r="N842" i="3"/>
  <c r="M842" i="3"/>
  <c r="J842" i="3"/>
  <c r="C843" i="3"/>
  <c r="D843" i="3" s="1"/>
  <c r="I841" i="1"/>
  <c r="H842" i="1" s="1"/>
  <c r="M841" i="1" l="1"/>
  <c r="J841" i="1"/>
  <c r="E844" i="3"/>
  <c r="F843" i="3"/>
  <c r="K843" i="3" s="1"/>
  <c r="C842" i="1"/>
  <c r="D842" i="1" s="1"/>
  <c r="F842" i="1" l="1"/>
  <c r="P842" i="1"/>
  <c r="G842" i="1" s="1"/>
  <c r="K842" i="1" s="1"/>
  <c r="E843" i="1"/>
  <c r="L843" i="3"/>
  <c r="G843" i="3"/>
  <c r="I843" i="3" s="1"/>
  <c r="H844" i="3" s="1"/>
  <c r="I842" i="1" l="1"/>
  <c r="H843" i="1" s="1"/>
  <c r="L842" i="1"/>
  <c r="M842" i="1" s="1"/>
  <c r="O843" i="1"/>
  <c r="C844" i="3"/>
  <c r="D844" i="3" s="1"/>
  <c r="N843" i="3"/>
  <c r="M843" i="3"/>
  <c r="J843" i="3"/>
  <c r="J842" i="1" l="1"/>
  <c r="N842" i="1"/>
  <c r="E845" i="3"/>
  <c r="F844" i="3"/>
  <c r="K844" i="3" s="1"/>
  <c r="C843" i="1"/>
  <c r="D843" i="1" s="1"/>
  <c r="E844" i="1" l="1"/>
  <c r="P843" i="1"/>
  <c r="G843" i="1" s="1"/>
  <c r="K843" i="1" s="1"/>
  <c r="F843" i="1"/>
  <c r="L844" i="3"/>
  <c r="G844" i="3"/>
  <c r="I844" i="3" s="1"/>
  <c r="H845" i="3" s="1"/>
  <c r="I843" i="1" l="1"/>
  <c r="H844" i="1" s="1"/>
  <c r="O844" i="1"/>
  <c r="L843" i="1"/>
  <c r="C845" i="3"/>
  <c r="D845" i="3" s="1"/>
  <c r="N844" i="3"/>
  <c r="M844" i="3"/>
  <c r="J844" i="3"/>
  <c r="J843" i="1" l="1"/>
  <c r="N843" i="1"/>
  <c r="M843" i="1"/>
  <c r="F845" i="3"/>
  <c r="K845" i="3" s="1"/>
  <c r="E846" i="3"/>
  <c r="C844" i="1"/>
  <c r="D844" i="1" s="1"/>
  <c r="E845" i="1" l="1"/>
  <c r="P844" i="1"/>
  <c r="G844" i="1" s="1"/>
  <c r="K844" i="1" s="1"/>
  <c r="F844" i="1"/>
  <c r="G845" i="3"/>
  <c r="I845" i="3" s="1"/>
  <c r="H846" i="3" s="1"/>
  <c r="L845" i="3"/>
  <c r="I844" i="1" l="1"/>
  <c r="H845" i="1" s="1"/>
  <c r="O845" i="1"/>
  <c r="L844" i="1"/>
  <c r="N845" i="3"/>
  <c r="M845" i="3"/>
  <c r="J845" i="3"/>
  <c r="C846" i="3"/>
  <c r="D846" i="3" s="1"/>
  <c r="J844" i="1" l="1"/>
  <c r="N844" i="1"/>
  <c r="M844" i="1"/>
  <c r="E847" i="3"/>
  <c r="F846" i="3"/>
  <c r="K846" i="3" s="1"/>
  <c r="C845" i="1"/>
  <c r="D845" i="1" s="1"/>
  <c r="E846" i="1" l="1"/>
  <c r="P845" i="1"/>
  <c r="G845" i="1" s="1"/>
  <c r="K845" i="1" s="1"/>
  <c r="F845" i="1"/>
  <c r="L846" i="3"/>
  <c r="G846" i="3"/>
  <c r="I846" i="3" s="1"/>
  <c r="H847" i="3" s="1"/>
  <c r="L845" i="1" l="1"/>
  <c r="N845" i="1" s="1"/>
  <c r="O846" i="1"/>
  <c r="I845" i="1"/>
  <c r="H846" i="1" s="1"/>
  <c r="C847" i="3"/>
  <c r="D847" i="3" s="1"/>
  <c r="N846" i="3"/>
  <c r="M846" i="3"/>
  <c r="J846" i="3"/>
  <c r="M845" i="1" l="1"/>
  <c r="J845" i="1"/>
  <c r="F847" i="3"/>
  <c r="K847" i="3" s="1"/>
  <c r="E848" i="3"/>
  <c r="C846" i="1"/>
  <c r="D846" i="1" s="1"/>
  <c r="E847" i="1" l="1"/>
  <c r="P846" i="1"/>
  <c r="G846" i="1" s="1"/>
  <c r="K846" i="1" s="1"/>
  <c r="F846" i="1"/>
  <c r="L847" i="3"/>
  <c r="G847" i="3"/>
  <c r="I847" i="3" s="1"/>
  <c r="H848" i="3" s="1"/>
  <c r="I846" i="1" l="1"/>
  <c r="H847" i="1" s="1"/>
  <c r="O847" i="1"/>
  <c r="L846" i="1"/>
  <c r="C848" i="3"/>
  <c r="D848" i="3" s="1"/>
  <c r="N847" i="3"/>
  <c r="M847" i="3"/>
  <c r="J847" i="3"/>
  <c r="J846" i="1" l="1"/>
  <c r="N846" i="1"/>
  <c r="M846" i="1"/>
  <c r="E849" i="3"/>
  <c r="F848" i="3"/>
  <c r="K848" i="3" s="1"/>
  <c r="C847" i="1"/>
  <c r="D847" i="1" s="1"/>
  <c r="F847" i="1" l="1"/>
  <c r="P847" i="1"/>
  <c r="G847" i="1" s="1"/>
  <c r="K847" i="1" s="1"/>
  <c r="E848" i="1"/>
  <c r="G848" i="3"/>
  <c r="I848" i="3" s="1"/>
  <c r="H849" i="3" s="1"/>
  <c r="L848" i="3"/>
  <c r="I847" i="1" l="1"/>
  <c r="H848" i="1" s="1"/>
  <c r="L847" i="1"/>
  <c r="J847" i="1" s="1"/>
  <c r="O848" i="1"/>
  <c r="N848" i="3"/>
  <c r="M848" i="3"/>
  <c r="J848" i="3"/>
  <c r="C849" i="3"/>
  <c r="D849" i="3" s="1"/>
  <c r="N847" i="1" l="1"/>
  <c r="M847" i="1"/>
  <c r="E850" i="3"/>
  <c r="F849" i="3"/>
  <c r="K849" i="3" s="1"/>
  <c r="C848" i="1"/>
  <c r="D848" i="1" s="1"/>
  <c r="F848" i="1" l="1"/>
  <c r="P848" i="1"/>
  <c r="G848" i="1" s="1"/>
  <c r="K848" i="1" s="1"/>
  <c r="E849" i="1"/>
  <c r="L849" i="3"/>
  <c r="G849" i="3"/>
  <c r="I849" i="3" s="1"/>
  <c r="H850" i="3" s="1"/>
  <c r="I848" i="1" l="1"/>
  <c r="H849" i="1" s="1"/>
  <c r="L848" i="1"/>
  <c r="M848" i="1" s="1"/>
  <c r="O849" i="1"/>
  <c r="C850" i="3"/>
  <c r="D850" i="3" s="1"/>
  <c r="N849" i="3"/>
  <c r="M849" i="3"/>
  <c r="J849" i="3"/>
  <c r="J848" i="1" l="1"/>
  <c r="N848" i="1"/>
  <c r="F850" i="3"/>
  <c r="K850" i="3" s="1"/>
  <c r="E851" i="3"/>
  <c r="C849" i="1"/>
  <c r="D849" i="1" s="1"/>
  <c r="F849" i="1" l="1"/>
  <c r="P849" i="1"/>
  <c r="G849" i="1" s="1"/>
  <c r="K849" i="1" s="1"/>
  <c r="E850" i="1"/>
  <c r="L850" i="3"/>
  <c r="G850" i="3"/>
  <c r="I850" i="3" s="1"/>
  <c r="H851" i="3" s="1"/>
  <c r="I849" i="1" l="1"/>
  <c r="H850" i="1" s="1"/>
  <c r="L849" i="1"/>
  <c r="M849" i="1" s="1"/>
  <c r="O850" i="1"/>
  <c r="J849" i="1"/>
  <c r="C851" i="3"/>
  <c r="D851" i="3" s="1"/>
  <c r="N850" i="3"/>
  <c r="M850" i="3"/>
  <c r="J850" i="3"/>
  <c r="N849" i="1" l="1"/>
  <c r="F851" i="3"/>
  <c r="K851" i="3" s="1"/>
  <c r="E852" i="3"/>
  <c r="C850" i="1"/>
  <c r="D850" i="1" s="1"/>
  <c r="E851" i="1" l="1"/>
  <c r="P850" i="1"/>
  <c r="G850" i="1" s="1"/>
  <c r="K850" i="1" s="1"/>
  <c r="F850" i="1"/>
  <c r="L851" i="3"/>
  <c r="G851" i="3"/>
  <c r="I851" i="3" s="1"/>
  <c r="H852" i="3" s="1"/>
  <c r="I850" i="1" l="1"/>
  <c r="H851" i="1" s="1"/>
  <c r="O851" i="1"/>
  <c r="L850" i="1"/>
  <c r="C852" i="3"/>
  <c r="D852" i="3" s="1"/>
  <c r="N851" i="3"/>
  <c r="M851" i="3"/>
  <c r="J851" i="3"/>
  <c r="J850" i="1" l="1"/>
  <c r="N850" i="1"/>
  <c r="M850" i="1"/>
  <c r="E853" i="3"/>
  <c r="F852" i="3"/>
  <c r="K852" i="3" s="1"/>
  <c r="C851" i="1"/>
  <c r="D851" i="1" s="1"/>
  <c r="E852" i="1" l="1"/>
  <c r="P851" i="1"/>
  <c r="G851" i="1" s="1"/>
  <c r="K851" i="1" s="1"/>
  <c r="F851" i="1"/>
  <c r="G852" i="3"/>
  <c r="I852" i="3" s="1"/>
  <c r="H853" i="3" s="1"/>
  <c r="L852" i="3"/>
  <c r="I851" i="1" l="1"/>
  <c r="H852" i="1" s="1"/>
  <c r="O852" i="1"/>
  <c r="L851" i="1"/>
  <c r="M852" i="3"/>
  <c r="N852" i="3"/>
  <c r="J852" i="3"/>
  <c r="C853" i="3"/>
  <c r="D853" i="3" s="1"/>
  <c r="J851" i="1" l="1"/>
  <c r="N851" i="1"/>
  <c r="M851" i="1"/>
  <c r="E854" i="3"/>
  <c r="F853" i="3"/>
  <c r="K853" i="3" s="1"/>
  <c r="C852" i="1"/>
  <c r="D852" i="1" s="1"/>
  <c r="F852" i="1" l="1"/>
  <c r="P852" i="1"/>
  <c r="G852" i="1" s="1"/>
  <c r="K852" i="1" s="1"/>
  <c r="E853" i="1"/>
  <c r="L853" i="3"/>
  <c r="G853" i="3"/>
  <c r="I853" i="3" s="1"/>
  <c r="H854" i="3" s="1"/>
  <c r="L852" i="1" l="1"/>
  <c r="J852" i="1" s="1"/>
  <c r="I852" i="1"/>
  <c r="H853" i="1" s="1"/>
  <c r="O853" i="1"/>
  <c r="C854" i="3"/>
  <c r="D854" i="3" s="1"/>
  <c r="N853" i="3"/>
  <c r="M853" i="3"/>
  <c r="J853" i="3"/>
  <c r="N852" i="1" l="1"/>
  <c r="M852" i="1"/>
  <c r="F854" i="3"/>
  <c r="K854" i="3" s="1"/>
  <c r="E855" i="3"/>
  <c r="C853" i="1"/>
  <c r="D853" i="1" s="1"/>
  <c r="E854" i="1" l="1"/>
  <c r="P853" i="1"/>
  <c r="G853" i="1" s="1"/>
  <c r="K853" i="1" s="1"/>
  <c r="G854" i="3"/>
  <c r="I854" i="3" s="1"/>
  <c r="H855" i="3" s="1"/>
  <c r="L854" i="3"/>
  <c r="F853" i="1"/>
  <c r="L853" i="1" l="1"/>
  <c r="N853" i="1" s="1"/>
  <c r="O854" i="1"/>
  <c r="I853" i="1"/>
  <c r="H854" i="1" s="1"/>
  <c r="N854" i="3"/>
  <c r="M854" i="3"/>
  <c r="J854" i="3"/>
  <c r="C855" i="3"/>
  <c r="D855" i="3" s="1"/>
  <c r="M853" i="1" l="1"/>
  <c r="J853" i="1"/>
  <c r="E856" i="3"/>
  <c r="F855" i="3"/>
  <c r="K855" i="3" s="1"/>
  <c r="C854" i="1"/>
  <c r="D854" i="1" s="1"/>
  <c r="E855" i="1" l="1"/>
  <c r="P854" i="1"/>
  <c r="G854" i="1" s="1"/>
  <c r="K854" i="1" s="1"/>
  <c r="L855" i="3"/>
  <c r="G855" i="3"/>
  <c r="I855" i="3" s="1"/>
  <c r="H856" i="3" s="1"/>
  <c r="F854" i="1"/>
  <c r="I854" i="1" l="1"/>
  <c r="H855" i="1" s="1"/>
  <c r="O855" i="1"/>
  <c r="L854" i="1"/>
  <c r="C856" i="3"/>
  <c r="D856" i="3" s="1"/>
  <c r="M855" i="3"/>
  <c r="N855" i="3"/>
  <c r="J855" i="3"/>
  <c r="J854" i="1" l="1"/>
  <c r="N854" i="1"/>
  <c r="M854" i="1"/>
  <c r="F856" i="3"/>
  <c r="K856" i="3" s="1"/>
  <c r="E857" i="3"/>
  <c r="C855" i="1"/>
  <c r="D855" i="1" s="1"/>
  <c r="F855" i="1" l="1"/>
  <c r="P855" i="1"/>
  <c r="G855" i="1" s="1"/>
  <c r="K855" i="1" s="1"/>
  <c r="E856" i="1"/>
  <c r="L856" i="3"/>
  <c r="G856" i="3"/>
  <c r="I856" i="3" s="1"/>
  <c r="H857" i="3" s="1"/>
  <c r="I855" i="1" l="1"/>
  <c r="H856" i="1" s="1"/>
  <c r="L855" i="1"/>
  <c r="J855" i="1" s="1"/>
  <c r="O856" i="1"/>
  <c r="C857" i="3"/>
  <c r="D857" i="3" s="1"/>
  <c r="N856" i="3"/>
  <c r="M856" i="3"/>
  <c r="J856" i="3"/>
  <c r="N855" i="1" l="1"/>
  <c r="M855" i="1"/>
  <c r="F857" i="3"/>
  <c r="K857" i="3" s="1"/>
  <c r="E858" i="3"/>
  <c r="C856" i="1"/>
  <c r="D856" i="1" s="1"/>
  <c r="E857" i="1" l="1"/>
  <c r="P856" i="1"/>
  <c r="G856" i="1" s="1"/>
  <c r="K856" i="1" s="1"/>
  <c r="G857" i="3"/>
  <c r="I857" i="3" s="1"/>
  <c r="H858" i="3" s="1"/>
  <c r="L857" i="3"/>
  <c r="F856" i="1"/>
  <c r="I856" i="1" l="1"/>
  <c r="H857" i="1" s="1"/>
  <c r="O857" i="1"/>
  <c r="L856" i="1"/>
  <c r="N857" i="3"/>
  <c r="M857" i="3"/>
  <c r="J857" i="3"/>
  <c r="C858" i="3"/>
  <c r="D858" i="3" s="1"/>
  <c r="J856" i="1" l="1"/>
  <c r="N856" i="1"/>
  <c r="M856" i="1"/>
  <c r="E859" i="3"/>
  <c r="F858" i="3"/>
  <c r="K858" i="3" s="1"/>
  <c r="C857" i="1"/>
  <c r="D857" i="1" s="1"/>
  <c r="F857" i="1" l="1"/>
  <c r="P857" i="1"/>
  <c r="G857" i="1" s="1"/>
  <c r="K857" i="1" s="1"/>
  <c r="E858" i="1"/>
  <c r="G858" i="3"/>
  <c r="I858" i="3" s="1"/>
  <c r="H859" i="3" s="1"/>
  <c r="L858" i="3"/>
  <c r="L857" i="1" l="1"/>
  <c r="J857" i="1" s="1"/>
  <c r="I857" i="1"/>
  <c r="H858" i="1" s="1"/>
  <c r="O858" i="1"/>
  <c r="N858" i="3"/>
  <c r="M858" i="3"/>
  <c r="J858" i="3"/>
  <c r="C859" i="3"/>
  <c r="D859" i="3" s="1"/>
  <c r="N857" i="1" l="1"/>
  <c r="M857" i="1"/>
  <c r="F859" i="3"/>
  <c r="K859" i="3" s="1"/>
  <c r="E860" i="3"/>
  <c r="C858" i="1"/>
  <c r="D858" i="1" s="1"/>
  <c r="E859" i="1" l="1"/>
  <c r="P858" i="1"/>
  <c r="G858" i="1" s="1"/>
  <c r="K858" i="1" s="1"/>
  <c r="F858" i="1"/>
  <c r="L859" i="3"/>
  <c r="G859" i="3"/>
  <c r="I859" i="3" s="1"/>
  <c r="H860" i="3" s="1"/>
  <c r="I858" i="1" l="1"/>
  <c r="H859" i="1" s="1"/>
  <c r="O859" i="1"/>
  <c r="L858" i="1"/>
  <c r="C860" i="3"/>
  <c r="D860" i="3" s="1"/>
  <c r="N859" i="3"/>
  <c r="M859" i="3"/>
  <c r="J859" i="3"/>
  <c r="J858" i="1" l="1"/>
  <c r="M858" i="1"/>
  <c r="N858" i="1"/>
  <c r="F860" i="3"/>
  <c r="K860" i="3" s="1"/>
  <c r="E861" i="3"/>
  <c r="C859" i="1"/>
  <c r="D859" i="1" s="1"/>
  <c r="E860" i="1" l="1"/>
  <c r="P859" i="1"/>
  <c r="G859" i="1" s="1"/>
  <c r="K859" i="1" s="1"/>
  <c r="F859" i="1"/>
  <c r="L860" i="3"/>
  <c r="G860" i="3"/>
  <c r="I860" i="3" s="1"/>
  <c r="H861" i="3" s="1"/>
  <c r="I859" i="1" l="1"/>
  <c r="H860" i="1" s="1"/>
  <c r="O860" i="1"/>
  <c r="L859" i="1"/>
  <c r="C861" i="3"/>
  <c r="D861" i="3" s="1"/>
  <c r="N860" i="3"/>
  <c r="M860" i="3"/>
  <c r="J860" i="3"/>
  <c r="J859" i="1" l="1"/>
  <c r="M859" i="1"/>
  <c r="N859" i="1"/>
  <c r="E862" i="3"/>
  <c r="F861" i="3"/>
  <c r="K861" i="3" s="1"/>
  <c r="C860" i="1"/>
  <c r="D860" i="1" s="1"/>
  <c r="E861" i="1" l="1"/>
  <c r="P860" i="1"/>
  <c r="G860" i="1" s="1"/>
  <c r="K860" i="1" s="1"/>
  <c r="F860" i="1"/>
  <c r="G861" i="3"/>
  <c r="I861" i="3" s="1"/>
  <c r="H862" i="3" s="1"/>
  <c r="L861" i="3"/>
  <c r="I860" i="1" l="1"/>
  <c r="H861" i="1" s="1"/>
  <c r="O861" i="1"/>
  <c r="L860" i="1"/>
  <c r="M861" i="3"/>
  <c r="N861" i="3"/>
  <c r="J861" i="3"/>
  <c r="C862" i="3"/>
  <c r="D862" i="3" s="1"/>
  <c r="J860" i="1" l="1"/>
  <c r="N860" i="1"/>
  <c r="M860" i="1"/>
  <c r="F862" i="3"/>
  <c r="K862" i="3" s="1"/>
  <c r="E863" i="3"/>
  <c r="C861" i="1"/>
  <c r="D861" i="1" s="1"/>
  <c r="E862" i="1" l="1"/>
  <c r="P861" i="1"/>
  <c r="G861" i="1" s="1"/>
  <c r="K861" i="1" s="1"/>
  <c r="F861" i="1"/>
  <c r="L862" i="3"/>
  <c r="G862" i="3"/>
  <c r="I862" i="3" s="1"/>
  <c r="H863" i="3" s="1"/>
  <c r="L861" i="1" l="1"/>
  <c r="N861" i="1" s="1"/>
  <c r="O862" i="1"/>
  <c r="I861" i="1"/>
  <c r="H862" i="1" s="1"/>
  <c r="C863" i="3"/>
  <c r="D863" i="3" s="1"/>
  <c r="N862" i="3"/>
  <c r="M862" i="3"/>
  <c r="J862" i="3"/>
  <c r="M861" i="1" l="1"/>
  <c r="J861" i="1"/>
  <c r="F863" i="3"/>
  <c r="K863" i="3" s="1"/>
  <c r="E864" i="3"/>
  <c r="C862" i="1"/>
  <c r="D862" i="1" s="1"/>
  <c r="E863" i="1" l="1"/>
  <c r="P862" i="1"/>
  <c r="G862" i="1" s="1"/>
  <c r="K862" i="1" s="1"/>
  <c r="F862" i="1"/>
  <c r="G863" i="3"/>
  <c r="I863" i="3" s="1"/>
  <c r="H864" i="3" s="1"/>
  <c r="L863" i="3"/>
  <c r="I862" i="1" l="1"/>
  <c r="H863" i="1" s="1"/>
  <c r="O863" i="1"/>
  <c r="L862" i="1"/>
  <c r="N863" i="3"/>
  <c r="M863" i="3"/>
  <c r="J863" i="3"/>
  <c r="C864" i="3"/>
  <c r="D864" i="3" s="1"/>
  <c r="J862" i="1" l="1"/>
  <c r="N862" i="1"/>
  <c r="M862" i="1"/>
  <c r="E865" i="3"/>
  <c r="F864" i="3"/>
  <c r="K864" i="3" s="1"/>
  <c r="C863" i="1"/>
  <c r="D863" i="1" s="1"/>
  <c r="E864" i="1" l="1"/>
  <c r="P863" i="1"/>
  <c r="G863" i="1" s="1"/>
  <c r="K863" i="1" s="1"/>
  <c r="G864" i="3"/>
  <c r="I864" i="3" s="1"/>
  <c r="H865" i="3" s="1"/>
  <c r="L864" i="3"/>
  <c r="F863" i="1"/>
  <c r="I863" i="1" l="1"/>
  <c r="H864" i="1" s="1"/>
  <c r="O864" i="1"/>
  <c r="M864" i="3"/>
  <c r="N864" i="3"/>
  <c r="J864" i="3"/>
  <c r="C865" i="3"/>
  <c r="D865" i="3" s="1"/>
  <c r="L863" i="1"/>
  <c r="F865" i="3" l="1"/>
  <c r="K865" i="3" s="1"/>
  <c r="E866" i="3"/>
  <c r="M863" i="1"/>
  <c r="J863" i="1"/>
  <c r="C864" i="1"/>
  <c r="D864" i="1" s="1"/>
  <c r="N863" i="1"/>
  <c r="F864" i="1" l="1"/>
  <c r="P864" i="1"/>
  <c r="G864" i="1" s="1"/>
  <c r="L865" i="3"/>
  <c r="G865" i="3"/>
  <c r="I865" i="3" s="1"/>
  <c r="H866" i="3" s="1"/>
  <c r="E865" i="1"/>
  <c r="I864" i="1" l="1"/>
  <c r="H865" i="1" s="1"/>
  <c r="K864" i="1"/>
  <c r="L864" i="1" s="1"/>
  <c r="M864" i="1" s="1"/>
  <c r="O865" i="1"/>
  <c r="C866" i="3"/>
  <c r="D866" i="3" s="1"/>
  <c r="N865" i="3"/>
  <c r="M865" i="3"/>
  <c r="J865" i="3"/>
  <c r="J864" i="1" l="1"/>
  <c r="N864" i="1"/>
  <c r="E867" i="3"/>
  <c r="F866" i="3"/>
  <c r="K866" i="3" s="1"/>
  <c r="C865" i="1"/>
  <c r="D865" i="1" s="1"/>
  <c r="E866" i="1" l="1"/>
  <c r="P865" i="1"/>
  <c r="G865" i="1" s="1"/>
  <c r="K865" i="1" s="1"/>
  <c r="G866" i="3"/>
  <c r="I866" i="3" s="1"/>
  <c r="H867" i="3" s="1"/>
  <c r="L866" i="3"/>
  <c r="F865" i="1"/>
  <c r="I865" i="1" l="1"/>
  <c r="H866" i="1" s="1"/>
  <c r="O866" i="1"/>
  <c r="N866" i="3"/>
  <c r="M866" i="3"/>
  <c r="J866" i="3"/>
  <c r="C867" i="3"/>
  <c r="D867" i="3" s="1"/>
  <c r="L865" i="1"/>
  <c r="J865" i="1" l="1"/>
  <c r="E868" i="3"/>
  <c r="F867" i="3"/>
  <c r="K867" i="3" s="1"/>
  <c r="N865" i="1"/>
  <c r="C866" i="1"/>
  <c r="D866" i="1" s="1"/>
  <c r="M865" i="1"/>
  <c r="E867" i="1" l="1"/>
  <c r="P866" i="1"/>
  <c r="G866" i="1" s="1"/>
  <c r="K866" i="1" s="1"/>
  <c r="F866" i="1"/>
  <c r="G867" i="3"/>
  <c r="I867" i="3" s="1"/>
  <c r="H868" i="3" s="1"/>
  <c r="L867" i="3"/>
  <c r="I866" i="1" l="1"/>
  <c r="H867" i="1" s="1"/>
  <c r="O867" i="1"/>
  <c r="L866" i="1"/>
  <c r="M867" i="3"/>
  <c r="N867" i="3"/>
  <c r="J867" i="3"/>
  <c r="C868" i="3"/>
  <c r="D868" i="3" s="1"/>
  <c r="J866" i="1" l="1"/>
  <c r="N866" i="1"/>
  <c r="M866" i="1"/>
  <c r="F868" i="3"/>
  <c r="K868" i="3" s="1"/>
  <c r="E869" i="3"/>
  <c r="C867" i="1"/>
  <c r="D867" i="1" s="1"/>
  <c r="E868" i="1" l="1"/>
  <c r="P867" i="1"/>
  <c r="G867" i="1" s="1"/>
  <c r="K867" i="1" s="1"/>
  <c r="L868" i="3"/>
  <c r="G868" i="3"/>
  <c r="I868" i="3" s="1"/>
  <c r="H869" i="3" s="1"/>
  <c r="F867" i="1"/>
  <c r="I867" i="1" l="1"/>
  <c r="H868" i="1" s="1"/>
  <c r="O868" i="1"/>
  <c r="C869" i="3"/>
  <c r="D869" i="3" s="1"/>
  <c r="N868" i="3"/>
  <c r="M868" i="3"/>
  <c r="J868" i="3"/>
  <c r="L867" i="1"/>
  <c r="E870" i="3" l="1"/>
  <c r="F869" i="3"/>
  <c r="K869" i="3" s="1"/>
  <c r="M867" i="1"/>
  <c r="J867" i="1"/>
  <c r="C868" i="1"/>
  <c r="D868" i="1" s="1"/>
  <c r="N867" i="1"/>
  <c r="E869" i="1" l="1"/>
  <c r="P868" i="1"/>
  <c r="G868" i="1" s="1"/>
  <c r="K868" i="1" s="1"/>
  <c r="L869" i="3"/>
  <c r="G869" i="3"/>
  <c r="I869" i="3" s="1"/>
  <c r="H870" i="3" s="1"/>
  <c r="F868" i="1"/>
  <c r="L868" i="1" l="1"/>
  <c r="N868" i="1" s="1"/>
  <c r="O869" i="1"/>
  <c r="C870" i="3"/>
  <c r="D870" i="3" s="1"/>
  <c r="N869" i="3"/>
  <c r="M869" i="3"/>
  <c r="J869" i="3"/>
  <c r="I868" i="1"/>
  <c r="H869" i="1" s="1"/>
  <c r="M868" i="1" l="1"/>
  <c r="J868" i="1"/>
  <c r="E871" i="3"/>
  <c r="F870" i="3"/>
  <c r="K870" i="3" s="1"/>
  <c r="C869" i="1"/>
  <c r="D869" i="1" s="1"/>
  <c r="F869" i="1" l="1"/>
  <c r="P869" i="1"/>
  <c r="G869" i="1" s="1"/>
  <c r="K869" i="1" s="1"/>
  <c r="L870" i="3"/>
  <c r="G870" i="3"/>
  <c r="I870" i="3" s="1"/>
  <c r="H871" i="3" s="1"/>
  <c r="E870" i="1"/>
  <c r="I869" i="1" l="1"/>
  <c r="H870" i="1" s="1"/>
  <c r="L869" i="1"/>
  <c r="M869" i="1" s="1"/>
  <c r="O870" i="1"/>
  <c r="J869" i="1"/>
  <c r="C871" i="3"/>
  <c r="D871" i="3" s="1"/>
  <c r="M870" i="3"/>
  <c r="N870" i="3"/>
  <c r="J870" i="3"/>
  <c r="N869" i="1" l="1"/>
  <c r="F871" i="3"/>
  <c r="K871" i="3" s="1"/>
  <c r="E872" i="3"/>
  <c r="C870" i="1"/>
  <c r="D870" i="1" s="1"/>
  <c r="F870" i="1" l="1"/>
  <c r="P870" i="1"/>
  <c r="G870" i="1" s="1"/>
  <c r="K870" i="1" s="1"/>
  <c r="G871" i="3"/>
  <c r="I871" i="3" s="1"/>
  <c r="H872" i="3" s="1"/>
  <c r="L871" i="3"/>
  <c r="E871" i="1"/>
  <c r="I870" i="1" l="1"/>
  <c r="H871" i="1" s="1"/>
  <c r="L870" i="1"/>
  <c r="M870" i="1" s="1"/>
  <c r="O871" i="1"/>
  <c r="J870" i="1"/>
  <c r="N871" i="3"/>
  <c r="M871" i="3"/>
  <c r="J871" i="3"/>
  <c r="C872" i="3"/>
  <c r="D872" i="3" s="1"/>
  <c r="N870" i="1" l="1"/>
  <c r="F872" i="3"/>
  <c r="K872" i="3" s="1"/>
  <c r="E873" i="3"/>
  <c r="C871" i="1"/>
  <c r="D871" i="1" s="1"/>
  <c r="E872" i="1" l="1"/>
  <c r="P871" i="1"/>
  <c r="G871" i="1" s="1"/>
  <c r="K871" i="1" s="1"/>
  <c r="G872" i="3"/>
  <c r="I872" i="3" s="1"/>
  <c r="H873" i="3" s="1"/>
  <c r="L872" i="3"/>
  <c r="F871" i="1"/>
  <c r="L871" i="1" l="1"/>
  <c r="N871" i="1" s="1"/>
  <c r="O872" i="1"/>
  <c r="N872" i="3"/>
  <c r="M872" i="3"/>
  <c r="J872" i="3"/>
  <c r="C873" i="3"/>
  <c r="D873" i="3" s="1"/>
  <c r="I871" i="1"/>
  <c r="H872" i="1" s="1"/>
  <c r="M871" i="1" l="1"/>
  <c r="J871" i="1"/>
  <c r="E874" i="3"/>
  <c r="F873" i="3"/>
  <c r="K873" i="3" s="1"/>
  <c r="C872" i="1"/>
  <c r="D872" i="1" s="1"/>
  <c r="E873" i="1" l="1"/>
  <c r="P872" i="1"/>
  <c r="G872" i="1" s="1"/>
  <c r="K872" i="1" s="1"/>
  <c r="G873" i="3"/>
  <c r="I873" i="3" s="1"/>
  <c r="H874" i="3" s="1"/>
  <c r="L873" i="3"/>
  <c r="F872" i="1"/>
  <c r="L872" i="1" l="1"/>
  <c r="N872" i="1" s="1"/>
  <c r="O873" i="1"/>
  <c r="M873" i="3"/>
  <c r="N873" i="3"/>
  <c r="J873" i="3"/>
  <c r="C874" i="3"/>
  <c r="D874" i="3" s="1"/>
  <c r="I872" i="1"/>
  <c r="H873" i="1" s="1"/>
  <c r="M872" i="1" l="1"/>
  <c r="J872" i="1"/>
  <c r="F874" i="3"/>
  <c r="K874" i="3" s="1"/>
  <c r="E875" i="3"/>
  <c r="C873" i="1"/>
  <c r="D873" i="1" s="1"/>
  <c r="E874" i="1" l="1"/>
  <c r="P873" i="1"/>
  <c r="G873" i="1" s="1"/>
  <c r="K873" i="1" s="1"/>
  <c r="L874" i="3"/>
  <c r="G874" i="3"/>
  <c r="I874" i="3" s="1"/>
  <c r="H875" i="3" s="1"/>
  <c r="F873" i="1"/>
  <c r="L873" i="1" l="1"/>
  <c r="N873" i="1" s="1"/>
  <c r="O874" i="1"/>
  <c r="C875" i="3"/>
  <c r="D875" i="3" s="1"/>
  <c r="N874" i="3"/>
  <c r="M874" i="3"/>
  <c r="J874" i="3"/>
  <c r="I873" i="1"/>
  <c r="H874" i="1" s="1"/>
  <c r="M873" i="1" l="1"/>
  <c r="J873" i="1"/>
  <c r="F875" i="3"/>
  <c r="K875" i="3" s="1"/>
  <c r="E876" i="3"/>
  <c r="C874" i="1"/>
  <c r="D874" i="1" s="1"/>
  <c r="E875" i="1" l="1"/>
  <c r="P874" i="1"/>
  <c r="G874" i="1" s="1"/>
  <c r="K874" i="1" s="1"/>
  <c r="G875" i="3"/>
  <c r="I875" i="3" s="1"/>
  <c r="H876" i="3" s="1"/>
  <c r="L875" i="3"/>
  <c r="F874" i="1"/>
  <c r="L874" i="1" l="1"/>
  <c r="M874" i="1" s="1"/>
  <c r="O875" i="1"/>
  <c r="N875" i="3"/>
  <c r="M875" i="3"/>
  <c r="J875" i="3"/>
  <c r="C876" i="3"/>
  <c r="D876" i="3" s="1"/>
  <c r="I874" i="1"/>
  <c r="H875" i="1" s="1"/>
  <c r="J874" i="1" l="1"/>
  <c r="N874" i="1"/>
  <c r="E877" i="3"/>
  <c r="F876" i="3"/>
  <c r="K876" i="3" s="1"/>
  <c r="C875" i="1"/>
  <c r="D875" i="1" s="1"/>
  <c r="E876" i="1" l="1"/>
  <c r="P875" i="1"/>
  <c r="G875" i="1" s="1"/>
  <c r="K875" i="1" s="1"/>
  <c r="G876" i="3"/>
  <c r="I876" i="3" s="1"/>
  <c r="H877" i="3" s="1"/>
  <c r="L876" i="3"/>
  <c r="F875" i="1"/>
  <c r="L875" i="1" l="1"/>
  <c r="M875" i="1" s="1"/>
  <c r="O876" i="1"/>
  <c r="M876" i="3"/>
  <c r="N876" i="3"/>
  <c r="J876" i="3"/>
  <c r="C877" i="3"/>
  <c r="D877" i="3" s="1"/>
  <c r="I875" i="1"/>
  <c r="H876" i="1" s="1"/>
  <c r="N875" i="1" l="1"/>
  <c r="J875" i="1"/>
  <c r="E878" i="3"/>
  <c r="F877" i="3"/>
  <c r="K877" i="3" s="1"/>
  <c r="C876" i="1"/>
  <c r="D876" i="1" s="1"/>
  <c r="E877" i="1" l="1"/>
  <c r="P876" i="1"/>
  <c r="G876" i="1" s="1"/>
  <c r="K876" i="1" s="1"/>
  <c r="F876" i="1"/>
  <c r="L877" i="3"/>
  <c r="G877" i="3"/>
  <c r="I877" i="3" s="1"/>
  <c r="H878" i="3" s="1"/>
  <c r="L876" i="1" l="1"/>
  <c r="N876" i="1" s="1"/>
  <c r="O877" i="1"/>
  <c r="I876" i="1"/>
  <c r="H877" i="1" s="1"/>
  <c r="C878" i="3"/>
  <c r="D878" i="3" s="1"/>
  <c r="M877" i="3"/>
  <c r="N877" i="3"/>
  <c r="J877" i="3"/>
  <c r="M876" i="1" l="1"/>
  <c r="J876" i="1"/>
  <c r="E879" i="3"/>
  <c r="F878" i="3"/>
  <c r="K878" i="3" s="1"/>
  <c r="C877" i="1"/>
  <c r="D877" i="1" s="1"/>
  <c r="E878" i="1" l="1"/>
  <c r="P877" i="1"/>
  <c r="G877" i="1" s="1"/>
  <c r="K877" i="1" s="1"/>
  <c r="F877" i="1"/>
  <c r="L878" i="3"/>
  <c r="G878" i="3"/>
  <c r="I878" i="3" s="1"/>
  <c r="H879" i="3" s="1"/>
  <c r="I877" i="1" l="1"/>
  <c r="H878" i="1" s="1"/>
  <c r="O878" i="1"/>
  <c r="L877" i="1"/>
  <c r="C879" i="3"/>
  <c r="D879" i="3" s="1"/>
  <c r="N878" i="3"/>
  <c r="M878" i="3"/>
  <c r="J878" i="3"/>
  <c r="J877" i="1" l="1"/>
  <c r="N877" i="1"/>
  <c r="M877" i="1"/>
  <c r="E880" i="3"/>
  <c r="F879" i="3"/>
  <c r="K879" i="3" s="1"/>
  <c r="C878" i="1"/>
  <c r="D878" i="1" s="1"/>
  <c r="E879" i="1" l="1"/>
  <c r="P878" i="1"/>
  <c r="G878" i="1" s="1"/>
  <c r="K878" i="1" s="1"/>
  <c r="F878" i="1"/>
  <c r="L879" i="3"/>
  <c r="G879" i="3"/>
  <c r="I879" i="3" s="1"/>
  <c r="H880" i="3" s="1"/>
  <c r="L878" i="1" l="1"/>
  <c r="M878" i="1" s="1"/>
  <c r="O879" i="1"/>
  <c r="I878" i="1"/>
  <c r="H879" i="1" s="1"/>
  <c r="C880" i="3"/>
  <c r="D880" i="3" s="1"/>
  <c r="M879" i="3"/>
  <c r="N879" i="3"/>
  <c r="J879" i="3"/>
  <c r="N878" i="1" l="1"/>
  <c r="J878" i="1"/>
  <c r="F880" i="3"/>
  <c r="K880" i="3" s="1"/>
  <c r="E881" i="3"/>
  <c r="C879" i="1"/>
  <c r="D879" i="1" s="1"/>
  <c r="E880" i="1" l="1"/>
  <c r="P879" i="1"/>
  <c r="G879" i="1" s="1"/>
  <c r="K879" i="1" s="1"/>
  <c r="L880" i="3"/>
  <c r="G880" i="3"/>
  <c r="I880" i="3" s="1"/>
  <c r="H881" i="3" s="1"/>
  <c r="F879" i="1"/>
  <c r="I879" i="1" l="1"/>
  <c r="H880" i="1" s="1"/>
  <c r="O880" i="1"/>
  <c r="C881" i="3"/>
  <c r="D881" i="3" s="1"/>
  <c r="N880" i="3"/>
  <c r="M880" i="3"/>
  <c r="J880" i="3"/>
  <c r="L879" i="1"/>
  <c r="J879" i="1" l="1"/>
  <c r="N879" i="1"/>
  <c r="M879" i="1"/>
  <c r="F881" i="3"/>
  <c r="K881" i="3" s="1"/>
  <c r="E882" i="3"/>
  <c r="C880" i="1"/>
  <c r="D880" i="1" s="1"/>
  <c r="E881" i="1" l="1"/>
  <c r="P880" i="1"/>
  <c r="G880" i="1" s="1"/>
  <c r="K880" i="1" s="1"/>
  <c r="G881" i="3"/>
  <c r="I881" i="3" s="1"/>
  <c r="H882" i="3" s="1"/>
  <c r="L881" i="3"/>
  <c r="F880" i="1"/>
  <c r="L880" i="1" l="1"/>
  <c r="N880" i="1" s="1"/>
  <c r="O881" i="1"/>
  <c r="N881" i="3"/>
  <c r="M881" i="3"/>
  <c r="J881" i="3"/>
  <c r="C882" i="3"/>
  <c r="D882" i="3" s="1"/>
  <c r="I880" i="1"/>
  <c r="H881" i="1" s="1"/>
  <c r="M880" i="1" l="1"/>
  <c r="J880" i="1"/>
  <c r="E883" i="3"/>
  <c r="F882" i="3"/>
  <c r="K882" i="3" s="1"/>
  <c r="C881" i="1"/>
  <c r="D881" i="1" s="1"/>
  <c r="E882" i="1" l="1"/>
  <c r="P881" i="1"/>
  <c r="G881" i="1" s="1"/>
  <c r="K881" i="1" s="1"/>
  <c r="L882" i="3"/>
  <c r="G882" i="3"/>
  <c r="I882" i="3" s="1"/>
  <c r="H883" i="3" s="1"/>
  <c r="F881" i="1"/>
  <c r="L881" i="1" l="1"/>
  <c r="N881" i="1" s="1"/>
  <c r="O882" i="1"/>
  <c r="C883" i="3"/>
  <c r="D883" i="3" s="1"/>
  <c r="M882" i="3"/>
  <c r="N882" i="3"/>
  <c r="J882" i="3"/>
  <c r="I881" i="1"/>
  <c r="H882" i="1" s="1"/>
  <c r="M881" i="1" l="1"/>
  <c r="J881" i="1"/>
  <c r="F883" i="3"/>
  <c r="K883" i="3" s="1"/>
  <c r="E884" i="3"/>
  <c r="C882" i="1"/>
  <c r="D882" i="1" s="1"/>
  <c r="E883" i="1" l="1"/>
  <c r="P882" i="1"/>
  <c r="G882" i="1" s="1"/>
  <c r="K882" i="1" s="1"/>
  <c r="L883" i="3"/>
  <c r="G883" i="3"/>
  <c r="I883" i="3" s="1"/>
  <c r="H884" i="3" s="1"/>
  <c r="F882" i="1"/>
  <c r="I882" i="1" l="1"/>
  <c r="H883" i="1" s="1"/>
  <c r="O883" i="1"/>
  <c r="C884" i="3"/>
  <c r="D884" i="3" s="1"/>
  <c r="N883" i="3"/>
  <c r="M883" i="3"/>
  <c r="J883" i="3"/>
  <c r="L882" i="1"/>
  <c r="J882" i="1" l="1"/>
  <c r="N882" i="1"/>
  <c r="M882" i="1"/>
  <c r="E885" i="3"/>
  <c r="F884" i="3"/>
  <c r="K884" i="3" s="1"/>
  <c r="C883" i="1"/>
  <c r="D883" i="1" s="1"/>
  <c r="E884" i="1" l="1"/>
  <c r="P883" i="1"/>
  <c r="G883" i="1" s="1"/>
  <c r="K883" i="1" s="1"/>
  <c r="L884" i="3"/>
  <c r="G884" i="3"/>
  <c r="I884" i="3" s="1"/>
  <c r="H885" i="3" s="1"/>
  <c r="F883" i="1"/>
  <c r="L883" i="1" l="1"/>
  <c r="N883" i="1" s="1"/>
  <c r="O884" i="1"/>
  <c r="C885" i="3"/>
  <c r="D885" i="3" s="1"/>
  <c r="N884" i="3"/>
  <c r="M884" i="3"/>
  <c r="J884" i="3"/>
  <c r="I883" i="1"/>
  <c r="H884" i="1" s="1"/>
  <c r="M883" i="1" l="1"/>
  <c r="J883" i="1"/>
  <c r="E886" i="3"/>
  <c r="F885" i="3"/>
  <c r="K885" i="3" s="1"/>
  <c r="C884" i="1"/>
  <c r="D884" i="1" s="1"/>
  <c r="F884" i="1" l="1"/>
  <c r="P884" i="1"/>
  <c r="G884" i="1" s="1"/>
  <c r="K884" i="1" s="1"/>
  <c r="E885" i="1"/>
  <c r="L885" i="3"/>
  <c r="G885" i="3"/>
  <c r="I885" i="3" s="1"/>
  <c r="H886" i="3" s="1"/>
  <c r="I884" i="1" l="1"/>
  <c r="H885" i="1" s="1"/>
  <c r="L884" i="1"/>
  <c r="J884" i="1" s="1"/>
  <c r="O885" i="1"/>
  <c r="C886" i="3"/>
  <c r="D886" i="3" s="1"/>
  <c r="M885" i="3"/>
  <c r="N885" i="3"/>
  <c r="J885" i="3"/>
  <c r="N884" i="1" l="1"/>
  <c r="M884" i="1"/>
  <c r="E887" i="3"/>
  <c r="F886" i="3"/>
  <c r="K886" i="3" s="1"/>
  <c r="C885" i="1"/>
  <c r="D885" i="1" s="1"/>
  <c r="F885" i="1" l="1"/>
  <c r="P885" i="1"/>
  <c r="G885" i="1" s="1"/>
  <c r="K885" i="1" s="1"/>
  <c r="L886" i="3"/>
  <c r="G886" i="3"/>
  <c r="I886" i="3" s="1"/>
  <c r="H887" i="3" s="1"/>
  <c r="E886" i="1"/>
  <c r="L885" i="1" l="1"/>
  <c r="J885" i="1" s="1"/>
  <c r="I885" i="1"/>
  <c r="H886" i="1" s="1"/>
  <c r="O886" i="1"/>
  <c r="C887" i="3"/>
  <c r="D887" i="3" s="1"/>
  <c r="N886" i="3"/>
  <c r="M886" i="3"/>
  <c r="J886" i="3"/>
  <c r="N885" i="1" l="1"/>
  <c r="M885" i="1"/>
  <c r="F887" i="3"/>
  <c r="K887" i="3" s="1"/>
  <c r="E888" i="3"/>
  <c r="C886" i="1"/>
  <c r="D886" i="1" s="1"/>
  <c r="E887" i="1" l="1"/>
  <c r="P886" i="1"/>
  <c r="G886" i="1" s="1"/>
  <c r="K886" i="1" s="1"/>
  <c r="G887" i="3"/>
  <c r="I887" i="3" s="1"/>
  <c r="H888" i="3" s="1"/>
  <c r="L887" i="3"/>
  <c r="F886" i="1"/>
  <c r="I886" i="1" l="1"/>
  <c r="H887" i="1" s="1"/>
  <c r="O887" i="1"/>
  <c r="N887" i="3"/>
  <c r="M887" i="3"/>
  <c r="J887" i="3"/>
  <c r="C888" i="3"/>
  <c r="D888" i="3" s="1"/>
  <c r="L886" i="1"/>
  <c r="E889" i="3" l="1"/>
  <c r="F888" i="3"/>
  <c r="K888" i="3" s="1"/>
  <c r="M886" i="1"/>
  <c r="J886" i="1"/>
  <c r="N886" i="1"/>
  <c r="C887" i="1"/>
  <c r="D887" i="1" s="1"/>
  <c r="F887" i="1" l="1"/>
  <c r="P887" i="1"/>
  <c r="G887" i="1" s="1"/>
  <c r="K887" i="1" s="1"/>
  <c r="L888" i="3"/>
  <c r="G888" i="3"/>
  <c r="I888" i="3" s="1"/>
  <c r="H889" i="3" s="1"/>
  <c r="E888" i="1"/>
  <c r="L887" i="1" l="1"/>
  <c r="J887" i="1" s="1"/>
  <c r="I887" i="1"/>
  <c r="H888" i="1" s="1"/>
  <c r="O888" i="1"/>
  <c r="C889" i="3"/>
  <c r="D889" i="3" s="1"/>
  <c r="M888" i="3"/>
  <c r="N888" i="3"/>
  <c r="J888" i="3"/>
  <c r="N887" i="1" l="1"/>
  <c r="M887" i="1"/>
  <c r="F889" i="3"/>
  <c r="K889" i="3" s="1"/>
  <c r="E890" i="3"/>
  <c r="C888" i="1"/>
  <c r="D888" i="1" s="1"/>
  <c r="E889" i="1" l="1"/>
  <c r="P888" i="1"/>
  <c r="G888" i="1" s="1"/>
  <c r="K888" i="1" s="1"/>
  <c r="L889" i="3"/>
  <c r="G889" i="3"/>
  <c r="I889" i="3" s="1"/>
  <c r="H890" i="3" s="1"/>
  <c r="F888" i="1"/>
  <c r="L888" i="1" l="1"/>
  <c r="M888" i="1" s="1"/>
  <c r="O889" i="1"/>
  <c r="C890" i="3"/>
  <c r="D890" i="3" s="1"/>
  <c r="N889" i="3"/>
  <c r="M889" i="3"/>
  <c r="J889" i="3"/>
  <c r="I888" i="1"/>
  <c r="H889" i="1" s="1"/>
  <c r="N888" i="1" l="1"/>
  <c r="J888" i="1"/>
  <c r="F890" i="3"/>
  <c r="K890" i="3" s="1"/>
  <c r="E891" i="3"/>
  <c r="C889" i="1"/>
  <c r="D889" i="1" s="1"/>
  <c r="E890" i="1" l="1"/>
  <c r="P889" i="1"/>
  <c r="G889" i="1" s="1"/>
  <c r="K889" i="1" s="1"/>
  <c r="G890" i="3"/>
  <c r="I890" i="3" s="1"/>
  <c r="H891" i="3" s="1"/>
  <c r="L890" i="3"/>
  <c r="F889" i="1"/>
  <c r="I889" i="1" l="1"/>
  <c r="H890" i="1" s="1"/>
  <c r="O890" i="1"/>
  <c r="N890" i="3"/>
  <c r="M890" i="3"/>
  <c r="J890" i="3"/>
  <c r="C891" i="3"/>
  <c r="D891" i="3" s="1"/>
  <c r="L889" i="1"/>
  <c r="E892" i="3" l="1"/>
  <c r="F891" i="3"/>
  <c r="K891" i="3" s="1"/>
  <c r="M889" i="1"/>
  <c r="J889" i="1"/>
  <c r="C890" i="1"/>
  <c r="D890" i="1" s="1"/>
  <c r="N889" i="1"/>
  <c r="E891" i="1" l="1"/>
  <c r="P890" i="1"/>
  <c r="G890" i="1" s="1"/>
  <c r="K890" i="1" s="1"/>
  <c r="L891" i="3"/>
  <c r="G891" i="3"/>
  <c r="I891" i="3" s="1"/>
  <c r="H892" i="3" s="1"/>
  <c r="F890" i="1"/>
  <c r="L890" i="1" l="1"/>
  <c r="M890" i="1" s="1"/>
  <c r="O891" i="1"/>
  <c r="C892" i="3"/>
  <c r="D892" i="3" s="1"/>
  <c r="M891" i="3"/>
  <c r="N891" i="3"/>
  <c r="J891" i="3"/>
  <c r="I890" i="1"/>
  <c r="H891" i="1" s="1"/>
  <c r="N890" i="1" l="1"/>
  <c r="J890" i="1"/>
  <c r="F892" i="3"/>
  <c r="K892" i="3" s="1"/>
  <c r="E893" i="3"/>
  <c r="C891" i="1"/>
  <c r="D891" i="1" s="1"/>
  <c r="F891" i="1" l="1"/>
  <c r="P891" i="1"/>
  <c r="G891" i="1" s="1"/>
  <c r="K891" i="1" s="1"/>
  <c r="L892" i="3"/>
  <c r="G892" i="3"/>
  <c r="I892" i="3" s="1"/>
  <c r="H893" i="3" s="1"/>
  <c r="E892" i="1"/>
  <c r="L891" i="1" l="1"/>
  <c r="J891" i="1" s="1"/>
  <c r="I891" i="1"/>
  <c r="H892" i="1" s="1"/>
  <c r="O892" i="1"/>
  <c r="C893" i="3"/>
  <c r="D893" i="3" s="1"/>
  <c r="N892" i="3"/>
  <c r="M892" i="3"/>
  <c r="J892" i="3"/>
  <c r="N891" i="1" l="1"/>
  <c r="M891" i="1"/>
  <c r="F893" i="3"/>
  <c r="K893" i="3" s="1"/>
  <c r="E894" i="3"/>
  <c r="C892" i="1"/>
  <c r="D892" i="1" s="1"/>
  <c r="E893" i="1" l="1"/>
  <c r="P892" i="1"/>
  <c r="G892" i="1" s="1"/>
  <c r="K892" i="1" s="1"/>
  <c r="G893" i="3"/>
  <c r="I893" i="3" s="1"/>
  <c r="H894" i="3" s="1"/>
  <c r="L893" i="3"/>
  <c r="F892" i="1"/>
  <c r="L892" i="1" l="1"/>
  <c r="N892" i="1" s="1"/>
  <c r="O893" i="1"/>
  <c r="N893" i="3"/>
  <c r="M893" i="3"/>
  <c r="J893" i="3"/>
  <c r="C894" i="3"/>
  <c r="D894" i="3" s="1"/>
  <c r="I892" i="1"/>
  <c r="H893" i="1" s="1"/>
  <c r="M892" i="1" l="1"/>
  <c r="J892" i="1"/>
  <c r="E895" i="3"/>
  <c r="F894" i="3"/>
  <c r="K894" i="3" s="1"/>
  <c r="C893" i="1"/>
  <c r="D893" i="1" s="1"/>
  <c r="F893" i="1" l="1"/>
  <c r="P893" i="1"/>
  <c r="G893" i="1" s="1"/>
  <c r="K893" i="1" s="1"/>
  <c r="L894" i="3"/>
  <c r="G894" i="3"/>
  <c r="I894" i="3" s="1"/>
  <c r="H895" i="3" s="1"/>
  <c r="E894" i="1"/>
  <c r="L893" i="1" l="1"/>
  <c r="J893" i="1" s="1"/>
  <c r="I893" i="1"/>
  <c r="H894" i="1" s="1"/>
  <c r="O894" i="1"/>
  <c r="C895" i="3"/>
  <c r="D895" i="3" s="1"/>
  <c r="M894" i="3"/>
  <c r="N894" i="3"/>
  <c r="J894" i="3"/>
  <c r="N893" i="1" l="1"/>
  <c r="M893" i="1"/>
  <c r="E896" i="3"/>
  <c r="F895" i="3"/>
  <c r="K895" i="3" s="1"/>
  <c r="C894" i="1"/>
  <c r="D894" i="1" s="1"/>
  <c r="E895" i="1" l="1"/>
  <c r="P894" i="1"/>
  <c r="G894" i="1" s="1"/>
  <c r="K894" i="1" s="1"/>
  <c r="L895" i="3"/>
  <c r="G895" i="3"/>
  <c r="I895" i="3" s="1"/>
  <c r="H896" i="3" s="1"/>
  <c r="F894" i="1"/>
  <c r="L894" i="1" l="1"/>
  <c r="N894" i="1" s="1"/>
  <c r="O895" i="1"/>
  <c r="C896" i="3"/>
  <c r="D896" i="3" s="1"/>
  <c r="M895" i="3"/>
  <c r="N895" i="3"/>
  <c r="J895" i="3"/>
  <c r="I894" i="1"/>
  <c r="H895" i="1" s="1"/>
  <c r="M894" i="1"/>
  <c r="J894" i="1" l="1"/>
  <c r="E897" i="3"/>
  <c r="F896" i="3"/>
  <c r="K896" i="3" s="1"/>
  <c r="C895" i="1"/>
  <c r="D895" i="1" s="1"/>
  <c r="F895" i="1" l="1"/>
  <c r="P895" i="1"/>
  <c r="G895" i="1" s="1"/>
  <c r="K895" i="1" s="1"/>
  <c r="G896" i="3"/>
  <c r="I896" i="3" s="1"/>
  <c r="H897" i="3" s="1"/>
  <c r="L896" i="3"/>
  <c r="E896" i="1"/>
  <c r="L895" i="1" l="1"/>
  <c r="J895" i="1" s="1"/>
  <c r="I895" i="1"/>
  <c r="H896" i="1" s="1"/>
  <c r="O896" i="1"/>
  <c r="N896" i="3"/>
  <c r="M896" i="3"/>
  <c r="J896" i="3"/>
  <c r="C897" i="3"/>
  <c r="D897" i="3" s="1"/>
  <c r="N895" i="1" l="1"/>
  <c r="M895" i="1"/>
  <c r="E898" i="3"/>
  <c r="F897" i="3"/>
  <c r="K897" i="3" s="1"/>
  <c r="C896" i="1"/>
  <c r="D896" i="1" s="1"/>
  <c r="E897" i="1" l="1"/>
  <c r="P896" i="1"/>
  <c r="G896" i="1" s="1"/>
  <c r="K896" i="1" s="1"/>
  <c r="F896" i="1"/>
  <c r="L897" i="3"/>
  <c r="G897" i="3"/>
  <c r="I897" i="3" s="1"/>
  <c r="H898" i="3" s="1"/>
  <c r="L896" i="1" l="1"/>
  <c r="N896" i="1" s="1"/>
  <c r="O897" i="1"/>
  <c r="I896" i="1"/>
  <c r="H897" i="1" s="1"/>
  <c r="C898" i="3"/>
  <c r="D898" i="3" s="1"/>
  <c r="M897" i="3"/>
  <c r="N897" i="3"/>
  <c r="J897" i="3"/>
  <c r="M896" i="1" l="1"/>
  <c r="J896" i="1"/>
  <c r="E899" i="3"/>
  <c r="F898" i="3"/>
  <c r="K898" i="3" s="1"/>
  <c r="C897" i="1"/>
  <c r="D897" i="1" s="1"/>
  <c r="F897" i="1" l="1"/>
  <c r="P897" i="1"/>
  <c r="G897" i="1" s="1"/>
  <c r="K897" i="1" s="1"/>
  <c r="E898" i="1"/>
  <c r="L898" i="3"/>
  <c r="G898" i="3"/>
  <c r="I898" i="3" s="1"/>
  <c r="H899" i="3" s="1"/>
  <c r="L897" i="1" l="1"/>
  <c r="J897" i="1" s="1"/>
  <c r="I897" i="1"/>
  <c r="H898" i="1" s="1"/>
  <c r="O898" i="1"/>
  <c r="C899" i="3"/>
  <c r="D899" i="3" s="1"/>
  <c r="N898" i="3"/>
  <c r="M898" i="3"/>
  <c r="J898" i="3"/>
  <c r="N897" i="1" l="1"/>
  <c r="M897" i="1"/>
  <c r="F899" i="3"/>
  <c r="K899" i="3" s="1"/>
  <c r="E900" i="3"/>
  <c r="C898" i="1"/>
  <c r="D898" i="1" s="1"/>
  <c r="E899" i="1" l="1"/>
  <c r="P898" i="1"/>
  <c r="G898" i="1" s="1"/>
  <c r="K898" i="1" s="1"/>
  <c r="F898" i="1"/>
  <c r="G899" i="3"/>
  <c r="I899" i="3" s="1"/>
  <c r="H900" i="3" s="1"/>
  <c r="L899" i="3"/>
  <c r="I898" i="1" l="1"/>
  <c r="H899" i="1" s="1"/>
  <c r="O899" i="1"/>
  <c r="L898" i="1"/>
  <c r="N899" i="3"/>
  <c r="M899" i="3"/>
  <c r="J899" i="3"/>
  <c r="C900" i="3"/>
  <c r="D900" i="3" s="1"/>
  <c r="J898" i="1" l="1"/>
  <c r="N898" i="1"/>
  <c r="M898" i="1"/>
  <c r="E901" i="3"/>
  <c r="F900" i="3"/>
  <c r="K900" i="3" s="1"/>
  <c r="C899" i="1"/>
  <c r="D899" i="1" s="1"/>
  <c r="F899" i="1" l="1"/>
  <c r="P899" i="1"/>
  <c r="G899" i="1" s="1"/>
  <c r="K899" i="1" s="1"/>
  <c r="E900" i="1"/>
  <c r="L900" i="3"/>
  <c r="G900" i="3"/>
  <c r="I900" i="3" s="1"/>
  <c r="H901" i="3" s="1"/>
  <c r="I899" i="1" l="1"/>
  <c r="H900" i="1" s="1"/>
  <c r="L899" i="1"/>
  <c r="M899" i="1" s="1"/>
  <c r="O900" i="1"/>
  <c r="J899" i="1"/>
  <c r="C901" i="3"/>
  <c r="D901" i="3" s="1"/>
  <c r="M900" i="3"/>
  <c r="N900" i="3"/>
  <c r="J900" i="3"/>
  <c r="N899" i="1" l="1"/>
  <c r="F901" i="3"/>
  <c r="K901" i="3" s="1"/>
  <c r="E902" i="3"/>
  <c r="C900" i="1"/>
  <c r="D900" i="1" s="1"/>
  <c r="F900" i="1" l="1"/>
  <c r="P900" i="1"/>
  <c r="G900" i="1" s="1"/>
  <c r="K900" i="1" s="1"/>
  <c r="E901" i="1"/>
  <c r="L901" i="3"/>
  <c r="G901" i="3"/>
  <c r="I901" i="3" s="1"/>
  <c r="H902" i="3" s="1"/>
  <c r="I900" i="1" l="1"/>
  <c r="H901" i="1" s="1"/>
  <c r="L900" i="1"/>
  <c r="J900" i="1" s="1"/>
  <c r="O901" i="1"/>
  <c r="C902" i="3"/>
  <c r="D902" i="3" s="1"/>
  <c r="N901" i="3"/>
  <c r="M901" i="3"/>
  <c r="J901" i="3"/>
  <c r="N900" i="1" l="1"/>
  <c r="M900" i="1"/>
  <c r="E903" i="3"/>
  <c r="F902" i="3"/>
  <c r="K902" i="3" s="1"/>
  <c r="C901" i="1"/>
  <c r="D901" i="1" s="1"/>
  <c r="F901" i="1" l="1"/>
  <c r="P901" i="1"/>
  <c r="G901" i="1" s="1"/>
  <c r="K901" i="1" s="1"/>
  <c r="E902" i="1"/>
  <c r="G902" i="3"/>
  <c r="I902" i="3" s="1"/>
  <c r="H903" i="3" s="1"/>
  <c r="L902" i="3"/>
  <c r="L901" i="1" l="1"/>
  <c r="J901" i="1" s="1"/>
  <c r="I901" i="1"/>
  <c r="H902" i="1" s="1"/>
  <c r="O902" i="1"/>
  <c r="M902" i="3"/>
  <c r="N902" i="3"/>
  <c r="J902" i="3"/>
  <c r="C903" i="3"/>
  <c r="D903" i="3" s="1"/>
  <c r="N901" i="1" l="1"/>
  <c r="M901" i="1"/>
  <c r="E904" i="3"/>
  <c r="F903" i="3"/>
  <c r="K903" i="3" s="1"/>
  <c r="C902" i="1"/>
  <c r="D902" i="1" s="1"/>
  <c r="F902" i="1" l="1"/>
  <c r="P902" i="1"/>
  <c r="G902" i="1" s="1"/>
  <c r="K902" i="1" s="1"/>
  <c r="E903" i="1"/>
  <c r="L903" i="3"/>
  <c r="G903" i="3"/>
  <c r="I903" i="3" s="1"/>
  <c r="H904" i="3" s="1"/>
  <c r="L902" i="1" l="1"/>
  <c r="J902" i="1" s="1"/>
  <c r="I902" i="1"/>
  <c r="H903" i="1" s="1"/>
  <c r="O903" i="1"/>
  <c r="C904" i="3"/>
  <c r="D904" i="3" s="1"/>
  <c r="N903" i="3"/>
  <c r="M903" i="3"/>
  <c r="J903" i="3"/>
  <c r="N902" i="1" l="1"/>
  <c r="M902" i="1"/>
  <c r="E905" i="3"/>
  <c r="F904" i="3"/>
  <c r="K904" i="3" s="1"/>
  <c r="C903" i="1"/>
  <c r="D903" i="1" s="1"/>
  <c r="E904" i="1" l="1"/>
  <c r="P903" i="1"/>
  <c r="G903" i="1" s="1"/>
  <c r="K903" i="1" s="1"/>
  <c r="L904" i="3"/>
  <c r="G904" i="3"/>
  <c r="I904" i="3" s="1"/>
  <c r="H905" i="3" s="1"/>
  <c r="F903" i="1"/>
  <c r="L903" i="1" l="1"/>
  <c r="N903" i="1" s="1"/>
  <c r="O904" i="1"/>
  <c r="I903" i="1"/>
  <c r="H904" i="1" s="1"/>
  <c r="C905" i="3"/>
  <c r="D905" i="3" s="1"/>
  <c r="N904" i="3"/>
  <c r="M904" i="3"/>
  <c r="J904" i="3"/>
  <c r="M903" i="1" l="1"/>
  <c r="J903" i="1"/>
  <c r="E906" i="3"/>
  <c r="F905" i="3"/>
  <c r="K905" i="3" s="1"/>
  <c r="C904" i="1"/>
  <c r="D904" i="1" s="1"/>
  <c r="E905" i="1" l="1"/>
  <c r="P904" i="1"/>
  <c r="G904" i="1" s="1"/>
  <c r="K904" i="1" s="1"/>
  <c r="G905" i="3"/>
  <c r="I905" i="3" s="1"/>
  <c r="H906" i="3" s="1"/>
  <c r="L905" i="3"/>
  <c r="F904" i="1"/>
  <c r="I904" i="1" l="1"/>
  <c r="H905" i="1" s="1"/>
  <c r="O905" i="1"/>
  <c r="L904" i="1"/>
  <c r="N905" i="3"/>
  <c r="M905" i="3"/>
  <c r="J905" i="3"/>
  <c r="C906" i="3"/>
  <c r="D906" i="3" s="1"/>
  <c r="J904" i="1" l="1"/>
  <c r="N904" i="1"/>
  <c r="M904" i="1"/>
  <c r="E907" i="3"/>
  <c r="F906" i="3"/>
  <c r="K906" i="3" s="1"/>
  <c r="C905" i="1"/>
  <c r="D905" i="1" s="1"/>
  <c r="F905" i="1" l="1"/>
  <c r="P905" i="1"/>
  <c r="G905" i="1" s="1"/>
  <c r="K905" i="1" s="1"/>
  <c r="G906" i="3"/>
  <c r="I906" i="3" s="1"/>
  <c r="H907" i="3" s="1"/>
  <c r="L906" i="3"/>
  <c r="E906" i="1"/>
  <c r="I905" i="1" l="1"/>
  <c r="H906" i="1" s="1"/>
  <c r="L905" i="1"/>
  <c r="M905" i="1" s="1"/>
  <c r="O906" i="1"/>
  <c r="M906" i="3"/>
  <c r="N906" i="3"/>
  <c r="J906" i="3"/>
  <c r="C907" i="3"/>
  <c r="D907" i="3" s="1"/>
  <c r="J905" i="1" l="1"/>
  <c r="N905" i="1"/>
  <c r="F907" i="3"/>
  <c r="K907" i="3" s="1"/>
  <c r="E908" i="3"/>
  <c r="C906" i="1"/>
  <c r="D906" i="1" s="1"/>
  <c r="E907" i="1" l="1"/>
  <c r="P906" i="1"/>
  <c r="G906" i="1" s="1"/>
  <c r="K906" i="1" s="1"/>
  <c r="G907" i="3"/>
  <c r="I907" i="3" s="1"/>
  <c r="H908" i="3" s="1"/>
  <c r="L907" i="3"/>
  <c r="F906" i="1"/>
  <c r="I906" i="1" l="1"/>
  <c r="H907" i="1" s="1"/>
  <c r="O907" i="1"/>
  <c r="N907" i="3"/>
  <c r="M907" i="3"/>
  <c r="J907" i="3"/>
  <c r="C908" i="3"/>
  <c r="D908" i="3" s="1"/>
  <c r="L906" i="1"/>
  <c r="F908" i="3" l="1"/>
  <c r="K908" i="3" s="1"/>
  <c r="E909" i="3"/>
  <c r="M906" i="1"/>
  <c r="J906" i="1"/>
  <c r="C907" i="1"/>
  <c r="D907" i="1" s="1"/>
  <c r="N906" i="1"/>
  <c r="E908" i="1" l="1"/>
  <c r="P907" i="1"/>
  <c r="G907" i="1" s="1"/>
  <c r="K907" i="1" s="1"/>
  <c r="G908" i="3"/>
  <c r="I908" i="3" s="1"/>
  <c r="H909" i="3" s="1"/>
  <c r="L908" i="3"/>
  <c r="F907" i="1"/>
  <c r="L907" i="1" l="1"/>
  <c r="N907" i="1" s="1"/>
  <c r="O908" i="1"/>
  <c r="N908" i="3"/>
  <c r="M908" i="3"/>
  <c r="J908" i="3"/>
  <c r="C909" i="3"/>
  <c r="D909" i="3" s="1"/>
  <c r="I907" i="1"/>
  <c r="H908" i="1" s="1"/>
  <c r="M907" i="1" l="1"/>
  <c r="J907" i="1"/>
  <c r="E910" i="3"/>
  <c r="F909" i="3"/>
  <c r="K909" i="3" s="1"/>
  <c r="C908" i="1"/>
  <c r="D908" i="1" s="1"/>
  <c r="F908" i="1" l="1"/>
  <c r="P908" i="1"/>
  <c r="G908" i="1" s="1"/>
  <c r="G909" i="3"/>
  <c r="I909" i="3" s="1"/>
  <c r="H910" i="3" s="1"/>
  <c r="L909" i="3"/>
  <c r="E909" i="1"/>
  <c r="I908" i="1" l="1"/>
  <c r="H909" i="1" s="1"/>
  <c r="K908" i="1"/>
  <c r="O909" i="1"/>
  <c r="M909" i="3"/>
  <c r="N909" i="3"/>
  <c r="J909" i="3"/>
  <c r="C910" i="3"/>
  <c r="D910" i="3" s="1"/>
  <c r="L908" i="1" l="1"/>
  <c r="E911" i="3"/>
  <c r="F910" i="3"/>
  <c r="K910" i="3" s="1"/>
  <c r="C909" i="1"/>
  <c r="D909" i="1" s="1"/>
  <c r="M908" i="1" l="1"/>
  <c r="N908" i="1"/>
  <c r="J908" i="1"/>
  <c r="F909" i="1"/>
  <c r="P909" i="1"/>
  <c r="G909" i="1" s="1"/>
  <c r="L910" i="3"/>
  <c r="G910" i="3"/>
  <c r="I910" i="3" s="1"/>
  <c r="H911" i="3" s="1"/>
  <c r="E910" i="1"/>
  <c r="I909" i="1" l="1"/>
  <c r="H910" i="1" s="1"/>
  <c r="K909" i="1"/>
  <c r="O910" i="1"/>
  <c r="C911" i="3"/>
  <c r="D911" i="3" s="1"/>
  <c r="N910" i="3"/>
  <c r="M910" i="3"/>
  <c r="J910" i="3"/>
  <c r="L909" i="1" l="1"/>
  <c r="J909" i="1" s="1"/>
  <c r="F911" i="3"/>
  <c r="K911" i="3" s="1"/>
  <c r="E912" i="3"/>
  <c r="C910" i="1"/>
  <c r="D910" i="1" s="1"/>
  <c r="M909" i="1" l="1"/>
  <c r="N909" i="1"/>
  <c r="F910" i="1"/>
  <c r="P910" i="1"/>
  <c r="G910" i="1" s="1"/>
  <c r="K910" i="1" s="1"/>
  <c r="G911" i="3"/>
  <c r="I911" i="3" s="1"/>
  <c r="H912" i="3" s="1"/>
  <c r="L911" i="3"/>
  <c r="E911" i="1"/>
  <c r="I910" i="1" l="1"/>
  <c r="H911" i="1" s="1"/>
  <c r="L910" i="1"/>
  <c r="J910" i="1" s="1"/>
  <c r="O911" i="1"/>
  <c r="M911" i="3"/>
  <c r="N911" i="3"/>
  <c r="J911" i="3"/>
  <c r="C912" i="3"/>
  <c r="D912" i="3" s="1"/>
  <c r="N910" i="1" l="1"/>
  <c r="M910" i="1"/>
  <c r="E913" i="3"/>
  <c r="F912" i="3"/>
  <c r="K912" i="3" s="1"/>
  <c r="C911" i="1"/>
  <c r="D911" i="1" s="1"/>
  <c r="F911" i="1" l="1"/>
  <c r="P911" i="1"/>
  <c r="G911" i="1" s="1"/>
  <c r="K911" i="1" s="1"/>
  <c r="E912" i="1"/>
  <c r="L912" i="3"/>
  <c r="G912" i="3"/>
  <c r="I912" i="3" s="1"/>
  <c r="H913" i="3" s="1"/>
  <c r="L911" i="1" l="1"/>
  <c r="N911" i="1" s="1"/>
  <c r="I911" i="1"/>
  <c r="H912" i="1" s="1"/>
  <c r="O912" i="1"/>
  <c r="C913" i="3"/>
  <c r="D913" i="3" s="1"/>
  <c r="M912" i="3"/>
  <c r="N912" i="3"/>
  <c r="J912" i="3"/>
  <c r="M911" i="1" l="1"/>
  <c r="J911" i="1"/>
  <c r="F913" i="3"/>
  <c r="K913" i="3" s="1"/>
  <c r="E914" i="3"/>
  <c r="C912" i="1"/>
  <c r="D912" i="1" s="1"/>
  <c r="F912" i="1" l="1"/>
  <c r="P912" i="1"/>
  <c r="G912" i="1" s="1"/>
  <c r="K912" i="1" s="1"/>
  <c r="L913" i="3"/>
  <c r="G913" i="3"/>
  <c r="I913" i="3" s="1"/>
  <c r="H914" i="3" s="1"/>
  <c r="E913" i="1"/>
  <c r="L912" i="1" l="1"/>
  <c r="J912" i="1" s="1"/>
  <c r="I912" i="1"/>
  <c r="H913" i="1" s="1"/>
  <c r="O913" i="1"/>
  <c r="C914" i="3"/>
  <c r="D914" i="3" s="1"/>
  <c r="N913" i="3"/>
  <c r="M913" i="3"/>
  <c r="J913" i="3"/>
  <c r="N912" i="1" l="1"/>
  <c r="M912" i="1"/>
  <c r="F914" i="3"/>
  <c r="K914" i="3" s="1"/>
  <c r="E915" i="3"/>
  <c r="C913" i="1"/>
  <c r="D913" i="1" s="1"/>
  <c r="E914" i="1" l="1"/>
  <c r="P913" i="1"/>
  <c r="G913" i="1" s="1"/>
  <c r="K913" i="1" s="1"/>
  <c r="F913" i="1"/>
  <c r="G914" i="3"/>
  <c r="I914" i="3" s="1"/>
  <c r="H915" i="3" s="1"/>
  <c r="L914" i="3"/>
  <c r="L913" i="1" l="1"/>
  <c r="N913" i="1" s="1"/>
  <c r="O914" i="1"/>
  <c r="I913" i="1"/>
  <c r="H914" i="1" s="1"/>
  <c r="N914" i="3"/>
  <c r="M914" i="3"/>
  <c r="J914" i="3"/>
  <c r="C915" i="3"/>
  <c r="D915" i="3" s="1"/>
  <c r="M913" i="1" l="1"/>
  <c r="J913" i="1"/>
  <c r="E916" i="3"/>
  <c r="F915" i="3"/>
  <c r="K915" i="3" s="1"/>
  <c r="C914" i="1"/>
  <c r="D914" i="1" s="1"/>
  <c r="E915" i="1" l="1"/>
  <c r="P914" i="1"/>
  <c r="G914" i="1" s="1"/>
  <c r="K914" i="1" s="1"/>
  <c r="G915" i="3"/>
  <c r="I915" i="3" s="1"/>
  <c r="H916" i="3" s="1"/>
  <c r="L915" i="3"/>
  <c r="F914" i="1"/>
  <c r="L914" i="1" l="1"/>
  <c r="N914" i="1" s="1"/>
  <c r="O915" i="1"/>
  <c r="J914" i="1"/>
  <c r="I914" i="1"/>
  <c r="H915" i="1" s="1"/>
  <c r="N915" i="3"/>
  <c r="M915" i="3"/>
  <c r="J915" i="3"/>
  <c r="C916" i="3"/>
  <c r="D916" i="3" s="1"/>
  <c r="M914" i="1"/>
  <c r="E917" i="3" l="1"/>
  <c r="F916" i="3"/>
  <c r="K916" i="3" s="1"/>
  <c r="C915" i="1"/>
  <c r="D915" i="1" s="1"/>
  <c r="E916" i="1" l="1"/>
  <c r="P915" i="1"/>
  <c r="G915" i="1" s="1"/>
  <c r="K915" i="1" s="1"/>
  <c r="G916" i="3"/>
  <c r="I916" i="3" s="1"/>
  <c r="H917" i="3" s="1"/>
  <c r="L916" i="3"/>
  <c r="F915" i="1"/>
  <c r="I915" i="1" l="1"/>
  <c r="H916" i="1" s="1"/>
  <c r="O916" i="1"/>
  <c r="L915" i="1"/>
  <c r="M916" i="3"/>
  <c r="N916" i="3"/>
  <c r="J916" i="3"/>
  <c r="C917" i="3"/>
  <c r="D917" i="3" s="1"/>
  <c r="J915" i="1" l="1"/>
  <c r="N915" i="1"/>
  <c r="M915" i="1"/>
  <c r="F917" i="3"/>
  <c r="K917" i="3" s="1"/>
  <c r="E918" i="3"/>
  <c r="C916" i="1"/>
  <c r="D916" i="1" s="1"/>
  <c r="E917" i="1" l="1"/>
  <c r="P916" i="1"/>
  <c r="G916" i="1" s="1"/>
  <c r="K916" i="1" s="1"/>
  <c r="F916" i="1"/>
  <c r="G917" i="3"/>
  <c r="I917" i="3" s="1"/>
  <c r="H918" i="3" s="1"/>
  <c r="L917" i="3"/>
  <c r="L916" i="1" l="1"/>
  <c r="N916" i="1" s="1"/>
  <c r="O917" i="1"/>
  <c r="I916" i="1"/>
  <c r="H917" i="1" s="1"/>
  <c r="N917" i="3"/>
  <c r="M917" i="3"/>
  <c r="J917" i="3"/>
  <c r="C918" i="3"/>
  <c r="D918" i="3" s="1"/>
  <c r="M916" i="1" l="1"/>
  <c r="J916" i="1"/>
  <c r="F918" i="3"/>
  <c r="K918" i="3" s="1"/>
  <c r="E919" i="3"/>
  <c r="C917" i="1"/>
  <c r="D917" i="1" s="1"/>
  <c r="E918" i="1" l="1"/>
  <c r="P917" i="1"/>
  <c r="G917" i="1" s="1"/>
  <c r="K917" i="1" s="1"/>
  <c r="G918" i="3"/>
  <c r="I918" i="3" s="1"/>
  <c r="H919" i="3" s="1"/>
  <c r="L918" i="3"/>
  <c r="F917" i="1"/>
  <c r="L917" i="1" l="1"/>
  <c r="N917" i="1" s="1"/>
  <c r="O918" i="1"/>
  <c r="M918" i="3"/>
  <c r="N918" i="3"/>
  <c r="J918" i="3"/>
  <c r="C919" i="3"/>
  <c r="D919" i="3" s="1"/>
  <c r="I917" i="1"/>
  <c r="H918" i="1" s="1"/>
  <c r="M917" i="1" l="1"/>
  <c r="J917" i="1"/>
  <c r="E920" i="3"/>
  <c r="F919" i="3"/>
  <c r="K919" i="3" s="1"/>
  <c r="C918" i="1"/>
  <c r="D918" i="1" s="1"/>
  <c r="E919" i="1" l="1"/>
  <c r="P918" i="1"/>
  <c r="G918" i="1" s="1"/>
  <c r="K918" i="1" s="1"/>
  <c r="G919" i="3"/>
  <c r="I919" i="3" s="1"/>
  <c r="H920" i="3" s="1"/>
  <c r="L919" i="3"/>
  <c r="F918" i="1"/>
  <c r="I918" i="1" l="1"/>
  <c r="H919" i="1" s="1"/>
  <c r="O919" i="1"/>
  <c r="M919" i="3"/>
  <c r="N919" i="3"/>
  <c r="J919" i="3"/>
  <c r="C920" i="3"/>
  <c r="D920" i="3" s="1"/>
  <c r="L918" i="1"/>
  <c r="F920" i="3" l="1"/>
  <c r="K920" i="3" s="1"/>
  <c r="E921" i="3"/>
  <c r="M918" i="1"/>
  <c r="J918" i="1"/>
  <c r="N918" i="1"/>
  <c r="C919" i="1"/>
  <c r="D919" i="1" s="1"/>
  <c r="F919" i="1" l="1"/>
  <c r="P919" i="1"/>
  <c r="G919" i="1" s="1"/>
  <c r="K919" i="1" s="1"/>
  <c r="L920" i="3"/>
  <c r="G920" i="3"/>
  <c r="I920" i="3" s="1"/>
  <c r="H921" i="3" s="1"/>
  <c r="E920" i="1"/>
  <c r="L919" i="1" l="1"/>
  <c r="N919" i="1" s="1"/>
  <c r="I919" i="1"/>
  <c r="H920" i="1" s="1"/>
  <c r="O920" i="1"/>
  <c r="J919" i="1"/>
  <c r="C921" i="3"/>
  <c r="D921" i="3" s="1"/>
  <c r="M920" i="3"/>
  <c r="N920" i="3"/>
  <c r="J920" i="3"/>
  <c r="M919" i="1" l="1"/>
  <c r="E922" i="3"/>
  <c r="F921" i="3"/>
  <c r="K921" i="3" s="1"/>
  <c r="C920" i="1"/>
  <c r="D920" i="1" s="1"/>
  <c r="F920" i="1" l="1"/>
  <c r="P920" i="1"/>
  <c r="G920" i="1" s="1"/>
  <c r="K920" i="1" s="1"/>
  <c r="E921" i="1"/>
  <c r="L921" i="3"/>
  <c r="G921" i="3"/>
  <c r="I921" i="3" s="1"/>
  <c r="H922" i="3" s="1"/>
  <c r="L920" i="1" l="1"/>
  <c r="N920" i="1" s="1"/>
  <c r="I920" i="1"/>
  <c r="H921" i="1" s="1"/>
  <c r="O921" i="1"/>
  <c r="C922" i="3"/>
  <c r="D922" i="3" s="1"/>
  <c r="N921" i="3"/>
  <c r="M921" i="3"/>
  <c r="J921" i="3"/>
  <c r="J920" i="1" l="1"/>
  <c r="M920" i="1"/>
  <c r="E923" i="3"/>
  <c r="F922" i="3"/>
  <c r="K922" i="3" s="1"/>
  <c r="C921" i="1"/>
  <c r="D921" i="1" s="1"/>
  <c r="E922" i="1" l="1"/>
  <c r="P921" i="1"/>
  <c r="G921" i="1" s="1"/>
  <c r="K921" i="1" s="1"/>
  <c r="G922" i="3"/>
  <c r="I922" i="3" s="1"/>
  <c r="H923" i="3" s="1"/>
  <c r="L922" i="3"/>
  <c r="F921" i="1"/>
  <c r="I921" i="1" l="1"/>
  <c r="H922" i="1" s="1"/>
  <c r="O922" i="1"/>
  <c r="N922" i="3"/>
  <c r="M922" i="3"/>
  <c r="J922" i="3"/>
  <c r="C923" i="3"/>
  <c r="D923" i="3" s="1"/>
  <c r="L921" i="1"/>
  <c r="J921" i="1" l="1"/>
  <c r="N921" i="1"/>
  <c r="M921" i="1"/>
  <c r="E924" i="3"/>
  <c r="F923" i="3"/>
  <c r="K923" i="3" s="1"/>
  <c r="C922" i="1"/>
  <c r="D922" i="1" s="1"/>
  <c r="F922" i="1" l="1"/>
  <c r="P922" i="1"/>
  <c r="G922" i="1" s="1"/>
  <c r="K922" i="1" s="1"/>
  <c r="L923" i="3"/>
  <c r="G923" i="3"/>
  <c r="I923" i="3" s="1"/>
  <c r="H924" i="3" s="1"/>
  <c r="E923" i="1"/>
  <c r="L922" i="1" l="1"/>
  <c r="J922" i="1" s="1"/>
  <c r="I922" i="1"/>
  <c r="H923" i="1" s="1"/>
  <c r="O923" i="1"/>
  <c r="C924" i="3"/>
  <c r="D924" i="3" s="1"/>
  <c r="M923" i="3"/>
  <c r="N923" i="3"/>
  <c r="J923" i="3"/>
  <c r="N922" i="1" l="1"/>
  <c r="M922" i="1"/>
  <c r="E925" i="3"/>
  <c r="F924" i="3"/>
  <c r="K924" i="3" s="1"/>
  <c r="C923" i="1"/>
  <c r="D923" i="1" s="1"/>
  <c r="E924" i="1" l="1"/>
  <c r="P923" i="1"/>
  <c r="G923" i="1" s="1"/>
  <c r="K923" i="1" s="1"/>
  <c r="L924" i="3"/>
  <c r="G924" i="3"/>
  <c r="I924" i="3" s="1"/>
  <c r="H925" i="3" s="1"/>
  <c r="F923" i="1"/>
  <c r="L923" i="1" l="1"/>
  <c r="N923" i="1" s="1"/>
  <c r="O924" i="1"/>
  <c r="C925" i="3"/>
  <c r="D925" i="3" s="1"/>
  <c r="N924" i="3"/>
  <c r="M924" i="3"/>
  <c r="J924" i="3"/>
  <c r="I923" i="1"/>
  <c r="H924" i="1" s="1"/>
  <c r="M923" i="1" l="1"/>
  <c r="J923" i="1"/>
  <c r="F925" i="3"/>
  <c r="K925" i="3" s="1"/>
  <c r="E926" i="3"/>
  <c r="C924" i="1"/>
  <c r="D924" i="1" s="1"/>
  <c r="E925" i="1" l="1"/>
  <c r="P924" i="1"/>
  <c r="G924" i="1" s="1"/>
  <c r="K924" i="1" s="1"/>
  <c r="F924" i="1"/>
  <c r="G925" i="3"/>
  <c r="I925" i="3" s="1"/>
  <c r="H926" i="3" s="1"/>
  <c r="L925" i="3"/>
  <c r="I924" i="1" l="1"/>
  <c r="H925" i="1" s="1"/>
  <c r="O925" i="1"/>
  <c r="L924" i="1"/>
  <c r="M925" i="3"/>
  <c r="N925" i="3"/>
  <c r="J925" i="3"/>
  <c r="C926" i="3"/>
  <c r="D926" i="3" s="1"/>
  <c r="J924" i="1" l="1"/>
  <c r="N924" i="1"/>
  <c r="M924" i="1"/>
  <c r="F926" i="3"/>
  <c r="K926" i="3" s="1"/>
  <c r="E927" i="3"/>
  <c r="C925" i="1"/>
  <c r="D925" i="1" s="1"/>
  <c r="F925" i="1" l="1"/>
  <c r="P925" i="1"/>
  <c r="G925" i="1" s="1"/>
  <c r="K925" i="1" s="1"/>
  <c r="E926" i="1"/>
  <c r="L926" i="3"/>
  <c r="G926" i="3"/>
  <c r="I926" i="3" s="1"/>
  <c r="H927" i="3" s="1"/>
  <c r="L925" i="1" l="1"/>
  <c r="N925" i="1" s="1"/>
  <c r="I925" i="1"/>
  <c r="H926" i="1" s="1"/>
  <c r="O926" i="1"/>
  <c r="C927" i="3"/>
  <c r="D927" i="3" s="1"/>
  <c r="N926" i="3"/>
  <c r="M926" i="3"/>
  <c r="J926" i="3"/>
  <c r="M925" i="1" l="1"/>
  <c r="J925" i="1"/>
  <c r="E928" i="3"/>
  <c r="F927" i="3"/>
  <c r="K927" i="3" s="1"/>
  <c r="C926" i="1"/>
  <c r="D926" i="1" s="1"/>
  <c r="E927" i="1" l="1"/>
  <c r="P926" i="1"/>
  <c r="G926" i="1" s="1"/>
  <c r="K926" i="1" s="1"/>
  <c r="G927" i="3"/>
  <c r="I927" i="3" s="1"/>
  <c r="H928" i="3" s="1"/>
  <c r="L927" i="3"/>
  <c r="F926" i="1"/>
  <c r="I926" i="1" l="1"/>
  <c r="H927" i="1" s="1"/>
  <c r="O927" i="1"/>
  <c r="M927" i="3"/>
  <c r="N927" i="3"/>
  <c r="J927" i="3"/>
  <c r="C928" i="3"/>
  <c r="D928" i="3" s="1"/>
  <c r="L926" i="1"/>
  <c r="E929" i="3" l="1"/>
  <c r="F928" i="3"/>
  <c r="K928" i="3" s="1"/>
  <c r="M926" i="1"/>
  <c r="J926" i="1"/>
  <c r="C927" i="1"/>
  <c r="D927" i="1" s="1"/>
  <c r="N926" i="1"/>
  <c r="E928" i="1" l="1"/>
  <c r="P927" i="1"/>
  <c r="G927" i="1" s="1"/>
  <c r="K927" i="1" s="1"/>
  <c r="G928" i="3"/>
  <c r="I928" i="3" s="1"/>
  <c r="H929" i="3" s="1"/>
  <c r="L928" i="3"/>
  <c r="F927" i="1"/>
  <c r="I927" i="1" l="1"/>
  <c r="H928" i="1" s="1"/>
  <c r="O928" i="1"/>
  <c r="M928" i="3"/>
  <c r="N928" i="3"/>
  <c r="J928" i="3"/>
  <c r="C929" i="3"/>
  <c r="D929" i="3" s="1"/>
  <c r="L927" i="1"/>
  <c r="J927" i="1" l="1"/>
  <c r="N927" i="1"/>
  <c r="M927" i="1"/>
  <c r="F929" i="3"/>
  <c r="K929" i="3" s="1"/>
  <c r="E930" i="3"/>
  <c r="C928" i="1"/>
  <c r="D928" i="1" s="1"/>
  <c r="E929" i="1" l="1"/>
  <c r="P928" i="1"/>
  <c r="G928" i="1" s="1"/>
  <c r="K928" i="1" s="1"/>
  <c r="F928" i="1"/>
  <c r="L929" i="3"/>
  <c r="G929" i="3"/>
  <c r="I929" i="3" s="1"/>
  <c r="H930" i="3" s="1"/>
  <c r="L928" i="1" l="1"/>
  <c r="N928" i="1" s="1"/>
  <c r="O929" i="1"/>
  <c r="I928" i="1"/>
  <c r="H929" i="1" s="1"/>
  <c r="C930" i="3"/>
  <c r="D930" i="3" s="1"/>
  <c r="N929" i="3"/>
  <c r="M929" i="3"/>
  <c r="J929" i="3"/>
  <c r="M928" i="1" l="1"/>
  <c r="J928" i="1"/>
  <c r="F930" i="3"/>
  <c r="K930" i="3" s="1"/>
  <c r="E931" i="3"/>
  <c r="C929" i="1"/>
  <c r="D929" i="1" s="1"/>
  <c r="E930" i="1" l="1"/>
  <c r="P929" i="1"/>
  <c r="G929" i="1" s="1"/>
  <c r="K929" i="1" s="1"/>
  <c r="F929" i="1"/>
  <c r="L930" i="3"/>
  <c r="G930" i="3"/>
  <c r="I930" i="3" s="1"/>
  <c r="H931" i="3" s="1"/>
  <c r="L929" i="1" l="1"/>
  <c r="N929" i="1" s="1"/>
  <c r="O930" i="1"/>
  <c r="J929" i="1"/>
  <c r="I929" i="1"/>
  <c r="H930" i="1" s="1"/>
  <c r="C931" i="3"/>
  <c r="D931" i="3" s="1"/>
  <c r="M930" i="3"/>
  <c r="N930" i="3"/>
  <c r="J930" i="3"/>
  <c r="M929" i="1"/>
  <c r="E932" i="3" l="1"/>
  <c r="F931" i="3"/>
  <c r="K931" i="3" s="1"/>
  <c r="C930" i="1"/>
  <c r="D930" i="1" s="1"/>
  <c r="E931" i="1" l="1"/>
  <c r="P930" i="1"/>
  <c r="G930" i="1" s="1"/>
  <c r="K930" i="1" s="1"/>
  <c r="F930" i="1"/>
  <c r="G931" i="3"/>
  <c r="I931" i="3" s="1"/>
  <c r="H932" i="3" s="1"/>
  <c r="L931" i="3"/>
  <c r="I930" i="1" l="1"/>
  <c r="H931" i="1" s="1"/>
  <c r="O931" i="1"/>
  <c r="L930" i="1"/>
  <c r="M931" i="3"/>
  <c r="N931" i="3"/>
  <c r="J931" i="3"/>
  <c r="C932" i="3"/>
  <c r="D932" i="3" s="1"/>
  <c r="J930" i="1" l="1"/>
  <c r="N930" i="1"/>
  <c r="M930" i="1"/>
  <c r="F932" i="3"/>
  <c r="K932" i="3" s="1"/>
  <c r="E933" i="3"/>
  <c r="C931" i="1"/>
  <c r="D931" i="1" s="1"/>
  <c r="E932" i="1" l="1"/>
  <c r="P931" i="1"/>
  <c r="G931" i="1" s="1"/>
  <c r="K931" i="1" s="1"/>
  <c r="F931" i="1"/>
  <c r="L932" i="3"/>
  <c r="G932" i="3"/>
  <c r="I932" i="3" s="1"/>
  <c r="H933" i="3" s="1"/>
  <c r="I931" i="1" l="1"/>
  <c r="H932" i="1" s="1"/>
  <c r="O932" i="1"/>
  <c r="L931" i="1"/>
  <c r="C933" i="3"/>
  <c r="D933" i="3" s="1"/>
  <c r="N932" i="3"/>
  <c r="M932" i="3"/>
  <c r="J932" i="3"/>
  <c r="J931" i="1" l="1"/>
  <c r="N931" i="1"/>
  <c r="M931" i="1"/>
  <c r="F933" i="3"/>
  <c r="K933" i="3" s="1"/>
  <c r="E934" i="3"/>
  <c r="C932" i="1"/>
  <c r="D932" i="1" s="1"/>
  <c r="E933" i="1" l="1"/>
  <c r="P932" i="1"/>
  <c r="G932" i="1" s="1"/>
  <c r="K932" i="1" s="1"/>
  <c r="F932" i="1"/>
  <c r="L933" i="3"/>
  <c r="G933" i="3"/>
  <c r="I933" i="3" s="1"/>
  <c r="H934" i="3" s="1"/>
  <c r="L932" i="1" l="1"/>
  <c r="N932" i="1" s="1"/>
  <c r="O933" i="1"/>
  <c r="I932" i="1"/>
  <c r="H933" i="1" s="1"/>
  <c r="C934" i="3"/>
  <c r="D934" i="3" s="1"/>
  <c r="N933" i="3"/>
  <c r="M933" i="3"/>
  <c r="J933" i="3"/>
  <c r="M932" i="1" l="1"/>
  <c r="J932" i="1"/>
  <c r="F934" i="3"/>
  <c r="K934" i="3" s="1"/>
  <c r="E935" i="3"/>
  <c r="C933" i="1"/>
  <c r="D933" i="1" s="1"/>
  <c r="F933" i="1" l="1"/>
  <c r="P933" i="1"/>
  <c r="G933" i="1" s="1"/>
  <c r="K933" i="1" s="1"/>
  <c r="G934" i="3"/>
  <c r="I934" i="3" s="1"/>
  <c r="H935" i="3" s="1"/>
  <c r="L934" i="3"/>
  <c r="E934" i="1"/>
  <c r="I933" i="1" l="1"/>
  <c r="H934" i="1" s="1"/>
  <c r="L933" i="1"/>
  <c r="M933" i="1" s="1"/>
  <c r="O934" i="1"/>
  <c r="M934" i="3"/>
  <c r="N934" i="3"/>
  <c r="J934" i="3"/>
  <c r="C935" i="3"/>
  <c r="D935" i="3" s="1"/>
  <c r="J933" i="1" l="1"/>
  <c r="N933" i="1"/>
  <c r="F935" i="3"/>
  <c r="K935" i="3" s="1"/>
  <c r="E936" i="3"/>
  <c r="C934" i="1"/>
  <c r="D934" i="1" s="1"/>
  <c r="E935" i="1" l="1"/>
  <c r="P934" i="1"/>
  <c r="G934" i="1" s="1"/>
  <c r="K934" i="1" s="1"/>
  <c r="F934" i="1"/>
  <c r="G935" i="3"/>
  <c r="I935" i="3" s="1"/>
  <c r="H936" i="3" s="1"/>
  <c r="L935" i="3"/>
  <c r="L934" i="1" l="1"/>
  <c r="N934" i="1" s="1"/>
  <c r="O935" i="1"/>
  <c r="I934" i="1"/>
  <c r="H935" i="1" s="1"/>
  <c r="N935" i="3"/>
  <c r="M935" i="3"/>
  <c r="J935" i="3"/>
  <c r="C936" i="3"/>
  <c r="D936" i="3" s="1"/>
  <c r="M934" i="1" l="1"/>
  <c r="J934" i="1"/>
  <c r="F936" i="3"/>
  <c r="K936" i="3" s="1"/>
  <c r="E937" i="3"/>
  <c r="C935" i="1"/>
  <c r="D935" i="1" s="1"/>
  <c r="F935" i="1" l="1"/>
  <c r="P935" i="1"/>
  <c r="G935" i="1" s="1"/>
  <c r="K935" i="1" s="1"/>
  <c r="E936" i="1"/>
  <c r="L936" i="3"/>
  <c r="G936" i="3"/>
  <c r="I936" i="3" s="1"/>
  <c r="H937" i="3" s="1"/>
  <c r="L935" i="1" l="1"/>
  <c r="J935" i="1" s="1"/>
  <c r="I935" i="1"/>
  <c r="H936" i="1" s="1"/>
  <c r="O936" i="1"/>
  <c r="C937" i="3"/>
  <c r="D937" i="3" s="1"/>
  <c r="M936" i="3"/>
  <c r="N936" i="3"/>
  <c r="J936" i="3"/>
  <c r="M935" i="1" l="1"/>
  <c r="N935" i="1"/>
  <c r="E938" i="3"/>
  <c r="F937" i="3"/>
  <c r="K937" i="3" s="1"/>
  <c r="C936" i="1"/>
  <c r="D936" i="1" s="1"/>
  <c r="E937" i="1" l="1"/>
  <c r="P936" i="1"/>
  <c r="G936" i="1" s="1"/>
  <c r="K936" i="1" s="1"/>
  <c r="F936" i="1"/>
  <c r="G937" i="3"/>
  <c r="I937" i="3" s="1"/>
  <c r="H938" i="3" s="1"/>
  <c r="L937" i="3"/>
  <c r="I936" i="1" l="1"/>
  <c r="H937" i="1" s="1"/>
  <c r="O937" i="1"/>
  <c r="L936" i="1"/>
  <c r="N937" i="3"/>
  <c r="M937" i="3"/>
  <c r="J937" i="3"/>
  <c r="C938" i="3"/>
  <c r="D938" i="3" s="1"/>
  <c r="J936" i="1" l="1"/>
  <c r="N936" i="1"/>
  <c r="M936" i="1"/>
  <c r="F938" i="3"/>
  <c r="K938" i="3" s="1"/>
  <c r="E939" i="3"/>
  <c r="C937" i="1"/>
  <c r="D937" i="1" s="1"/>
  <c r="F937" i="1" l="1"/>
  <c r="P937" i="1"/>
  <c r="G937" i="1" s="1"/>
  <c r="K937" i="1" s="1"/>
  <c r="L938" i="3"/>
  <c r="G938" i="3"/>
  <c r="I938" i="3" s="1"/>
  <c r="H939" i="3" s="1"/>
  <c r="E938" i="1"/>
  <c r="I937" i="1" l="1"/>
  <c r="H938" i="1" s="1"/>
  <c r="L937" i="1"/>
  <c r="M937" i="1" s="1"/>
  <c r="O938" i="1"/>
  <c r="C939" i="3"/>
  <c r="D939" i="3" s="1"/>
  <c r="N938" i="3"/>
  <c r="M938" i="3"/>
  <c r="J938" i="3"/>
  <c r="N937" i="1" l="1"/>
  <c r="J937" i="1"/>
  <c r="F939" i="3"/>
  <c r="K939" i="3" s="1"/>
  <c r="E940" i="3"/>
  <c r="C938" i="1"/>
  <c r="D938" i="1" s="1"/>
  <c r="E939" i="1" l="1"/>
  <c r="P938" i="1"/>
  <c r="G938" i="1" s="1"/>
  <c r="K938" i="1" s="1"/>
  <c r="G939" i="3"/>
  <c r="I939" i="3" s="1"/>
  <c r="H940" i="3" s="1"/>
  <c r="L939" i="3"/>
  <c r="F938" i="1"/>
  <c r="I938" i="1" l="1"/>
  <c r="H939" i="1" s="1"/>
  <c r="O939" i="1"/>
  <c r="M939" i="3"/>
  <c r="N939" i="3"/>
  <c r="J939" i="3"/>
  <c r="C940" i="3"/>
  <c r="D940" i="3" s="1"/>
  <c r="L938" i="1"/>
  <c r="E941" i="3" l="1"/>
  <c r="F940" i="3"/>
  <c r="K940" i="3" s="1"/>
  <c r="M938" i="1"/>
  <c r="J938" i="1"/>
  <c r="C939" i="1"/>
  <c r="D939" i="1" s="1"/>
  <c r="N938" i="1"/>
  <c r="F939" i="1" l="1"/>
  <c r="P939" i="1"/>
  <c r="G939" i="1" s="1"/>
  <c r="K939" i="1" s="1"/>
  <c r="G940" i="3"/>
  <c r="I940" i="3" s="1"/>
  <c r="H941" i="3" s="1"/>
  <c r="L940" i="3"/>
  <c r="E940" i="1"/>
  <c r="L939" i="1" l="1"/>
  <c r="N939" i="1" s="1"/>
  <c r="I939" i="1"/>
  <c r="H940" i="1" s="1"/>
  <c r="O940" i="1"/>
  <c r="J939" i="1"/>
  <c r="M940" i="3"/>
  <c r="N940" i="3"/>
  <c r="J940" i="3"/>
  <c r="C941" i="3"/>
  <c r="D941" i="3" s="1"/>
  <c r="M939" i="1" l="1"/>
  <c r="F941" i="3"/>
  <c r="K941" i="3" s="1"/>
  <c r="E942" i="3"/>
  <c r="C940" i="1"/>
  <c r="D940" i="1" s="1"/>
  <c r="E941" i="1" l="1"/>
  <c r="P940" i="1"/>
  <c r="G940" i="1" s="1"/>
  <c r="K940" i="1" s="1"/>
  <c r="L941" i="3"/>
  <c r="G941" i="3"/>
  <c r="I941" i="3" s="1"/>
  <c r="H942" i="3" s="1"/>
  <c r="F940" i="1"/>
  <c r="I940" i="1" l="1"/>
  <c r="H941" i="1" s="1"/>
  <c r="O941" i="1"/>
  <c r="L940" i="1"/>
  <c r="C942" i="3"/>
  <c r="D942" i="3" s="1"/>
  <c r="N941" i="3"/>
  <c r="M941" i="3"/>
  <c r="J941" i="3"/>
  <c r="J940" i="1" l="1"/>
  <c r="N940" i="1"/>
  <c r="M940" i="1"/>
  <c r="F942" i="3"/>
  <c r="K942" i="3" s="1"/>
  <c r="E943" i="3"/>
  <c r="C941" i="1"/>
  <c r="D941" i="1" s="1"/>
  <c r="F941" i="1" l="1"/>
  <c r="P941" i="1"/>
  <c r="G941" i="1" s="1"/>
  <c r="K941" i="1" s="1"/>
  <c r="L942" i="3"/>
  <c r="G942" i="3"/>
  <c r="I942" i="3" s="1"/>
  <c r="H943" i="3" s="1"/>
  <c r="E942" i="1"/>
  <c r="L941" i="1" l="1"/>
  <c r="N941" i="1" s="1"/>
  <c r="I941" i="1"/>
  <c r="H942" i="1" s="1"/>
  <c r="O942" i="1"/>
  <c r="C943" i="3"/>
  <c r="D943" i="3" s="1"/>
  <c r="N942" i="3"/>
  <c r="M942" i="3"/>
  <c r="J942" i="3"/>
  <c r="M941" i="1"/>
  <c r="J941" i="1" l="1"/>
  <c r="E944" i="3"/>
  <c r="F943" i="3"/>
  <c r="K943" i="3" s="1"/>
  <c r="C942" i="1"/>
  <c r="D942" i="1" s="1"/>
  <c r="F942" i="1" l="1"/>
  <c r="P942" i="1"/>
  <c r="G942" i="1" s="1"/>
  <c r="K942" i="1" s="1"/>
  <c r="E943" i="1"/>
  <c r="G943" i="3"/>
  <c r="I943" i="3" s="1"/>
  <c r="H944" i="3" s="1"/>
  <c r="L943" i="3"/>
  <c r="L942" i="1" l="1"/>
  <c r="N942" i="1" s="1"/>
  <c r="I942" i="1"/>
  <c r="H943" i="1" s="1"/>
  <c r="O943" i="1"/>
  <c r="M943" i="3"/>
  <c r="N943" i="3"/>
  <c r="J943" i="3"/>
  <c r="C944" i="3"/>
  <c r="D944" i="3" s="1"/>
  <c r="J942" i="1" l="1"/>
  <c r="M942" i="1"/>
  <c r="F944" i="3"/>
  <c r="K944" i="3" s="1"/>
  <c r="E945" i="3"/>
  <c r="C943" i="1"/>
  <c r="D943" i="1" s="1"/>
  <c r="F943" i="1" l="1"/>
  <c r="P943" i="1"/>
  <c r="G943" i="1" s="1"/>
  <c r="L944" i="3"/>
  <c r="G944" i="3"/>
  <c r="I944" i="3" s="1"/>
  <c r="H945" i="3" s="1"/>
  <c r="E944" i="1"/>
  <c r="I943" i="1" l="1"/>
  <c r="H944" i="1" s="1"/>
  <c r="K943" i="1"/>
  <c r="L943" i="1" s="1"/>
  <c r="J943" i="1" s="1"/>
  <c r="O944" i="1"/>
  <c r="C945" i="3"/>
  <c r="D945" i="3" s="1"/>
  <c r="N944" i="3"/>
  <c r="M944" i="3"/>
  <c r="J944" i="3"/>
  <c r="N943" i="1" l="1"/>
  <c r="M943" i="1"/>
  <c r="F945" i="3"/>
  <c r="K945" i="3" s="1"/>
  <c r="E946" i="3"/>
  <c r="C944" i="1"/>
  <c r="D944" i="1" s="1"/>
  <c r="E945" i="1" l="1"/>
  <c r="P944" i="1"/>
  <c r="G944" i="1" s="1"/>
  <c r="K944" i="1" s="1"/>
  <c r="F944" i="1"/>
  <c r="L945" i="3"/>
  <c r="G945" i="3"/>
  <c r="I945" i="3" s="1"/>
  <c r="H946" i="3" s="1"/>
  <c r="L944" i="1" l="1"/>
  <c r="N944" i="1" s="1"/>
  <c r="O945" i="1"/>
  <c r="I944" i="1"/>
  <c r="H945" i="1" s="1"/>
  <c r="C946" i="3"/>
  <c r="D946" i="3" s="1"/>
  <c r="N945" i="3"/>
  <c r="M945" i="3"/>
  <c r="J945" i="3"/>
  <c r="M944" i="1" l="1"/>
  <c r="J944" i="1"/>
  <c r="E947" i="3"/>
  <c r="F946" i="3"/>
  <c r="K946" i="3" s="1"/>
  <c r="C945" i="1"/>
  <c r="D945" i="1" s="1"/>
  <c r="E946" i="1" l="1"/>
  <c r="P945" i="1"/>
  <c r="G945" i="1" s="1"/>
  <c r="K945" i="1" s="1"/>
  <c r="F945" i="1"/>
  <c r="G946" i="3"/>
  <c r="I946" i="3" s="1"/>
  <c r="H947" i="3" s="1"/>
  <c r="L946" i="3"/>
  <c r="I945" i="1" l="1"/>
  <c r="H946" i="1" s="1"/>
  <c r="O946" i="1"/>
  <c r="L945" i="1"/>
  <c r="N946" i="3"/>
  <c r="M946" i="3"/>
  <c r="J946" i="3"/>
  <c r="C947" i="3"/>
  <c r="D947" i="3" s="1"/>
  <c r="J945" i="1" l="1"/>
  <c r="N945" i="1"/>
  <c r="M945" i="1"/>
  <c r="F947" i="3"/>
  <c r="K947" i="3" s="1"/>
  <c r="E948" i="3"/>
  <c r="C946" i="1"/>
  <c r="D946" i="1" s="1"/>
  <c r="F946" i="1" l="1"/>
  <c r="P946" i="1"/>
  <c r="G946" i="1" s="1"/>
  <c r="K946" i="1" s="1"/>
  <c r="L947" i="3"/>
  <c r="G947" i="3"/>
  <c r="I947" i="3" s="1"/>
  <c r="H948" i="3" s="1"/>
  <c r="E947" i="1"/>
  <c r="I946" i="1" l="1"/>
  <c r="H947" i="1" s="1"/>
  <c r="L946" i="1"/>
  <c r="M946" i="1" s="1"/>
  <c r="O947" i="1"/>
  <c r="C948" i="3"/>
  <c r="D948" i="3" s="1"/>
  <c r="N947" i="3"/>
  <c r="M947" i="3"/>
  <c r="J947" i="3"/>
  <c r="J946" i="1" l="1"/>
  <c r="N946" i="1"/>
  <c r="E949" i="3"/>
  <c r="F948" i="3"/>
  <c r="K948" i="3" s="1"/>
  <c r="C947" i="1"/>
  <c r="D947" i="1" s="1"/>
  <c r="E948" i="1" l="1"/>
  <c r="P947" i="1"/>
  <c r="G947" i="1" s="1"/>
  <c r="K947" i="1" s="1"/>
  <c r="F947" i="1"/>
  <c r="G948" i="3"/>
  <c r="I948" i="3" s="1"/>
  <c r="H949" i="3" s="1"/>
  <c r="L948" i="3"/>
  <c r="L947" i="1" l="1"/>
  <c r="N947" i="1" s="1"/>
  <c r="O948" i="1"/>
  <c r="I947" i="1"/>
  <c r="H948" i="1" s="1"/>
  <c r="N948" i="3"/>
  <c r="M948" i="3"/>
  <c r="J948" i="3"/>
  <c r="C949" i="3"/>
  <c r="D949" i="3" s="1"/>
  <c r="M947" i="1" l="1"/>
  <c r="J947" i="1"/>
  <c r="E950" i="3"/>
  <c r="F949" i="3"/>
  <c r="K949" i="3" s="1"/>
  <c r="C948" i="1"/>
  <c r="D948" i="1" s="1"/>
  <c r="E949" i="1" l="1"/>
  <c r="P948" i="1"/>
  <c r="G948" i="1" s="1"/>
  <c r="K948" i="1" s="1"/>
  <c r="G949" i="3"/>
  <c r="I949" i="3" s="1"/>
  <c r="H950" i="3" s="1"/>
  <c r="L949" i="3"/>
  <c r="F948" i="1"/>
  <c r="I948" i="1" l="1"/>
  <c r="H949" i="1" s="1"/>
  <c r="O949" i="1"/>
  <c r="N949" i="3"/>
  <c r="M949" i="3"/>
  <c r="J949" i="3"/>
  <c r="C950" i="3"/>
  <c r="D950" i="3" s="1"/>
  <c r="L948" i="1"/>
  <c r="F950" i="3" l="1"/>
  <c r="K950" i="3" s="1"/>
  <c r="E951" i="3"/>
  <c r="M948" i="1"/>
  <c r="J948" i="1"/>
  <c r="C949" i="1"/>
  <c r="D949" i="1" s="1"/>
  <c r="N948" i="1"/>
  <c r="F949" i="1" l="1"/>
  <c r="P949" i="1"/>
  <c r="G949" i="1" s="1"/>
  <c r="K949" i="1" s="1"/>
  <c r="L950" i="3"/>
  <c r="G950" i="3"/>
  <c r="I950" i="3" s="1"/>
  <c r="H951" i="3" s="1"/>
  <c r="E950" i="1"/>
  <c r="L949" i="1" l="1"/>
  <c r="M949" i="1" s="1"/>
  <c r="I949" i="1"/>
  <c r="H950" i="1" s="1"/>
  <c r="O950" i="1"/>
  <c r="J949" i="1"/>
  <c r="C951" i="3"/>
  <c r="D951" i="3" s="1"/>
  <c r="N950" i="3"/>
  <c r="M950" i="3"/>
  <c r="J950" i="3"/>
  <c r="N949" i="1" l="1"/>
  <c r="F951" i="3"/>
  <c r="K951" i="3" s="1"/>
  <c r="E952" i="3"/>
  <c r="C950" i="1"/>
  <c r="D950" i="1" s="1"/>
  <c r="E951" i="1" l="1"/>
  <c r="P950" i="1"/>
  <c r="G950" i="1" s="1"/>
  <c r="K950" i="1" s="1"/>
  <c r="L951" i="3"/>
  <c r="G951" i="3"/>
  <c r="I951" i="3" s="1"/>
  <c r="H952" i="3" s="1"/>
  <c r="F950" i="1"/>
  <c r="L950" i="1" l="1"/>
  <c r="N950" i="1" s="1"/>
  <c r="O951" i="1"/>
  <c r="I950" i="1"/>
  <c r="H951" i="1" s="1"/>
  <c r="C952" i="3"/>
  <c r="D952" i="3" s="1"/>
  <c r="M951" i="3"/>
  <c r="N951" i="3"/>
  <c r="J951" i="3"/>
  <c r="M950" i="1" l="1"/>
  <c r="J950" i="1"/>
  <c r="E953" i="3"/>
  <c r="F952" i="3"/>
  <c r="K952" i="3" s="1"/>
  <c r="C951" i="1"/>
  <c r="D951" i="1" s="1"/>
  <c r="E952" i="1" l="1"/>
  <c r="P951" i="1"/>
  <c r="G951" i="1" s="1"/>
  <c r="K951" i="1" s="1"/>
  <c r="F951" i="1"/>
  <c r="G952" i="3"/>
  <c r="I952" i="3" s="1"/>
  <c r="H953" i="3" s="1"/>
  <c r="L952" i="3"/>
  <c r="I951" i="1" l="1"/>
  <c r="H952" i="1" s="1"/>
  <c r="O952" i="1"/>
  <c r="L951" i="1"/>
  <c r="M952" i="3"/>
  <c r="N952" i="3"/>
  <c r="J952" i="3"/>
  <c r="C953" i="3"/>
  <c r="D953" i="3" s="1"/>
  <c r="J951" i="1" l="1"/>
  <c r="M951" i="1"/>
  <c r="N951" i="1"/>
  <c r="F953" i="3"/>
  <c r="K953" i="3" s="1"/>
  <c r="E954" i="3"/>
  <c r="C952" i="1"/>
  <c r="D952" i="1" s="1"/>
  <c r="F952" i="1" l="1"/>
  <c r="P952" i="1"/>
  <c r="G952" i="1" s="1"/>
  <c r="K952" i="1" s="1"/>
  <c r="L953" i="3"/>
  <c r="G953" i="3"/>
  <c r="I953" i="3" s="1"/>
  <c r="H954" i="3" s="1"/>
  <c r="E953" i="1"/>
  <c r="I952" i="1" l="1"/>
  <c r="H953" i="1" s="1"/>
  <c r="L952" i="1"/>
  <c r="M952" i="1" s="1"/>
  <c r="O953" i="1"/>
  <c r="C954" i="3"/>
  <c r="D954" i="3" s="1"/>
  <c r="N953" i="3"/>
  <c r="M953" i="3"/>
  <c r="J953" i="3"/>
  <c r="J952" i="1" l="1"/>
  <c r="N952" i="1"/>
  <c r="E955" i="3"/>
  <c r="F954" i="3"/>
  <c r="K954" i="3" s="1"/>
  <c r="C953" i="1"/>
  <c r="D953" i="1" s="1"/>
  <c r="E954" i="1" l="1"/>
  <c r="P953" i="1"/>
  <c r="G953" i="1" s="1"/>
  <c r="K953" i="1" s="1"/>
  <c r="G954" i="3"/>
  <c r="I954" i="3" s="1"/>
  <c r="H955" i="3" s="1"/>
  <c r="L954" i="3"/>
  <c r="F953" i="1"/>
  <c r="L953" i="1" l="1"/>
  <c r="N953" i="1" s="1"/>
  <c r="O954" i="1"/>
  <c r="I953" i="1"/>
  <c r="H954" i="1" s="1"/>
  <c r="M954" i="3"/>
  <c r="N954" i="3"/>
  <c r="J954" i="3"/>
  <c r="C955" i="3"/>
  <c r="D955" i="3" s="1"/>
  <c r="M953" i="1" l="1"/>
  <c r="J953" i="1"/>
  <c r="E956" i="3"/>
  <c r="F955" i="3"/>
  <c r="K955" i="3" s="1"/>
  <c r="C954" i="1"/>
  <c r="D954" i="1" s="1"/>
  <c r="E955" i="1" l="1"/>
  <c r="P954" i="1"/>
  <c r="G954" i="1" s="1"/>
  <c r="K954" i="1" s="1"/>
  <c r="G955" i="3"/>
  <c r="I955" i="3" s="1"/>
  <c r="H956" i="3" s="1"/>
  <c r="L955" i="3"/>
  <c r="F954" i="1"/>
  <c r="I954" i="1" l="1"/>
  <c r="H955" i="1" s="1"/>
  <c r="O955" i="1"/>
  <c r="M955" i="3"/>
  <c r="N955" i="3"/>
  <c r="J955" i="3"/>
  <c r="C956" i="3"/>
  <c r="D956" i="3" s="1"/>
  <c r="L954" i="1"/>
  <c r="J954" i="1" l="1"/>
  <c r="N954" i="1"/>
  <c r="F956" i="3"/>
  <c r="K956" i="3" s="1"/>
  <c r="E957" i="3"/>
  <c r="M954" i="1"/>
  <c r="C955" i="1"/>
  <c r="D955" i="1" s="1"/>
  <c r="F955" i="1" l="1"/>
  <c r="P955" i="1"/>
  <c r="G955" i="1" s="1"/>
  <c r="K955" i="1" s="1"/>
  <c r="L956" i="3"/>
  <c r="G956" i="3"/>
  <c r="I956" i="3" s="1"/>
  <c r="H957" i="3" s="1"/>
  <c r="E956" i="1"/>
  <c r="L955" i="1" l="1"/>
  <c r="J955" i="1" s="1"/>
  <c r="I955" i="1"/>
  <c r="H956" i="1" s="1"/>
  <c r="O956" i="1"/>
  <c r="C957" i="3"/>
  <c r="D957" i="3" s="1"/>
  <c r="N956" i="3"/>
  <c r="M956" i="3"/>
  <c r="J956" i="3"/>
  <c r="M955" i="1" l="1"/>
  <c r="N955" i="1"/>
  <c r="F957" i="3"/>
  <c r="K957" i="3" s="1"/>
  <c r="E958" i="3"/>
  <c r="C956" i="1"/>
  <c r="D956" i="1" s="1"/>
  <c r="F956" i="1" l="1"/>
  <c r="P956" i="1"/>
  <c r="G956" i="1" s="1"/>
  <c r="K956" i="1" s="1"/>
  <c r="G957" i="3"/>
  <c r="I957" i="3" s="1"/>
  <c r="H958" i="3" s="1"/>
  <c r="L957" i="3"/>
  <c r="E957" i="1"/>
  <c r="I956" i="1" l="1"/>
  <c r="H957" i="1" s="1"/>
  <c r="L956" i="1"/>
  <c r="M956" i="1" s="1"/>
  <c r="O957" i="1"/>
  <c r="M957" i="3"/>
  <c r="N957" i="3"/>
  <c r="J957" i="3"/>
  <c r="C958" i="3"/>
  <c r="D958" i="3" s="1"/>
  <c r="J956" i="1" l="1"/>
  <c r="N956" i="1"/>
  <c r="E959" i="3"/>
  <c r="F958" i="3"/>
  <c r="K958" i="3" s="1"/>
  <c r="C957" i="1"/>
  <c r="D957" i="1" s="1"/>
  <c r="F957" i="1" l="1"/>
  <c r="P957" i="1"/>
  <c r="G957" i="1" s="1"/>
  <c r="K957" i="1" s="1"/>
  <c r="G958" i="3"/>
  <c r="I958" i="3" s="1"/>
  <c r="H959" i="3" s="1"/>
  <c r="L958" i="3"/>
  <c r="E958" i="1"/>
  <c r="L957" i="1" l="1"/>
  <c r="N957" i="1" s="1"/>
  <c r="I957" i="1"/>
  <c r="H958" i="1" s="1"/>
  <c r="O958" i="1"/>
  <c r="N958" i="3"/>
  <c r="M958" i="3"/>
  <c r="J958" i="3"/>
  <c r="C959" i="3"/>
  <c r="D959" i="3" s="1"/>
  <c r="J957" i="1" l="1"/>
  <c r="M957" i="1"/>
  <c r="F959" i="3"/>
  <c r="K959" i="3" s="1"/>
  <c r="E960" i="3"/>
  <c r="C958" i="1"/>
  <c r="D958" i="1" s="1"/>
  <c r="F958" i="1" l="1"/>
  <c r="P958" i="1"/>
  <c r="G958" i="1" s="1"/>
  <c r="K958" i="1" s="1"/>
  <c r="E959" i="1"/>
  <c r="L959" i="3"/>
  <c r="G959" i="3"/>
  <c r="I959" i="3" s="1"/>
  <c r="H960" i="3" s="1"/>
  <c r="I958" i="1" l="1"/>
  <c r="H959" i="1" s="1"/>
  <c r="L958" i="1"/>
  <c r="M958" i="1" s="1"/>
  <c r="O959" i="1"/>
  <c r="C960" i="3"/>
  <c r="D960" i="3" s="1"/>
  <c r="N959" i="3"/>
  <c r="M959" i="3"/>
  <c r="J959" i="3"/>
  <c r="N958" i="1" l="1"/>
  <c r="J958" i="1"/>
  <c r="F960" i="3"/>
  <c r="K960" i="3" s="1"/>
  <c r="E961" i="3"/>
  <c r="C959" i="1"/>
  <c r="D959" i="1" s="1"/>
  <c r="F959" i="1" l="1"/>
  <c r="P959" i="1"/>
  <c r="G959" i="1" s="1"/>
  <c r="K959" i="1" s="1"/>
  <c r="E960" i="1"/>
  <c r="G960" i="3"/>
  <c r="I960" i="3" s="1"/>
  <c r="H961" i="3" s="1"/>
  <c r="L960" i="3"/>
  <c r="L959" i="1" l="1"/>
  <c r="M959" i="1" s="1"/>
  <c r="I959" i="1"/>
  <c r="H960" i="1" s="1"/>
  <c r="O960" i="1"/>
  <c r="J959" i="1"/>
  <c r="M960" i="3"/>
  <c r="N960" i="3"/>
  <c r="J960" i="3"/>
  <c r="C961" i="3"/>
  <c r="D961" i="3" s="1"/>
  <c r="N959" i="1" l="1"/>
  <c r="E962" i="3"/>
  <c r="F961" i="3"/>
  <c r="K961" i="3" s="1"/>
  <c r="C960" i="1"/>
  <c r="D960" i="1" s="1"/>
  <c r="F960" i="1" l="1"/>
  <c r="P960" i="1"/>
  <c r="G960" i="1" s="1"/>
  <c r="K960" i="1" s="1"/>
  <c r="G961" i="3"/>
  <c r="I961" i="3" s="1"/>
  <c r="H962" i="3" s="1"/>
  <c r="L961" i="3"/>
  <c r="E961" i="1"/>
  <c r="I960" i="1" l="1"/>
  <c r="H961" i="1" s="1"/>
  <c r="L960" i="1"/>
  <c r="M960" i="1" s="1"/>
  <c r="O961" i="1"/>
  <c r="M961" i="3"/>
  <c r="N961" i="3"/>
  <c r="J961" i="3"/>
  <c r="C962" i="3"/>
  <c r="D962" i="3" s="1"/>
  <c r="J960" i="1" l="1"/>
  <c r="N960" i="1"/>
  <c r="F962" i="3"/>
  <c r="K962" i="3" s="1"/>
  <c r="E963" i="3"/>
  <c r="C961" i="1"/>
  <c r="D961" i="1" s="1"/>
  <c r="F961" i="1" l="1"/>
  <c r="P961" i="1"/>
  <c r="G961" i="1" s="1"/>
  <c r="K961" i="1" s="1"/>
  <c r="G962" i="3"/>
  <c r="I962" i="3" s="1"/>
  <c r="H963" i="3" s="1"/>
  <c r="L962" i="3"/>
  <c r="E962" i="1"/>
  <c r="L961" i="1" l="1"/>
  <c r="J961" i="1" s="1"/>
  <c r="I961" i="1"/>
  <c r="H962" i="1" s="1"/>
  <c r="O962" i="1"/>
  <c r="M962" i="3"/>
  <c r="N962" i="3"/>
  <c r="J962" i="3"/>
  <c r="C963" i="3"/>
  <c r="D963" i="3" s="1"/>
  <c r="M961" i="1" l="1"/>
  <c r="N961" i="1"/>
  <c r="F963" i="3"/>
  <c r="K963" i="3" s="1"/>
  <c r="E964" i="3"/>
  <c r="C962" i="1"/>
  <c r="D962" i="1" s="1"/>
  <c r="E963" i="1" l="1"/>
  <c r="P962" i="1"/>
  <c r="G962" i="1" s="1"/>
  <c r="K962" i="1" s="1"/>
  <c r="L963" i="3"/>
  <c r="G963" i="3"/>
  <c r="I963" i="3" s="1"/>
  <c r="H964" i="3" s="1"/>
  <c r="F962" i="1"/>
  <c r="I962" i="1" l="1"/>
  <c r="H963" i="1" s="1"/>
  <c r="O963" i="1"/>
  <c r="C964" i="3"/>
  <c r="D964" i="3" s="1"/>
  <c r="N963" i="3"/>
  <c r="M963" i="3"/>
  <c r="J963" i="3"/>
  <c r="L962" i="1"/>
  <c r="J962" i="1" l="1"/>
  <c r="N962" i="1"/>
  <c r="E965" i="3"/>
  <c r="F964" i="3"/>
  <c r="K964" i="3" s="1"/>
  <c r="M962" i="1"/>
  <c r="C963" i="1"/>
  <c r="D963" i="1" s="1"/>
  <c r="E964" i="1" l="1"/>
  <c r="P963" i="1"/>
  <c r="G963" i="1" s="1"/>
  <c r="K963" i="1" s="1"/>
  <c r="G964" i="3"/>
  <c r="I964" i="3" s="1"/>
  <c r="H965" i="3" s="1"/>
  <c r="L964" i="3"/>
  <c r="F963" i="1"/>
  <c r="L963" i="1" l="1"/>
  <c r="N963" i="1" s="1"/>
  <c r="O964" i="1"/>
  <c r="I963" i="1"/>
  <c r="H964" i="1" s="1"/>
  <c r="M964" i="3"/>
  <c r="N964" i="3"/>
  <c r="J964" i="3"/>
  <c r="C965" i="3"/>
  <c r="D965" i="3" s="1"/>
  <c r="M963" i="1" l="1"/>
  <c r="J963" i="1"/>
  <c r="E966" i="3"/>
  <c r="F965" i="3"/>
  <c r="K965" i="3" s="1"/>
  <c r="C964" i="1"/>
  <c r="D964" i="1" s="1"/>
  <c r="F964" i="1" l="1"/>
  <c r="P964" i="1"/>
  <c r="G964" i="1" s="1"/>
  <c r="E965" i="1"/>
  <c r="G965" i="3"/>
  <c r="I965" i="3" s="1"/>
  <c r="H966" i="3" s="1"/>
  <c r="L965" i="3"/>
  <c r="I964" i="1" l="1"/>
  <c r="H965" i="1" s="1"/>
  <c r="K964" i="1"/>
  <c r="O965" i="1"/>
  <c r="M965" i="3"/>
  <c r="N965" i="3"/>
  <c r="J965" i="3"/>
  <c r="C966" i="3"/>
  <c r="D966" i="3" s="1"/>
  <c r="L964" i="1" l="1"/>
  <c r="J964" i="1" s="1"/>
  <c r="F966" i="3"/>
  <c r="K966" i="3" s="1"/>
  <c r="E967" i="3"/>
  <c r="C965" i="1"/>
  <c r="D965" i="1" s="1"/>
  <c r="M964" i="1" l="1"/>
  <c r="N964" i="1"/>
  <c r="F965" i="1"/>
  <c r="P965" i="1"/>
  <c r="G965" i="1" s="1"/>
  <c r="K965" i="1" s="1"/>
  <c r="G966" i="3"/>
  <c r="I966" i="3" s="1"/>
  <c r="H967" i="3" s="1"/>
  <c r="L966" i="3"/>
  <c r="E966" i="1"/>
  <c r="L965" i="1" l="1"/>
  <c r="J965" i="1" s="1"/>
  <c r="I965" i="1"/>
  <c r="H966" i="1" s="1"/>
  <c r="O966" i="1"/>
  <c r="N966" i="3"/>
  <c r="M966" i="3"/>
  <c r="J966" i="3"/>
  <c r="C967" i="3"/>
  <c r="D967" i="3" s="1"/>
  <c r="N965" i="1" l="1"/>
  <c r="M965" i="1"/>
  <c r="E968" i="3"/>
  <c r="F967" i="3"/>
  <c r="K967" i="3" s="1"/>
  <c r="C966" i="1"/>
  <c r="D966" i="1" s="1"/>
  <c r="E967" i="1" l="1"/>
  <c r="P966" i="1"/>
  <c r="G966" i="1" s="1"/>
  <c r="K966" i="1" s="1"/>
  <c r="F966" i="1"/>
  <c r="G967" i="3"/>
  <c r="I967" i="3" s="1"/>
  <c r="H968" i="3" s="1"/>
  <c r="L967" i="3"/>
  <c r="I966" i="1" l="1"/>
  <c r="H967" i="1" s="1"/>
  <c r="O967" i="1"/>
  <c r="L966" i="1"/>
  <c r="C968" i="3"/>
  <c r="D968" i="3" s="1"/>
  <c r="N967" i="3"/>
  <c r="M967" i="3"/>
  <c r="J967" i="3"/>
  <c r="J966" i="1" l="1"/>
  <c r="N966" i="1"/>
  <c r="M966" i="1"/>
  <c r="F968" i="3"/>
  <c r="K968" i="3" s="1"/>
  <c r="E969" i="3"/>
  <c r="C967" i="1"/>
  <c r="D967" i="1" s="1"/>
  <c r="F967" i="1" l="1"/>
  <c r="P967" i="1"/>
  <c r="G967" i="1" s="1"/>
  <c r="K967" i="1" s="1"/>
  <c r="E968" i="1"/>
  <c r="L968" i="3"/>
  <c r="G968" i="3"/>
  <c r="I968" i="3" s="1"/>
  <c r="H969" i="3" s="1"/>
  <c r="L967" i="1" l="1"/>
  <c r="N967" i="1" s="1"/>
  <c r="I967" i="1"/>
  <c r="H968" i="1" s="1"/>
  <c r="O968" i="1"/>
  <c r="C969" i="3"/>
  <c r="D969" i="3" s="1"/>
  <c r="M968" i="3"/>
  <c r="N968" i="3"/>
  <c r="J968" i="3"/>
  <c r="M967" i="1" l="1"/>
  <c r="J967" i="1"/>
  <c r="F969" i="3"/>
  <c r="K969" i="3" s="1"/>
  <c r="E970" i="3"/>
  <c r="C968" i="1"/>
  <c r="D968" i="1" s="1"/>
  <c r="F968" i="1" l="1"/>
  <c r="P968" i="1"/>
  <c r="G968" i="1" s="1"/>
  <c r="K968" i="1" s="1"/>
  <c r="G969" i="3"/>
  <c r="I969" i="3" s="1"/>
  <c r="H970" i="3" s="1"/>
  <c r="L969" i="3"/>
  <c r="E969" i="1"/>
  <c r="L968" i="1" l="1"/>
  <c r="J968" i="1" s="1"/>
  <c r="I968" i="1"/>
  <c r="H969" i="1" s="1"/>
  <c r="O969" i="1"/>
  <c r="M969" i="3"/>
  <c r="N969" i="3"/>
  <c r="J969" i="3"/>
  <c r="C970" i="3"/>
  <c r="D970" i="3" s="1"/>
  <c r="M968" i="1" l="1"/>
  <c r="N968" i="1"/>
  <c r="E971" i="3"/>
  <c r="F970" i="3"/>
  <c r="K970" i="3" s="1"/>
  <c r="C969" i="1"/>
  <c r="D969" i="1" s="1"/>
  <c r="E970" i="1" l="1"/>
  <c r="P969" i="1"/>
  <c r="G969" i="1" s="1"/>
  <c r="K969" i="1" s="1"/>
  <c r="F969" i="1"/>
  <c r="G970" i="3"/>
  <c r="I970" i="3" s="1"/>
  <c r="H971" i="3" s="1"/>
  <c r="L970" i="3"/>
  <c r="I969" i="1" l="1"/>
  <c r="H970" i="1" s="1"/>
  <c r="O970" i="1"/>
  <c r="L969" i="1"/>
  <c r="N970" i="3"/>
  <c r="M970" i="3"/>
  <c r="J970" i="3"/>
  <c r="C971" i="3"/>
  <c r="D971" i="3" s="1"/>
  <c r="J969" i="1" l="1"/>
  <c r="N969" i="1"/>
  <c r="M969" i="1"/>
  <c r="F971" i="3"/>
  <c r="K971" i="3" s="1"/>
  <c r="E972" i="3"/>
  <c r="C970" i="1"/>
  <c r="D970" i="1" s="1"/>
  <c r="E971" i="1" l="1"/>
  <c r="P970" i="1"/>
  <c r="G970" i="1" s="1"/>
  <c r="K970" i="1" s="1"/>
  <c r="L971" i="3"/>
  <c r="G971" i="3"/>
  <c r="I971" i="3" s="1"/>
  <c r="H972" i="3" s="1"/>
  <c r="F970" i="1"/>
  <c r="L970" i="1" l="1"/>
  <c r="N970" i="1" s="1"/>
  <c r="O971" i="1"/>
  <c r="I970" i="1"/>
  <c r="H971" i="1" s="1"/>
  <c r="C972" i="3"/>
  <c r="D972" i="3" s="1"/>
  <c r="M971" i="3"/>
  <c r="N971" i="3"/>
  <c r="J971" i="3"/>
  <c r="M970" i="1" l="1"/>
  <c r="J970" i="1"/>
  <c r="F972" i="3"/>
  <c r="K972" i="3" s="1"/>
  <c r="E973" i="3"/>
  <c r="C971" i="1"/>
  <c r="D971" i="1" s="1"/>
  <c r="E972" i="1" l="1"/>
  <c r="P971" i="1"/>
  <c r="G971" i="1" s="1"/>
  <c r="K971" i="1" s="1"/>
  <c r="F971" i="1"/>
  <c r="G972" i="3"/>
  <c r="I972" i="3" s="1"/>
  <c r="H973" i="3" s="1"/>
  <c r="L972" i="3"/>
  <c r="L971" i="1" l="1"/>
  <c r="N971" i="1" s="1"/>
  <c r="O972" i="1"/>
  <c r="I971" i="1"/>
  <c r="H972" i="1" s="1"/>
  <c r="N972" i="3"/>
  <c r="M972" i="3"/>
  <c r="J972" i="3"/>
  <c r="C973" i="3"/>
  <c r="D973" i="3" s="1"/>
  <c r="M971" i="1" l="1"/>
  <c r="J971" i="1"/>
  <c r="F973" i="3"/>
  <c r="K973" i="3" s="1"/>
  <c r="E974" i="3"/>
  <c r="C972" i="1"/>
  <c r="D972" i="1" s="1"/>
  <c r="E973" i="1" l="1"/>
  <c r="P972" i="1"/>
  <c r="G972" i="1" s="1"/>
  <c r="K972" i="1" s="1"/>
  <c r="F972" i="1"/>
  <c r="G973" i="3"/>
  <c r="I973" i="3" s="1"/>
  <c r="H974" i="3" s="1"/>
  <c r="L973" i="3"/>
  <c r="L972" i="1" l="1"/>
  <c r="N972" i="1" s="1"/>
  <c r="O973" i="1"/>
  <c r="I972" i="1"/>
  <c r="H973" i="1" s="1"/>
  <c r="M973" i="3"/>
  <c r="N973" i="3"/>
  <c r="J973" i="3"/>
  <c r="C974" i="3"/>
  <c r="D974" i="3" s="1"/>
  <c r="M972" i="1" l="1"/>
  <c r="J972" i="1"/>
  <c r="F974" i="3"/>
  <c r="K974" i="3" s="1"/>
  <c r="E975" i="3"/>
  <c r="C973" i="1"/>
  <c r="D973" i="1" s="1"/>
  <c r="F973" i="1" l="1"/>
  <c r="P973" i="1"/>
  <c r="G973" i="1" s="1"/>
  <c r="K973" i="1" s="1"/>
  <c r="E974" i="1"/>
  <c r="G974" i="3"/>
  <c r="I974" i="3" s="1"/>
  <c r="H975" i="3" s="1"/>
  <c r="L974" i="3"/>
  <c r="I973" i="1" l="1"/>
  <c r="H974" i="1" s="1"/>
  <c r="L973" i="1"/>
  <c r="M973" i="1" s="1"/>
  <c r="O974" i="1"/>
  <c r="M974" i="3"/>
  <c r="N974" i="3"/>
  <c r="J974" i="3"/>
  <c r="C975" i="3"/>
  <c r="D975" i="3" s="1"/>
  <c r="N973" i="1" l="1"/>
  <c r="J973" i="1"/>
  <c r="F975" i="3"/>
  <c r="K975" i="3" s="1"/>
  <c r="E976" i="3"/>
  <c r="C974" i="1"/>
  <c r="D974" i="1" s="1"/>
  <c r="F974" i="1" l="1"/>
  <c r="P974" i="1"/>
  <c r="G974" i="1" s="1"/>
  <c r="K974" i="1" s="1"/>
  <c r="E975" i="1"/>
  <c r="G975" i="3"/>
  <c r="I975" i="3" s="1"/>
  <c r="H976" i="3" s="1"/>
  <c r="L975" i="3"/>
  <c r="L974" i="1" l="1"/>
  <c r="M974" i="1" s="1"/>
  <c r="I974" i="1"/>
  <c r="H975" i="1" s="1"/>
  <c r="O975" i="1"/>
  <c r="M975" i="3"/>
  <c r="N975" i="3"/>
  <c r="J975" i="3"/>
  <c r="C976" i="3"/>
  <c r="D976" i="3" s="1"/>
  <c r="N974" i="1" l="1"/>
  <c r="J974" i="1"/>
  <c r="E977" i="3"/>
  <c r="F976" i="3"/>
  <c r="K976" i="3" s="1"/>
  <c r="C975" i="1"/>
  <c r="D975" i="1" s="1"/>
  <c r="F975" i="1" l="1"/>
  <c r="P975" i="1"/>
  <c r="G975" i="1" s="1"/>
  <c r="K975" i="1" s="1"/>
  <c r="G976" i="3"/>
  <c r="I976" i="3" s="1"/>
  <c r="H977" i="3" s="1"/>
  <c r="L976" i="3"/>
  <c r="E976" i="1"/>
  <c r="L975" i="1" l="1"/>
  <c r="N975" i="1" s="1"/>
  <c r="I975" i="1"/>
  <c r="H976" i="1" s="1"/>
  <c r="O976" i="1"/>
  <c r="M976" i="3"/>
  <c r="N976" i="3"/>
  <c r="J976" i="3"/>
  <c r="C977" i="3"/>
  <c r="D977" i="3" s="1"/>
  <c r="M975" i="1" l="1"/>
  <c r="J975" i="1"/>
  <c r="F977" i="3"/>
  <c r="K977" i="3" s="1"/>
  <c r="E978" i="3"/>
  <c r="C976" i="1"/>
  <c r="D976" i="1" s="1"/>
  <c r="F976" i="1" l="1"/>
  <c r="P976" i="1"/>
  <c r="G976" i="1" s="1"/>
  <c r="K976" i="1" s="1"/>
  <c r="G977" i="3"/>
  <c r="I977" i="3" s="1"/>
  <c r="H978" i="3" s="1"/>
  <c r="L977" i="3"/>
  <c r="E977" i="1"/>
  <c r="I976" i="1" l="1"/>
  <c r="H977" i="1" s="1"/>
  <c r="L976" i="1"/>
  <c r="N976" i="1" s="1"/>
  <c r="O977" i="1"/>
  <c r="M977" i="3"/>
  <c r="N977" i="3"/>
  <c r="J977" i="3"/>
  <c r="C978" i="3"/>
  <c r="D978" i="3" s="1"/>
  <c r="J976" i="1" l="1"/>
  <c r="M976" i="1"/>
  <c r="F978" i="3"/>
  <c r="K978" i="3" s="1"/>
  <c r="E979" i="3"/>
  <c r="C977" i="1"/>
  <c r="D977" i="1" s="1"/>
  <c r="F977" i="1" l="1"/>
  <c r="P977" i="1"/>
  <c r="G977" i="1" s="1"/>
  <c r="K977" i="1" s="1"/>
  <c r="E978" i="1"/>
  <c r="G978" i="3"/>
  <c r="I978" i="3" s="1"/>
  <c r="H979" i="3" s="1"/>
  <c r="L978" i="3"/>
  <c r="L977" i="1" l="1"/>
  <c r="J977" i="1" s="1"/>
  <c r="I977" i="1"/>
  <c r="H978" i="1" s="1"/>
  <c r="O978" i="1"/>
  <c r="M978" i="3"/>
  <c r="N978" i="3"/>
  <c r="J978" i="3"/>
  <c r="C979" i="3"/>
  <c r="D979" i="3" s="1"/>
  <c r="N977" i="1" l="1"/>
  <c r="M977" i="1"/>
  <c r="E980" i="3"/>
  <c r="F979" i="3"/>
  <c r="K979" i="3" s="1"/>
  <c r="C978" i="1"/>
  <c r="D978" i="1" s="1"/>
  <c r="F978" i="1" l="1"/>
  <c r="P978" i="1"/>
  <c r="G978" i="1" s="1"/>
  <c r="E979" i="1"/>
  <c r="G979" i="3"/>
  <c r="I979" i="3" s="1"/>
  <c r="H980" i="3" s="1"/>
  <c r="L979" i="3"/>
  <c r="I978" i="1" l="1"/>
  <c r="H979" i="1" s="1"/>
  <c r="K978" i="1"/>
  <c r="L978" i="1" s="1"/>
  <c r="J978" i="1" s="1"/>
  <c r="O979" i="1"/>
  <c r="N979" i="3"/>
  <c r="M979" i="3"/>
  <c r="J979" i="3"/>
  <c r="C980" i="3"/>
  <c r="D980" i="3" s="1"/>
  <c r="M978" i="1" l="1"/>
  <c r="N978" i="1"/>
  <c r="F980" i="3"/>
  <c r="K980" i="3" s="1"/>
  <c r="E981" i="3"/>
  <c r="C979" i="1"/>
  <c r="D979" i="1" s="1"/>
  <c r="E980" i="1" l="1"/>
  <c r="P979" i="1"/>
  <c r="G979" i="1" s="1"/>
  <c r="K979" i="1" s="1"/>
  <c r="L980" i="3"/>
  <c r="G980" i="3"/>
  <c r="I980" i="3" s="1"/>
  <c r="H981" i="3" s="1"/>
  <c r="F979" i="1"/>
  <c r="L979" i="1" l="1"/>
  <c r="N979" i="1" s="1"/>
  <c r="O980" i="1"/>
  <c r="J979" i="1"/>
  <c r="I979" i="1"/>
  <c r="H980" i="1" s="1"/>
  <c r="C981" i="3"/>
  <c r="D981" i="3" s="1"/>
  <c r="M980" i="3"/>
  <c r="N980" i="3"/>
  <c r="J980" i="3"/>
  <c r="M979" i="1" l="1"/>
  <c r="E982" i="3"/>
  <c r="F981" i="3"/>
  <c r="K981" i="3" s="1"/>
  <c r="C980" i="1"/>
  <c r="D980" i="1" s="1"/>
  <c r="F980" i="1" l="1"/>
  <c r="P980" i="1"/>
  <c r="G980" i="1" s="1"/>
  <c r="K980" i="1" s="1"/>
  <c r="E981" i="1"/>
  <c r="G981" i="3"/>
  <c r="I981" i="3" s="1"/>
  <c r="H982" i="3" s="1"/>
  <c r="L981" i="3"/>
  <c r="I980" i="1" l="1"/>
  <c r="H981" i="1" s="1"/>
  <c r="L980" i="1"/>
  <c r="M980" i="1" s="1"/>
  <c r="O981" i="1"/>
  <c r="M981" i="3"/>
  <c r="N981" i="3"/>
  <c r="J981" i="3"/>
  <c r="C982" i="3"/>
  <c r="D982" i="3" s="1"/>
  <c r="J980" i="1" l="1"/>
  <c r="N980" i="1"/>
  <c r="F982" i="3"/>
  <c r="K982" i="3" s="1"/>
  <c r="E983" i="3"/>
  <c r="C981" i="1"/>
  <c r="D981" i="1" s="1"/>
  <c r="E982" i="1" l="1"/>
  <c r="P981" i="1"/>
  <c r="G981" i="1" s="1"/>
  <c r="K981" i="1" s="1"/>
  <c r="F981" i="1"/>
  <c r="G982" i="3"/>
  <c r="I982" i="3" s="1"/>
  <c r="H983" i="3" s="1"/>
  <c r="L982" i="3"/>
  <c r="I981" i="1" l="1"/>
  <c r="H982" i="1" s="1"/>
  <c r="O982" i="1"/>
  <c r="L981" i="1"/>
  <c r="N982" i="3"/>
  <c r="M982" i="3"/>
  <c r="J982" i="3"/>
  <c r="C983" i="3"/>
  <c r="D983" i="3" s="1"/>
  <c r="J981" i="1" l="1"/>
  <c r="N981" i="1"/>
  <c r="M981" i="1"/>
  <c r="F983" i="3"/>
  <c r="K983" i="3" s="1"/>
  <c r="E984" i="3"/>
  <c r="C982" i="1"/>
  <c r="D982" i="1" s="1"/>
  <c r="F982" i="1" l="1"/>
  <c r="P982" i="1"/>
  <c r="G982" i="1" s="1"/>
  <c r="K982" i="1" s="1"/>
  <c r="L983" i="3"/>
  <c r="G983" i="3"/>
  <c r="I983" i="3" s="1"/>
  <c r="H984" i="3" s="1"/>
  <c r="E983" i="1"/>
  <c r="L982" i="1" l="1"/>
  <c r="N982" i="1" s="1"/>
  <c r="I982" i="1"/>
  <c r="H983" i="1" s="1"/>
  <c r="O983" i="1"/>
  <c r="C984" i="3"/>
  <c r="D984" i="3" s="1"/>
  <c r="M983" i="3"/>
  <c r="N983" i="3"/>
  <c r="J983" i="3"/>
  <c r="M982" i="1" l="1"/>
  <c r="J982" i="1"/>
  <c r="E985" i="3"/>
  <c r="F984" i="3"/>
  <c r="K984" i="3" s="1"/>
  <c r="C983" i="1"/>
  <c r="D983" i="1" s="1"/>
  <c r="E984" i="1" l="1"/>
  <c r="P983" i="1"/>
  <c r="G983" i="1" s="1"/>
  <c r="K983" i="1" s="1"/>
  <c r="F983" i="1"/>
  <c r="G984" i="3"/>
  <c r="I984" i="3" s="1"/>
  <c r="H985" i="3" s="1"/>
  <c r="L984" i="3"/>
  <c r="L983" i="1" l="1"/>
  <c r="N983" i="1" s="1"/>
  <c r="O984" i="1"/>
  <c r="I983" i="1"/>
  <c r="H984" i="1" s="1"/>
  <c r="N984" i="3"/>
  <c r="M984" i="3"/>
  <c r="J984" i="3"/>
  <c r="C985" i="3"/>
  <c r="D985" i="3" s="1"/>
  <c r="M983" i="1" l="1"/>
  <c r="J983" i="1"/>
  <c r="F985" i="3"/>
  <c r="K985" i="3" s="1"/>
  <c r="E986" i="3"/>
  <c r="C984" i="1"/>
  <c r="D984" i="1" s="1"/>
  <c r="F984" i="1" l="1"/>
  <c r="P984" i="1"/>
  <c r="G984" i="1" s="1"/>
  <c r="K984" i="1" s="1"/>
  <c r="G985" i="3"/>
  <c r="I985" i="3" s="1"/>
  <c r="H986" i="3" s="1"/>
  <c r="L985" i="3"/>
  <c r="E985" i="1"/>
  <c r="L984" i="1" l="1"/>
  <c r="N984" i="1" s="1"/>
  <c r="I984" i="1"/>
  <c r="H985" i="1" s="1"/>
  <c r="O985" i="1"/>
  <c r="J984" i="1"/>
  <c r="M985" i="3"/>
  <c r="N985" i="3"/>
  <c r="J985" i="3"/>
  <c r="C986" i="3"/>
  <c r="D986" i="3" s="1"/>
  <c r="M984" i="1" l="1"/>
  <c r="E987" i="3"/>
  <c r="F986" i="3"/>
  <c r="K986" i="3" s="1"/>
  <c r="C985" i="1"/>
  <c r="D985" i="1" s="1"/>
  <c r="E986" i="1" l="1"/>
  <c r="P985" i="1"/>
  <c r="G985" i="1" s="1"/>
  <c r="K985" i="1" s="1"/>
  <c r="F985" i="1"/>
  <c r="L986" i="3"/>
  <c r="G986" i="3"/>
  <c r="I986" i="3" s="1"/>
  <c r="H987" i="3" s="1"/>
  <c r="I985" i="1" l="1"/>
  <c r="H986" i="1" s="1"/>
  <c r="O986" i="1"/>
  <c r="L985" i="1"/>
  <c r="C987" i="3"/>
  <c r="D987" i="3" s="1"/>
  <c r="M986" i="3"/>
  <c r="N986" i="3"/>
  <c r="J986" i="3"/>
  <c r="J985" i="1" l="1"/>
  <c r="N985" i="1"/>
  <c r="M985" i="1"/>
  <c r="E988" i="3"/>
  <c r="F987" i="3"/>
  <c r="K987" i="3" s="1"/>
  <c r="C986" i="1"/>
  <c r="D986" i="1" s="1"/>
  <c r="E987" i="1" l="1"/>
  <c r="P986" i="1"/>
  <c r="G986" i="1" s="1"/>
  <c r="K986" i="1" s="1"/>
  <c r="F986" i="1"/>
  <c r="G987" i="3"/>
  <c r="I987" i="3" s="1"/>
  <c r="H988" i="3" s="1"/>
  <c r="L987" i="3"/>
  <c r="I986" i="1" l="1"/>
  <c r="H987" i="1" s="1"/>
  <c r="O987" i="1"/>
  <c r="L986" i="1"/>
  <c r="N987" i="3"/>
  <c r="M987" i="3"/>
  <c r="J987" i="3"/>
  <c r="C988" i="3"/>
  <c r="D988" i="3" s="1"/>
  <c r="J986" i="1" l="1"/>
  <c r="N986" i="1"/>
  <c r="M986" i="1"/>
  <c r="F988" i="3"/>
  <c r="K988" i="3" s="1"/>
  <c r="E989" i="3"/>
  <c r="C987" i="1"/>
  <c r="D987" i="1" s="1"/>
  <c r="F987" i="1" l="1"/>
  <c r="P987" i="1"/>
  <c r="G987" i="1" s="1"/>
  <c r="K987" i="1" s="1"/>
  <c r="E988" i="1"/>
  <c r="G988" i="3"/>
  <c r="I988" i="3" s="1"/>
  <c r="H989" i="3" s="1"/>
  <c r="L988" i="3"/>
  <c r="I987" i="1" l="1"/>
  <c r="H988" i="1" s="1"/>
  <c r="L987" i="1"/>
  <c r="M987" i="1" s="1"/>
  <c r="O988" i="1"/>
  <c r="C989" i="3"/>
  <c r="D989" i="3" s="1"/>
  <c r="M988" i="3"/>
  <c r="N988" i="3"/>
  <c r="J988" i="3"/>
  <c r="J987" i="1" l="1"/>
  <c r="N987" i="1"/>
  <c r="E990" i="3"/>
  <c r="F989" i="3"/>
  <c r="K989" i="3" s="1"/>
  <c r="C988" i="1"/>
  <c r="D988" i="1" s="1"/>
  <c r="E989" i="1" l="1"/>
  <c r="P988" i="1"/>
  <c r="G988" i="1" s="1"/>
  <c r="K988" i="1" s="1"/>
  <c r="L989" i="3"/>
  <c r="G989" i="3"/>
  <c r="I989" i="3" s="1"/>
  <c r="H990" i="3" s="1"/>
  <c r="F988" i="1"/>
  <c r="L988" i="1" l="1"/>
  <c r="M988" i="1" s="1"/>
  <c r="O989" i="1"/>
  <c r="M989" i="3"/>
  <c r="N989" i="3"/>
  <c r="J989" i="3"/>
  <c r="C990" i="3"/>
  <c r="D990" i="3" s="1"/>
  <c r="I988" i="1"/>
  <c r="H989" i="1" s="1"/>
  <c r="N988" i="1" l="1"/>
  <c r="J988" i="1"/>
  <c r="F990" i="3"/>
  <c r="K990" i="3" s="1"/>
  <c r="E991" i="3"/>
  <c r="C989" i="1"/>
  <c r="D989" i="1" s="1"/>
  <c r="E990" i="1" l="1"/>
  <c r="P989" i="1"/>
  <c r="G989" i="1" s="1"/>
  <c r="K989" i="1" s="1"/>
  <c r="G990" i="3"/>
  <c r="I990" i="3" s="1"/>
  <c r="H991" i="3" s="1"/>
  <c r="L990" i="3"/>
  <c r="F989" i="1"/>
  <c r="I989" i="1" l="1"/>
  <c r="H990" i="1" s="1"/>
  <c r="O990" i="1"/>
  <c r="N990" i="3"/>
  <c r="M990" i="3"/>
  <c r="J990" i="3"/>
  <c r="C991" i="3"/>
  <c r="D991" i="3" s="1"/>
  <c r="L989" i="1"/>
  <c r="F991" i="3" l="1"/>
  <c r="K991" i="3" s="1"/>
  <c r="E992" i="3"/>
  <c r="M989" i="1"/>
  <c r="J989" i="1"/>
  <c r="C990" i="1"/>
  <c r="D990" i="1" s="1"/>
  <c r="N989" i="1"/>
  <c r="F990" i="1" l="1"/>
  <c r="P990" i="1"/>
  <c r="G990" i="1" s="1"/>
  <c r="K990" i="1" s="1"/>
  <c r="G991" i="3"/>
  <c r="I991" i="3" s="1"/>
  <c r="H992" i="3" s="1"/>
  <c r="L991" i="3"/>
  <c r="E991" i="1"/>
  <c r="L990" i="1" l="1"/>
  <c r="J990" i="1" s="1"/>
  <c r="I990" i="1"/>
  <c r="H991" i="1" s="1"/>
  <c r="O991" i="1"/>
  <c r="N991" i="3"/>
  <c r="M991" i="3"/>
  <c r="J991" i="3"/>
  <c r="C992" i="3"/>
  <c r="D992" i="3" s="1"/>
  <c r="N990" i="1" l="1"/>
  <c r="M990" i="1"/>
  <c r="E993" i="3"/>
  <c r="F992" i="3"/>
  <c r="K992" i="3" s="1"/>
  <c r="C991" i="1"/>
  <c r="D991" i="1" s="1"/>
  <c r="E992" i="1" l="1"/>
  <c r="P991" i="1"/>
  <c r="G991" i="1" s="1"/>
  <c r="K991" i="1" s="1"/>
  <c r="F991" i="1"/>
  <c r="L992" i="3"/>
  <c r="G992" i="3"/>
  <c r="I992" i="3" s="1"/>
  <c r="H993" i="3" s="1"/>
  <c r="L991" i="1" l="1"/>
  <c r="N991" i="1" s="1"/>
  <c r="O992" i="1"/>
  <c r="I991" i="1"/>
  <c r="H992" i="1" s="1"/>
  <c r="C993" i="3"/>
  <c r="D993" i="3" s="1"/>
  <c r="M992" i="3"/>
  <c r="N992" i="3"/>
  <c r="J992" i="3"/>
  <c r="M991" i="1" l="1"/>
  <c r="J991" i="1"/>
  <c r="E994" i="3"/>
  <c r="F993" i="3"/>
  <c r="K993" i="3" s="1"/>
  <c r="C992" i="1"/>
  <c r="D992" i="1" s="1"/>
  <c r="F992" i="1" l="1"/>
  <c r="P992" i="1"/>
  <c r="G992" i="1" s="1"/>
  <c r="K992" i="1" s="1"/>
  <c r="G993" i="3"/>
  <c r="I993" i="3" s="1"/>
  <c r="H994" i="3" s="1"/>
  <c r="L993" i="3"/>
  <c r="E993" i="1"/>
  <c r="I992" i="1" l="1"/>
  <c r="H993" i="1" s="1"/>
  <c r="L992" i="1"/>
  <c r="M992" i="1" s="1"/>
  <c r="O993" i="1"/>
  <c r="C994" i="3"/>
  <c r="D994" i="3" s="1"/>
  <c r="N993" i="3"/>
  <c r="M993" i="3"/>
  <c r="J993" i="3"/>
  <c r="J992" i="1" l="1"/>
  <c r="N992" i="1"/>
  <c r="E995" i="3"/>
  <c r="F994" i="3"/>
  <c r="K994" i="3" s="1"/>
  <c r="C993" i="1"/>
  <c r="D993" i="1" s="1"/>
  <c r="E994" i="1" l="1"/>
  <c r="P993" i="1"/>
  <c r="G993" i="1" s="1"/>
  <c r="K993" i="1" s="1"/>
  <c r="L994" i="3"/>
  <c r="G994" i="3"/>
  <c r="I994" i="3" s="1"/>
  <c r="H995" i="3" s="1"/>
  <c r="F993" i="1"/>
  <c r="I993" i="1" l="1"/>
  <c r="H994" i="1" s="1"/>
  <c r="O994" i="1"/>
  <c r="M994" i="3"/>
  <c r="N994" i="3"/>
  <c r="J994" i="3"/>
  <c r="C995" i="3"/>
  <c r="D995" i="3" s="1"/>
  <c r="L993" i="1"/>
  <c r="E996" i="3" l="1"/>
  <c r="F995" i="3"/>
  <c r="K995" i="3" s="1"/>
  <c r="M993" i="1"/>
  <c r="J993" i="1"/>
  <c r="C994" i="1"/>
  <c r="D994" i="1" s="1"/>
  <c r="N993" i="1"/>
  <c r="F994" i="1" l="1"/>
  <c r="P994" i="1"/>
  <c r="G994" i="1" s="1"/>
  <c r="K994" i="1" s="1"/>
  <c r="L995" i="3"/>
  <c r="G995" i="3"/>
  <c r="I995" i="3" s="1"/>
  <c r="H996" i="3" s="1"/>
  <c r="E995" i="1"/>
  <c r="L994" i="1" l="1"/>
  <c r="M994" i="1" s="1"/>
  <c r="I994" i="1"/>
  <c r="H995" i="1" s="1"/>
  <c r="O995" i="1"/>
  <c r="M995" i="3"/>
  <c r="N995" i="3"/>
  <c r="J995" i="3"/>
  <c r="C996" i="3"/>
  <c r="D996" i="3" s="1"/>
  <c r="N994" i="1" l="1"/>
  <c r="J994" i="1"/>
  <c r="E997" i="3"/>
  <c r="F996" i="3"/>
  <c r="K996" i="3" s="1"/>
  <c r="C995" i="1"/>
  <c r="D995" i="1" s="1"/>
  <c r="E996" i="1" l="1"/>
  <c r="P995" i="1"/>
  <c r="G995" i="1" s="1"/>
  <c r="K995" i="1" s="1"/>
  <c r="L996" i="3"/>
  <c r="G996" i="3"/>
  <c r="I996" i="3" s="1"/>
  <c r="H997" i="3" s="1"/>
  <c r="F995" i="1"/>
  <c r="I995" i="1" l="1"/>
  <c r="H996" i="1" s="1"/>
  <c r="O996" i="1"/>
  <c r="M996" i="3"/>
  <c r="N996" i="3"/>
  <c r="J996" i="3"/>
  <c r="C997" i="3"/>
  <c r="D997" i="3" s="1"/>
  <c r="L995" i="1"/>
  <c r="J995" i="1" l="1"/>
  <c r="N995" i="1"/>
  <c r="M995" i="1"/>
  <c r="F997" i="3"/>
  <c r="K997" i="3" s="1"/>
  <c r="E998" i="3"/>
  <c r="C996" i="1"/>
  <c r="D996" i="1" s="1"/>
  <c r="E997" i="1" l="1"/>
  <c r="P996" i="1"/>
  <c r="G996" i="1" s="1"/>
  <c r="K996" i="1" s="1"/>
  <c r="F996" i="1"/>
  <c r="G997" i="3"/>
  <c r="I997" i="3" s="1"/>
  <c r="H998" i="3" s="1"/>
  <c r="L997" i="3"/>
  <c r="L996" i="1" l="1"/>
  <c r="N996" i="1" s="1"/>
  <c r="O997" i="1"/>
  <c r="I996" i="1"/>
  <c r="H997" i="1" s="1"/>
  <c r="M997" i="3"/>
  <c r="N997" i="3"/>
  <c r="J997" i="3"/>
  <c r="C998" i="3"/>
  <c r="D998" i="3" s="1"/>
  <c r="M996" i="1" l="1"/>
  <c r="J996" i="1"/>
  <c r="E999" i="3"/>
  <c r="F998" i="3"/>
  <c r="K998" i="3" s="1"/>
  <c r="C997" i="1"/>
  <c r="D997" i="1" s="1"/>
  <c r="E998" i="1" l="1"/>
  <c r="P997" i="1"/>
  <c r="G997" i="1" s="1"/>
  <c r="K997" i="1" s="1"/>
  <c r="F997" i="1"/>
  <c r="L998" i="3"/>
  <c r="G998" i="3"/>
  <c r="I998" i="3" s="1"/>
  <c r="H999" i="3" s="1"/>
  <c r="L997" i="1" l="1"/>
  <c r="N997" i="1" s="1"/>
  <c r="O998" i="1"/>
  <c r="I997" i="1"/>
  <c r="H998" i="1" s="1"/>
  <c r="C999" i="3"/>
  <c r="D999" i="3" s="1"/>
  <c r="M998" i="3"/>
  <c r="N998" i="3"/>
  <c r="J998" i="3"/>
  <c r="M997" i="1" l="1"/>
  <c r="J997" i="1"/>
  <c r="E1000" i="3"/>
  <c r="F999" i="3"/>
  <c r="K999" i="3" s="1"/>
  <c r="C998" i="1"/>
  <c r="D998" i="1" s="1"/>
  <c r="F998" i="1" l="1"/>
  <c r="P998" i="1"/>
  <c r="G998" i="1" s="1"/>
  <c r="K998" i="1" s="1"/>
  <c r="E999" i="1"/>
  <c r="L999" i="3"/>
  <c r="G999" i="3"/>
  <c r="I999" i="3" s="1"/>
  <c r="H1000" i="3" s="1"/>
  <c r="L998" i="1" l="1"/>
  <c r="J998" i="1" s="1"/>
  <c r="I998" i="1"/>
  <c r="H999" i="1" s="1"/>
  <c r="O999" i="1"/>
  <c r="C1000" i="3"/>
  <c r="D1000" i="3" s="1"/>
  <c r="M999" i="3"/>
  <c r="N999" i="3"/>
  <c r="J999" i="3"/>
  <c r="N998" i="1" l="1"/>
  <c r="M998" i="1"/>
  <c r="F1000" i="3"/>
  <c r="K1000" i="3" s="1"/>
  <c r="E1001" i="3"/>
  <c r="C999" i="1"/>
  <c r="D999" i="1" s="1"/>
  <c r="F999" i="1" l="1"/>
  <c r="P999" i="1"/>
  <c r="G999" i="1" s="1"/>
  <c r="K999" i="1" s="1"/>
  <c r="E1000" i="1"/>
  <c r="G1000" i="3"/>
  <c r="I1000" i="3" s="1"/>
  <c r="H1001" i="3" s="1"/>
  <c r="L1000" i="3"/>
  <c r="I999" i="1" l="1"/>
  <c r="H1000" i="1" s="1"/>
  <c r="L999" i="1"/>
  <c r="M999" i="1" s="1"/>
  <c r="O1000" i="1"/>
  <c r="J999" i="1"/>
  <c r="N1000" i="3"/>
  <c r="M1000" i="3"/>
  <c r="J1000" i="3"/>
  <c r="C1001" i="3"/>
  <c r="D1001" i="3" s="1"/>
  <c r="N999" i="1" l="1"/>
  <c r="E1002" i="3"/>
  <c r="F1001" i="3"/>
  <c r="K1001" i="3" s="1"/>
  <c r="C1000" i="1"/>
  <c r="D1000" i="1" s="1"/>
  <c r="F1000" i="1" l="1"/>
  <c r="P1000" i="1"/>
  <c r="G1000" i="1" s="1"/>
  <c r="K1000" i="1" s="1"/>
  <c r="L1000" i="1" s="1"/>
  <c r="E1001" i="1"/>
  <c r="L1001" i="3"/>
  <c r="G1001" i="3"/>
  <c r="I1001" i="3" s="1"/>
  <c r="H1002" i="3" s="1"/>
  <c r="I1000" i="1" l="1"/>
  <c r="H1001" i="1" s="1"/>
  <c r="O1001" i="1"/>
  <c r="J1000" i="1"/>
  <c r="C1002" i="3"/>
  <c r="D1002" i="3" s="1"/>
  <c r="M1001" i="3"/>
  <c r="N1001" i="3"/>
  <c r="J1001" i="3"/>
  <c r="M1000" i="1"/>
  <c r="N1000" i="1"/>
  <c r="E1003" i="3" l="1"/>
  <c r="F1002" i="3"/>
  <c r="K1002" i="3" s="1"/>
  <c r="C1001" i="1"/>
  <c r="D1001" i="1" s="1"/>
  <c r="F1001" i="1" l="1"/>
  <c r="P1001" i="1"/>
  <c r="G1001" i="1" s="1"/>
  <c r="K1001" i="1" s="1"/>
  <c r="E1002" i="1"/>
  <c r="G1002" i="3"/>
  <c r="I1002" i="3" s="1"/>
  <c r="H1003" i="3" s="1"/>
  <c r="L1002" i="3"/>
  <c r="I1001" i="1" l="1"/>
  <c r="H1002" i="1" s="1"/>
  <c r="L1001" i="1"/>
  <c r="M1001" i="1" s="1"/>
  <c r="O1002" i="1"/>
  <c r="C1003" i="3"/>
  <c r="D1003" i="3" s="1"/>
  <c r="N1002" i="3"/>
  <c r="M1002" i="3"/>
  <c r="J1002" i="3"/>
  <c r="N1001" i="1" l="1"/>
  <c r="J1001" i="1"/>
  <c r="F1003" i="3"/>
  <c r="K1003" i="3" s="1"/>
  <c r="E1004" i="3"/>
  <c r="C1002" i="1"/>
  <c r="D1002" i="1" s="1"/>
  <c r="E1003" i="1" l="1"/>
  <c r="P1002" i="1"/>
  <c r="G1002" i="1" s="1"/>
  <c r="K1002" i="1" s="1"/>
  <c r="G1003" i="3"/>
  <c r="I1003" i="3" s="1"/>
  <c r="H1004" i="3" s="1"/>
  <c r="L1003" i="3"/>
  <c r="F1002" i="1"/>
  <c r="L1002" i="1" l="1"/>
  <c r="M1002" i="1" s="1"/>
  <c r="O1003" i="1"/>
  <c r="N1003" i="3"/>
  <c r="M1003" i="3"/>
  <c r="J1003" i="3"/>
  <c r="C1004" i="3"/>
  <c r="D1004" i="3" s="1"/>
  <c r="I1002" i="1"/>
  <c r="H1003" i="1" s="1"/>
  <c r="N1002" i="1" l="1"/>
  <c r="J1002" i="1"/>
  <c r="F1004" i="3"/>
  <c r="K1004" i="3" s="1"/>
  <c r="E1005" i="3"/>
  <c r="C1003" i="1"/>
  <c r="D1003" i="1" s="1"/>
  <c r="E1004" i="1" l="1"/>
  <c r="P1003" i="1"/>
  <c r="G1003" i="1" s="1"/>
  <c r="K1003" i="1" s="1"/>
  <c r="L1004" i="3"/>
  <c r="G1004" i="3"/>
  <c r="I1004" i="3" s="1"/>
  <c r="H1005" i="3" s="1"/>
  <c r="F1003" i="1"/>
  <c r="L1003" i="1" l="1"/>
  <c r="N1003" i="1" s="1"/>
  <c r="O1004" i="1"/>
  <c r="I1003" i="1"/>
  <c r="H1004" i="1" s="1"/>
  <c r="C1005" i="3"/>
  <c r="D1005" i="3" s="1"/>
  <c r="N1004" i="3"/>
  <c r="M1004" i="3"/>
  <c r="J1004" i="3"/>
  <c r="M1003" i="1" l="1"/>
  <c r="J1003" i="1"/>
  <c r="E1006" i="3"/>
  <c r="F1005" i="3"/>
  <c r="K1005" i="3" s="1"/>
  <c r="C1004" i="1"/>
  <c r="D1004" i="1" s="1"/>
  <c r="F1004" i="1" l="1"/>
  <c r="P1004" i="1"/>
  <c r="G1004" i="1" s="1"/>
  <c r="K1004" i="1" s="1"/>
  <c r="G1005" i="3"/>
  <c r="I1005" i="3" s="1"/>
  <c r="H1006" i="3" s="1"/>
  <c r="L1005" i="3"/>
  <c r="E1005" i="1"/>
  <c r="I1004" i="1" l="1"/>
  <c r="H1005" i="1" s="1"/>
  <c r="L1004" i="1"/>
  <c r="M1004" i="1" s="1"/>
  <c r="O1005" i="1"/>
  <c r="M1005" i="3"/>
  <c r="N1005" i="3"/>
  <c r="J1005" i="3"/>
  <c r="C1006" i="3"/>
  <c r="D1006" i="3" s="1"/>
  <c r="J1004" i="1" l="1"/>
  <c r="N1004" i="1"/>
  <c r="E1007" i="3"/>
  <c r="F1006" i="3"/>
  <c r="K1006" i="3" s="1"/>
  <c r="C1005" i="1"/>
  <c r="D1005" i="1" s="1"/>
  <c r="E1006" i="1" l="1"/>
  <c r="P1005" i="1"/>
  <c r="G1005" i="1" s="1"/>
  <c r="K1005" i="1" s="1"/>
  <c r="G1006" i="3"/>
  <c r="I1006" i="3" s="1"/>
  <c r="H1007" i="3" s="1"/>
  <c r="L1006" i="3"/>
  <c r="F1005" i="1"/>
  <c r="L1005" i="1" l="1"/>
  <c r="M1005" i="1" s="1"/>
  <c r="O1006" i="1"/>
  <c r="M1006" i="3"/>
  <c r="N1006" i="3"/>
  <c r="J1006" i="3"/>
  <c r="C1007" i="3"/>
  <c r="D1007" i="3" s="1"/>
  <c r="I1005" i="1"/>
  <c r="H1006" i="1" s="1"/>
  <c r="N1005" i="1" l="1"/>
  <c r="J1005" i="1"/>
  <c r="E1008" i="3"/>
  <c r="F1007" i="3"/>
  <c r="K1007" i="3" s="1"/>
  <c r="C1006" i="1"/>
  <c r="D1006" i="1" s="1"/>
  <c r="E1007" i="1" l="1"/>
  <c r="P1006" i="1"/>
  <c r="G1006" i="1" s="1"/>
  <c r="K1006" i="1" s="1"/>
  <c r="L1007" i="3"/>
  <c r="G1007" i="3"/>
  <c r="I1007" i="3" s="1"/>
  <c r="H1008" i="3" s="1"/>
  <c r="F1006" i="1"/>
  <c r="L1006" i="1" l="1"/>
  <c r="N1006" i="1" s="1"/>
  <c r="O1007" i="1"/>
  <c r="C1008" i="3"/>
  <c r="D1008" i="3" s="1"/>
  <c r="M1007" i="3"/>
  <c r="N1007" i="3"/>
  <c r="J1007" i="3"/>
  <c r="I1006" i="1"/>
  <c r="H1007" i="1" s="1"/>
  <c r="M1006" i="1" l="1"/>
  <c r="J1006" i="1"/>
  <c r="E1009" i="3"/>
  <c r="F1008" i="3"/>
  <c r="K1008" i="3" s="1"/>
  <c r="C1007" i="1"/>
  <c r="D1007" i="1" s="1"/>
  <c r="E1008" i="1" l="1"/>
  <c r="P1007" i="1"/>
  <c r="G1007" i="1" s="1"/>
  <c r="K1007" i="1" s="1"/>
  <c r="G1008" i="3"/>
  <c r="I1008" i="3" s="1"/>
  <c r="H1009" i="3" s="1"/>
  <c r="L1008" i="3"/>
  <c r="F1007" i="1"/>
  <c r="L1007" i="1" l="1"/>
  <c r="N1007" i="1" s="1"/>
  <c r="O1008" i="1"/>
  <c r="M1008" i="3"/>
  <c r="N1008" i="3"/>
  <c r="J1008" i="3"/>
  <c r="C1009" i="3"/>
  <c r="D1009" i="3" s="1"/>
  <c r="I1007" i="1"/>
  <c r="H1008" i="1" s="1"/>
  <c r="M1007" i="1" l="1"/>
  <c r="J1007" i="1"/>
  <c r="E1010" i="3"/>
  <c r="F1009" i="3"/>
  <c r="K1009" i="3" s="1"/>
  <c r="C1008" i="1"/>
  <c r="D1008" i="1" s="1"/>
  <c r="E1009" i="1" l="1"/>
  <c r="P1008" i="1"/>
  <c r="G1008" i="1" s="1"/>
  <c r="K1008" i="1" s="1"/>
  <c r="G1009" i="3"/>
  <c r="I1009" i="3" s="1"/>
  <c r="H1010" i="3" s="1"/>
  <c r="L1009" i="3"/>
  <c r="F1008" i="1"/>
  <c r="L1008" i="1" l="1"/>
  <c r="N1008" i="1" s="1"/>
  <c r="O1009" i="1"/>
  <c r="N1009" i="3"/>
  <c r="M1009" i="3"/>
  <c r="J1009" i="3"/>
  <c r="C1010" i="3"/>
  <c r="D1010" i="3" s="1"/>
  <c r="I1008" i="1"/>
  <c r="H1009" i="1" s="1"/>
  <c r="M1008" i="1" l="1"/>
  <c r="J1008" i="1"/>
  <c r="E1011" i="3"/>
  <c r="F1010" i="3"/>
  <c r="K1010" i="3" s="1"/>
  <c r="C1009" i="1"/>
  <c r="D1009" i="1" s="1"/>
  <c r="E1010" i="1" l="1"/>
  <c r="P1009" i="1"/>
  <c r="G1009" i="1" s="1"/>
  <c r="K1009" i="1" s="1"/>
  <c r="L1010" i="3"/>
  <c r="G1010" i="3"/>
  <c r="I1010" i="3" s="1"/>
  <c r="H1011" i="3" s="1"/>
  <c r="F1009" i="1"/>
  <c r="L1009" i="1" l="1"/>
  <c r="M1009" i="1" s="1"/>
  <c r="O1010" i="1"/>
  <c r="M1010" i="3"/>
  <c r="N1010" i="3"/>
  <c r="J1010" i="3"/>
  <c r="C1011" i="3"/>
  <c r="D1011" i="3" s="1"/>
  <c r="I1009" i="1"/>
  <c r="H1010" i="1" s="1"/>
  <c r="N1009" i="1" l="1"/>
  <c r="J1009" i="1"/>
  <c r="E1012" i="3"/>
  <c r="F1011" i="3"/>
  <c r="K1011" i="3" s="1"/>
  <c r="C1010" i="1"/>
  <c r="D1010" i="1" s="1"/>
  <c r="F1010" i="1" l="1"/>
  <c r="P1010" i="1"/>
  <c r="G1010" i="1" s="1"/>
  <c r="K1010" i="1" s="1"/>
  <c r="G1011" i="3"/>
  <c r="I1011" i="3" s="1"/>
  <c r="H1012" i="3" s="1"/>
  <c r="L1011" i="3"/>
  <c r="E1011" i="1"/>
  <c r="I1010" i="1" l="1"/>
  <c r="H1011" i="1" s="1"/>
  <c r="L1010" i="1"/>
  <c r="M1010" i="1" s="1"/>
  <c r="O1011" i="1"/>
  <c r="N1011" i="3"/>
  <c r="M1011" i="3"/>
  <c r="J1011" i="3"/>
  <c r="C1012" i="3"/>
  <c r="D1012" i="3" s="1"/>
  <c r="F1012" i="3" s="1"/>
  <c r="K1012" i="3" s="1"/>
  <c r="J1010" i="1" l="1"/>
  <c r="N1010" i="1"/>
  <c r="G1012" i="3"/>
  <c r="I1012" i="3" s="1"/>
  <c r="L1012" i="3"/>
  <c r="C1011" i="1"/>
  <c r="D1011" i="1" s="1"/>
  <c r="E1012" i="1" l="1"/>
  <c r="P1011" i="1"/>
  <c r="G1011" i="1" s="1"/>
  <c r="K1011" i="1" s="1"/>
  <c r="M1012" i="3"/>
  <c r="N1012" i="3"/>
  <c r="N13" i="3" s="1"/>
  <c r="J1012" i="3"/>
  <c r="F1011" i="1"/>
  <c r="I1011" i="1" l="1"/>
  <c r="H1012" i="1" s="1"/>
  <c r="O1012" i="1"/>
  <c r="L1011" i="1"/>
  <c r="F13" i="1" l="1"/>
  <c r="G13" i="1" s="1"/>
  <c r="I13" i="1" s="1"/>
  <c r="J13" i="1" s="1"/>
  <c r="J1011" i="1"/>
  <c r="B13" i="1"/>
  <c r="N1011" i="1"/>
  <c r="M1011" i="1"/>
  <c r="C1012" i="1"/>
  <c r="D1012" i="1" s="1"/>
  <c r="F1012" i="1" l="1"/>
  <c r="P1012" i="1"/>
  <c r="G1012" i="1" s="1"/>
  <c r="K1012" i="1" s="1"/>
  <c r="L1012" i="1" l="1"/>
  <c r="J1012" i="1" s="1"/>
  <c r="I1012" i="1"/>
  <c r="M1012" i="1" l="1"/>
  <c r="N1012" i="1"/>
  <c r="N13" i="1" s="1"/>
</calcChain>
</file>

<file path=xl/sharedStrings.xml><?xml version="1.0" encoding="utf-8"?>
<sst xmlns="http://schemas.openxmlformats.org/spreadsheetml/2006/main" count="168" uniqueCount="115">
  <si>
    <t>塔</t>
    <phoneticPr fontId="1" type="noConversion"/>
  </si>
  <si>
    <t>攻速</t>
    <phoneticPr fontId="1" type="noConversion"/>
  </si>
  <si>
    <t>AOE效果</t>
    <phoneticPr fontId="1" type="noConversion"/>
  </si>
  <si>
    <t>射程</t>
    <phoneticPr fontId="1" type="noConversion"/>
  </si>
  <si>
    <t>怪</t>
    <phoneticPr fontId="1" type="noConversion"/>
  </si>
  <si>
    <t>HP</t>
    <phoneticPr fontId="1" type="noConversion"/>
  </si>
  <si>
    <t>防御</t>
    <phoneticPr fontId="1" type="noConversion"/>
  </si>
  <si>
    <t>移动速度</t>
    <phoneticPr fontId="1" type="noConversion"/>
  </si>
  <si>
    <t>波</t>
    <phoneticPr fontId="1" type="noConversion"/>
  </si>
  <si>
    <t>间距</t>
    <phoneticPr fontId="1" type="noConversion"/>
  </si>
  <si>
    <t>总HP</t>
    <phoneticPr fontId="1" type="noConversion"/>
  </si>
  <si>
    <t>场景</t>
    <phoneticPr fontId="1" type="noConversion"/>
  </si>
  <si>
    <t>路宽</t>
    <phoneticPr fontId="1" type="noConversion"/>
  </si>
  <si>
    <t>自身半径</t>
    <phoneticPr fontId="1" type="noConversion"/>
  </si>
  <si>
    <t>有效攻击路径长度=2*(射程^2-(自身半径+路宽/2)^2)^1/2</t>
    <phoneticPr fontId="1" type="noConversion"/>
  </si>
  <si>
    <t>怪物数量</t>
    <phoneticPr fontId="1" type="noConversion"/>
  </si>
  <si>
    <t>（总HP前 - 总HP后）/塔每秒攻击 = （波长+有效攻击路径长度）/怪物移动速度</t>
    <phoneticPr fontId="1" type="noConversion"/>
  </si>
  <si>
    <t>基础模型（时间相等）</t>
    <phoneticPr fontId="1" type="noConversion"/>
  </si>
  <si>
    <t>单体输出型</t>
    <phoneticPr fontId="1" type="noConversion"/>
  </si>
  <si>
    <t>最大可能单体伤害</t>
    <phoneticPr fontId="1" type="noConversion"/>
  </si>
  <si>
    <t>攻击速度</t>
    <phoneticPr fontId="1" type="noConversion"/>
  </si>
  <si>
    <t>单次攻击伤害</t>
    <phoneticPr fontId="1" type="noConversion"/>
  </si>
  <si>
    <t>每单位资源带来的dps</t>
  </si>
  <si>
    <t>特殊效果</t>
    <phoneticPr fontId="1" type="noConversion"/>
  </si>
  <si>
    <t>DPS</t>
    <phoneticPr fontId="1" type="noConversion"/>
  </si>
  <si>
    <t>防御塔类型</t>
    <phoneticPr fontId="1" type="noConversion"/>
  </si>
  <si>
    <t>攻击力</t>
    <phoneticPr fontId="1" type="noConversion"/>
  </si>
  <si>
    <t>攻速</t>
    <phoneticPr fontId="1" type="noConversion"/>
  </si>
  <si>
    <t>AOE</t>
    <phoneticPr fontId="1" type="noConversion"/>
  </si>
  <si>
    <t>单体输出型</t>
    <phoneticPr fontId="1" type="noConversion"/>
  </si>
  <si>
    <t>多重攻击型</t>
    <phoneticPr fontId="1" type="noConversion"/>
  </si>
  <si>
    <t>范围爆炸型</t>
    <phoneticPr fontId="1" type="noConversion"/>
  </si>
  <si>
    <t>减速型</t>
    <phoneticPr fontId="1" type="noConversion"/>
  </si>
  <si>
    <t>特殊效果</t>
    <phoneticPr fontId="1" type="noConversion"/>
  </si>
  <si>
    <t>★★★</t>
    <phoneticPr fontId="1" type="noConversion"/>
  </si>
  <si>
    <t>★★</t>
    <phoneticPr fontId="1" type="noConversion"/>
  </si>
  <si>
    <t>★★</t>
    <phoneticPr fontId="1" type="noConversion"/>
  </si>
  <si>
    <t>★★★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</si>
  <si>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</si>
  <si>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</si>
  <si>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</si>
  <si>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</si>
  <si>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减速</t>
    <phoneticPr fontId="1" type="noConversion"/>
  </si>
  <si>
    <t>每牺牲一只怪能让波向前的距离=每只怪能顶的时间*怪移动速度-波间距</t>
    <phoneticPr fontId="1" type="noConversion"/>
  </si>
  <si>
    <t>有效攻击路径长度 &gt;= 每牺牲一只怪能让波向前的距离 * 怪物数量</t>
    <phoneticPr fontId="1" type="noConversion"/>
  </si>
  <si>
    <t>概率闪电链型</t>
    <phoneticPr fontId="1" type="noConversion"/>
  </si>
  <si>
    <t>一次攻击多个在攻击范围内的怪物</t>
    <phoneticPr fontId="1" type="noConversion"/>
  </si>
  <si>
    <t>攻击怪物及其R范围内的怪物</t>
    <phoneticPr fontId="1" type="noConversion"/>
  </si>
  <si>
    <t>单体攻击有概率打出闪电链，闪电链会传导到附近的怪物身上</t>
    <phoneticPr fontId="1" type="noConversion"/>
  </si>
  <si>
    <t>怪物波长</t>
    <phoneticPr fontId="1" type="noConversion"/>
  </si>
  <si>
    <t>时间</t>
    <phoneticPr fontId="1" type="noConversion"/>
  </si>
  <si>
    <t>塔攻击次数</t>
    <phoneticPr fontId="1" type="noConversion"/>
  </si>
  <si>
    <t>每只怪能顶时间=怪物血量/塔攻击</t>
    <phoneticPr fontId="1" type="noConversion"/>
  </si>
  <si>
    <t>★★★</t>
    <phoneticPr fontId="1" type="noConversion"/>
  </si>
  <si>
    <t>当前时间已消耗有效距离=当前时间*怪物移动速度-被杀死的怪物数量*间距</t>
    <phoneticPr fontId="1" type="noConversion"/>
  </si>
  <si>
    <t>塔有效攻击路径长度</t>
    <phoneticPr fontId="1" type="noConversion"/>
  </si>
  <si>
    <t>同时攻击的塔数量</t>
    <phoneticPr fontId="1" type="noConversion"/>
  </si>
  <si>
    <t>覆盖怪物路径所需塔数量</t>
    <phoneticPr fontId="1" type="noConversion"/>
  </si>
  <si>
    <t>已杀死怪物数</t>
    <phoneticPr fontId="1" type="noConversion"/>
  </si>
  <si>
    <t>时间间隔</t>
    <phoneticPr fontId="1" type="noConversion"/>
  </si>
  <si>
    <t>编号</t>
    <phoneticPr fontId="1" type="noConversion"/>
  </si>
  <si>
    <t>是否攻击</t>
    <phoneticPr fontId="1" type="noConversion"/>
  </si>
  <si>
    <t>距离上一次攻击时间初始值</t>
    <phoneticPr fontId="1" type="noConversion"/>
  </si>
  <si>
    <t>怪物是否被杀死</t>
    <phoneticPr fontId="1" type="noConversion"/>
  </si>
  <si>
    <t>怪物波头位置距离攻击范围(攻击前)</t>
    <phoneticPr fontId="1" type="noConversion"/>
  </si>
  <si>
    <t>是否在攻击范围（攻击前）</t>
    <phoneticPr fontId="1" type="noConversion"/>
  </si>
  <si>
    <t>怪物波头位置距离攻击范围(攻击后)</t>
    <phoneticPr fontId="1" type="noConversion"/>
  </si>
  <si>
    <t>距上一次攻击时间(攻击前）</t>
    <phoneticPr fontId="1" type="noConversion"/>
  </si>
  <si>
    <t>怪物波头位置距离攻击范围初始值</t>
    <phoneticPr fontId="1" type="noConversion"/>
  </si>
  <si>
    <t>怪物剩余数量</t>
    <phoneticPr fontId="1" type="noConversion"/>
  </si>
  <si>
    <t>多个塔叠加的攻击</t>
    <phoneticPr fontId="1" type="noConversion"/>
  </si>
  <si>
    <t>攻击</t>
    <phoneticPr fontId="1" type="noConversion"/>
  </si>
  <si>
    <t>特殊效果</t>
    <phoneticPr fontId="1" type="noConversion"/>
  </si>
  <si>
    <t>单体输出型</t>
    <phoneticPr fontId="1" type="noConversion"/>
  </si>
  <si>
    <t>所需最大塔数量</t>
    <phoneticPr fontId="1" type="noConversion"/>
  </si>
  <si>
    <t>多重攻击型</t>
    <phoneticPr fontId="1" type="noConversion"/>
  </si>
  <si>
    <t>AOE效果：最多同时攻击敌人</t>
    <phoneticPr fontId="1" type="noConversion"/>
  </si>
  <si>
    <t>在攻击范围内怪的数量(攻击前)</t>
    <phoneticPr fontId="1" type="noConversion"/>
  </si>
  <si>
    <t>最大时间</t>
    <phoneticPr fontId="1" type="noConversion"/>
  </si>
  <si>
    <t>塔有效攻击路径长度</t>
    <phoneticPr fontId="1" type="noConversion"/>
  </si>
  <si>
    <t>塔有效攻击路径长度最大值</t>
    <phoneticPr fontId="1" type="noConversion"/>
  </si>
  <si>
    <t>有效路径极限情况翻倍</t>
    <phoneticPr fontId="1" type="noConversion"/>
  </si>
  <si>
    <t>最大攻击次数</t>
    <phoneticPr fontId="1" type="noConversion"/>
  </si>
  <si>
    <t>总伤害</t>
    <phoneticPr fontId="1" type="noConversion"/>
  </si>
  <si>
    <t>实际伤害</t>
    <phoneticPr fontId="1" type="noConversion"/>
  </si>
  <si>
    <t>有效伤害率</t>
    <phoneticPr fontId="1" type="noConversion"/>
  </si>
  <si>
    <t>单塔实际DPS</t>
    <phoneticPr fontId="1" type="noConversion"/>
  </si>
  <si>
    <t>头怪剩余血量(攻击后)</t>
    <phoneticPr fontId="1" type="noConversion"/>
  </si>
  <si>
    <t>头怪剩余血量(攻击前)</t>
    <phoneticPr fontId="1" type="noConversion"/>
  </si>
  <si>
    <t>等级</t>
    <phoneticPr fontId="1" type="noConversion"/>
  </si>
  <si>
    <t>塔</t>
    <phoneticPr fontId="1" type="noConversion"/>
  </si>
  <si>
    <t>暴击（暂无）</t>
    <phoneticPr fontId="1" type="noConversion"/>
  </si>
  <si>
    <t>升级所需金钱</t>
    <phoneticPr fontId="1" type="noConversion"/>
  </si>
  <si>
    <t>怪物</t>
    <phoneticPr fontId="1" type="noConversion"/>
  </si>
  <si>
    <t>感觉</t>
    <phoneticPr fontId="1" type="noConversion"/>
  </si>
  <si>
    <t>一波怪的数量</t>
    <phoneticPr fontId="1" type="noConversion"/>
  </si>
  <si>
    <t>怪物总长</t>
    <phoneticPr fontId="1" type="noConversion"/>
  </si>
  <si>
    <t>怪物移动速度</t>
    <phoneticPr fontId="1" type="noConversion"/>
  </si>
  <si>
    <t>一波怪走到头的时间</t>
    <phoneticPr fontId="1" type="noConversion"/>
  </si>
  <si>
    <t>消灭一波怪的时间</t>
    <phoneticPr fontId="1" type="noConversion"/>
  </si>
  <si>
    <t>地图长</t>
    <phoneticPr fontId="1" type="noConversion"/>
  </si>
  <si>
    <t>怪物路程最大</t>
    <phoneticPr fontId="1" type="noConversion"/>
  </si>
  <si>
    <t>怪物路程最小</t>
    <phoneticPr fontId="1" type="noConversion"/>
  </si>
  <si>
    <t>&lt;1分钟</t>
    <phoneticPr fontId="1" type="noConversion"/>
  </si>
  <si>
    <t>小于走到头的时间</t>
    <phoneticPr fontId="1" type="noConversion"/>
  </si>
  <si>
    <t>25个方块左右</t>
    <phoneticPr fontId="1" type="noConversion"/>
  </si>
  <si>
    <t>不超过地图长的3倍</t>
    <phoneticPr fontId="1" type="noConversion"/>
  </si>
  <si>
    <t>不低于地图长</t>
    <phoneticPr fontId="1" type="noConversion"/>
  </si>
  <si>
    <t>怪物间距</t>
    <phoneticPr fontId="1" type="noConversion"/>
  </si>
  <si>
    <t>攻速</t>
    <phoneticPr fontId="1" type="noConversion"/>
  </si>
  <si>
    <t>使前一个怪物被集火打死后，后一个怪在射程内</t>
    <phoneticPr fontId="1" type="noConversion"/>
  </si>
  <si>
    <t>等于怪物间距*怪物数量</t>
    <phoneticPr fontId="1" type="noConversion"/>
  </si>
  <si>
    <t>怪物血量</t>
    <phoneticPr fontId="1" type="noConversion"/>
  </si>
  <si>
    <t>1.血量少间距近考验塔的攻速，不看重塔的DPS
2.血量多间距远考验塔的纯DPS</t>
    <phoneticPr fontId="1" type="noConversion"/>
  </si>
  <si>
    <t>塔的等级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</si>
</sst>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22"/>
      <color rgb="FFFF0000"/>
      <name val="宋体"/>
      <family val="2"/>
      <scheme val="minor"/>
    </font>
    <font>
      <sz val="22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5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 wrapText="1"/>
    </xf>
    <xf numFmtId="176" fontId="0" fillId="0" borderId="0" xfId="0" applyNumberFormat="1"/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176" fontId="0" fillId="8" borderId="0" xfId="0" applyNumberForma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3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</cellXfs>
  <cellStyles count="1">
    <cellStyle name="常规" xfId="0" builtinId="0"/>
  </cellStyles>
  <dxfs count="2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4" max="3000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30480</xdr:colOff>
          <xdr:row>2</xdr:row>
          <xdr:rowOff>198120</xdr:rowOff>
        </xdr:from>
        <xdr:to>
          <xdr:col>1</xdr:col>
          <xdr:colOff>243840</xdr:colOff>
          <xdr:row>4</xdr:row>
          <xdr:rowOff>137160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4"/>
  <sheetViews>
    <sheetView tabSelected="1" topLeftCell="B1" workbookViewId="0">
      <selection activeCell="V4" sqref="V4"/>
    </sheetView>
  </sheetViews>
  <sheetFormatPr defaultRowHeight="14.4" x14ac:dyDescent="0.25"/>
  <cols>
    <col min="1" max="1" width="21.5546875" bestFit="1" customWidth="1"/>
    <col min="2" max="4" width="8.88671875" style="2"/>
    <col min="5" max="5" width="11.77734375" style="2" customWidth="1"/>
    <col min="7" max="7" width="13.6640625" customWidth="1"/>
    <col min="10" max="10" width="25.5546875" customWidth="1"/>
    <col min="14" max="14" width="14.109375" customWidth="1"/>
  </cols>
  <sheetData>
    <row r="1" spans="1:21" s="6" customFormat="1" x14ac:dyDescent="0.25">
      <c r="A1" s="17" t="s">
        <v>25</v>
      </c>
      <c r="B1" s="17" t="s">
        <v>26</v>
      </c>
      <c r="C1" s="17" t="s">
        <v>27</v>
      </c>
      <c r="D1" s="17" t="s">
        <v>28</v>
      </c>
      <c r="E1" s="17" t="s">
        <v>33</v>
      </c>
      <c r="G1" s="18" t="s">
        <v>18</v>
      </c>
      <c r="H1" s="18"/>
      <c r="J1" s="22" t="s">
        <v>94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s="6" customFormat="1" ht="43.2" x14ac:dyDescent="0.25">
      <c r="A2" s="6" t="s">
        <v>29</v>
      </c>
      <c r="B2" s="6" t="s">
        <v>53</v>
      </c>
      <c r="C2" s="6" t="s">
        <v>53</v>
      </c>
      <c r="E2" s="6" t="s">
        <v>91</v>
      </c>
      <c r="G2" s="6" t="s">
        <v>24</v>
      </c>
      <c r="J2" s="21" t="s">
        <v>109</v>
      </c>
      <c r="K2" s="21" t="s">
        <v>95</v>
      </c>
      <c r="L2" s="21" t="s">
        <v>112</v>
      </c>
      <c r="M2" s="21" t="s">
        <v>97</v>
      </c>
      <c r="N2" s="21" t="s">
        <v>108</v>
      </c>
      <c r="O2" s="21" t="s">
        <v>98</v>
      </c>
      <c r="P2" s="21" t="s">
        <v>99</v>
      </c>
      <c r="Q2" s="21" t="s">
        <v>96</v>
      </c>
      <c r="R2" s="21" t="s">
        <v>100</v>
      </c>
      <c r="S2" s="21" t="s">
        <v>101</v>
      </c>
      <c r="T2" s="21" t="s">
        <v>102</v>
      </c>
      <c r="U2" s="21" t="s">
        <v>114</v>
      </c>
    </row>
    <row r="3" spans="1:21" s="6" customFormat="1" ht="51.6" customHeight="1" x14ac:dyDescent="0.25">
      <c r="A3" s="6" t="s">
        <v>30</v>
      </c>
      <c r="B3" s="6" t="s">
        <v>35</v>
      </c>
      <c r="C3" s="6" t="s">
        <v>36</v>
      </c>
      <c r="D3" s="6" t="s">
        <v>37</v>
      </c>
      <c r="E3" s="6" t="s">
        <v>46</v>
      </c>
      <c r="G3" s="6" t="s">
        <v>22</v>
      </c>
      <c r="J3" s="6" t="s">
        <v>110</v>
      </c>
      <c r="K3" s="19" t="s">
        <v>113</v>
      </c>
      <c r="L3" s="19"/>
      <c r="M3" s="19"/>
      <c r="N3" s="19"/>
      <c r="O3" s="6" t="s">
        <v>103</v>
      </c>
      <c r="P3" s="6" t="s">
        <v>104</v>
      </c>
      <c r="Q3" s="6" t="s">
        <v>111</v>
      </c>
      <c r="R3" s="6" t="s">
        <v>105</v>
      </c>
      <c r="S3" s="6" t="s">
        <v>106</v>
      </c>
      <c r="T3" s="6" t="s">
        <v>107</v>
      </c>
    </row>
    <row r="4" spans="1:21" s="6" customFormat="1" ht="43.2" x14ac:dyDescent="0.25">
      <c r="A4" s="6" t="s">
        <v>31</v>
      </c>
      <c r="B4" s="6" t="s">
        <v>34</v>
      </c>
      <c r="C4" s="6" t="s">
        <v>38</v>
      </c>
      <c r="D4" s="6" t="s">
        <v>39</v>
      </c>
      <c r="E4" s="6" t="s">
        <v>47</v>
      </c>
      <c r="G4" s="6" t="s">
        <v>19</v>
      </c>
    </row>
    <row r="5" spans="1:21" s="6" customFormat="1" ht="86.4" x14ac:dyDescent="0.25">
      <c r="A5" s="6" t="s">
        <v>45</v>
      </c>
      <c r="B5" s="6" t="s">
        <v>35</v>
      </c>
      <c r="C5" s="6" t="s">
        <v>36</v>
      </c>
      <c r="D5" s="6" t="s">
        <v>39</v>
      </c>
      <c r="E5" s="6" t="s">
        <v>48</v>
      </c>
      <c r="G5" s="6" t="s">
        <v>20</v>
      </c>
    </row>
    <row r="6" spans="1:21" s="6" customFormat="1" x14ac:dyDescent="0.25">
      <c r="A6" s="6" t="s">
        <v>32</v>
      </c>
      <c r="B6" s="6" t="s">
        <v>40</v>
      </c>
      <c r="C6" s="6" t="s">
        <v>41</v>
      </c>
      <c r="D6" s="6" t="s">
        <v>40</v>
      </c>
      <c r="E6" s="6" t="s">
        <v>42</v>
      </c>
      <c r="G6" s="6" t="s">
        <v>21</v>
      </c>
    </row>
    <row r="7" spans="1:21" s="6" customFormat="1" x14ac:dyDescent="0.25">
      <c r="G7" s="6" t="s">
        <v>23</v>
      </c>
    </row>
    <row r="8" spans="1:21" s="6" customFormat="1" x14ac:dyDescent="0.25">
      <c r="A8" s="20" t="s">
        <v>90</v>
      </c>
      <c r="B8" s="20"/>
      <c r="C8" s="20"/>
      <c r="D8" s="20"/>
      <c r="E8" s="20"/>
      <c r="F8" s="20"/>
      <c r="G8" s="20"/>
      <c r="L8" s="6" t="s">
        <v>93</v>
      </c>
    </row>
    <row r="9" spans="1:21" s="6" customFormat="1" ht="28.8" x14ac:dyDescent="0.25">
      <c r="A9" s="6" t="s">
        <v>89</v>
      </c>
      <c r="B9" s="6" t="s">
        <v>13</v>
      </c>
      <c r="C9" s="6" t="s">
        <v>70</v>
      </c>
      <c r="D9" s="6" t="s">
        <v>1</v>
      </c>
      <c r="E9" s="6" t="s">
        <v>3</v>
      </c>
      <c r="F9" s="6" t="s">
        <v>71</v>
      </c>
      <c r="G9" s="6" t="s">
        <v>92</v>
      </c>
    </row>
    <row r="10" spans="1:21" s="6" customFormat="1" x14ac:dyDescent="0.25">
      <c r="A10" s="6">
        <v>1</v>
      </c>
    </row>
    <row r="11" spans="1:21" s="2" customFormat="1" x14ac:dyDescent="0.25">
      <c r="A11" s="2">
        <v>2</v>
      </c>
    </row>
    <row r="12" spans="1:21" s="2" customFormat="1" x14ac:dyDescent="0.25">
      <c r="A12" s="2">
        <v>3</v>
      </c>
    </row>
    <row r="13" spans="1:21" s="2" customFormat="1" x14ac:dyDescent="0.25">
      <c r="A13" s="6">
        <v>4</v>
      </c>
    </row>
    <row r="14" spans="1:21" s="2" customFormat="1" x14ac:dyDescent="0.25">
      <c r="A14" s="2">
        <v>5</v>
      </c>
    </row>
    <row r="15" spans="1:21" s="2" customFormat="1" x14ac:dyDescent="0.25">
      <c r="A15" s="2">
        <v>6</v>
      </c>
    </row>
    <row r="16" spans="1:21" s="2" customFormat="1" x14ac:dyDescent="0.25">
      <c r="A16" s="6"/>
    </row>
    <row r="17" spans="1:1" s="2" customFormat="1" x14ac:dyDescent="0.25"/>
    <row r="18" spans="1:1" s="2" customFormat="1" x14ac:dyDescent="0.25"/>
    <row r="19" spans="1:1" s="2" customFormat="1" x14ac:dyDescent="0.25">
      <c r="A19" s="6"/>
    </row>
    <row r="20" spans="1:1" s="2" customFormat="1" x14ac:dyDescent="0.25"/>
    <row r="21" spans="1:1" s="2" customFormat="1" x14ac:dyDescent="0.25"/>
    <row r="22" spans="1:1" s="2" customFormat="1" x14ac:dyDescent="0.25"/>
    <row r="23" spans="1:1" s="2" customFormat="1" x14ac:dyDescent="0.25"/>
    <row r="24" spans="1:1" s="2" customFormat="1" x14ac:dyDescent="0.25"/>
  </sheetData>
  <mergeCells count="4">
    <mergeCell ref="K3:N3"/>
    <mergeCell ref="J1:U1"/>
    <mergeCell ref="G1:H1"/>
    <mergeCell ref="A8:G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E1012"/>
  <sheetViews>
    <sheetView workbookViewId="0">
      <pane ySplit="14" topLeftCell="A15" activePane="bottomLeft" state="frozen"/>
      <selection pane="bottomLeft" activeCell="L5" sqref="L5"/>
    </sheetView>
  </sheetViews>
  <sheetFormatPr defaultRowHeight="14.4" x14ac:dyDescent="0.25"/>
  <cols>
    <col min="2" max="2" width="22.6640625" bestFit="1" customWidth="1"/>
    <col min="3" max="3" width="19.109375" customWidth="1"/>
    <col min="4" max="4" width="11.6640625" bestFit="1" customWidth="1"/>
    <col min="19" max="19" width="33.6640625" bestFit="1" customWidth="1"/>
    <col min="21" max="22" width="5.5546875" bestFit="1" customWidth="1"/>
    <col min="23" max="23" width="11.44140625" customWidth="1"/>
    <col min="24" max="24" width="5.109375" customWidth="1"/>
    <col min="25" max="25" width="11.44140625" customWidth="1"/>
    <col min="26" max="27" width="9" customWidth="1"/>
    <col min="28" max="29" width="16.21875" style="5" customWidth="1"/>
    <col min="30" max="30" width="8.88671875" customWidth="1"/>
    <col min="31" max="31" width="5.44140625" customWidth="1"/>
    <col min="32" max="32" width="9.5546875" bestFit="1" customWidth="1"/>
    <col min="33" max="33" width="20.44140625" bestFit="1" customWidth="1"/>
  </cols>
  <sheetData>
    <row r="1" spans="1:31" ht="26.4" customHeight="1" x14ac:dyDescent="0.25">
      <c r="A1" s="11" t="s">
        <v>73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31" x14ac:dyDescent="0.2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6"/>
      <c r="N2" s="13" t="s">
        <v>4</v>
      </c>
      <c r="O2" s="13"/>
      <c r="P2" s="13"/>
      <c r="R2" s="14" t="s">
        <v>8</v>
      </c>
      <c r="S2" s="14"/>
      <c r="T2" s="14"/>
      <c r="V2" s="1" t="s">
        <v>11</v>
      </c>
      <c r="AB2"/>
      <c r="AC2"/>
      <c r="AD2" s="5"/>
      <c r="AE2" s="5"/>
    </row>
    <row r="3" spans="1:31" ht="28.8" x14ac:dyDescent="0.25">
      <c r="A3" s="6" t="s">
        <v>56</v>
      </c>
      <c r="B3" s="6" t="s">
        <v>80</v>
      </c>
      <c r="C3" s="6" t="s">
        <v>79</v>
      </c>
      <c r="D3" s="6" t="s">
        <v>81</v>
      </c>
      <c r="E3" s="6" t="s">
        <v>13</v>
      </c>
      <c r="F3" s="6" t="s">
        <v>70</v>
      </c>
      <c r="G3" s="6" t="s">
        <v>1</v>
      </c>
      <c r="H3" s="6" t="s">
        <v>3</v>
      </c>
      <c r="I3" s="6" t="s">
        <v>71</v>
      </c>
      <c r="J3" s="6" t="s">
        <v>2</v>
      </c>
      <c r="K3" s="6" t="s">
        <v>72</v>
      </c>
      <c r="L3" s="6"/>
      <c r="M3" s="6"/>
      <c r="N3" s="6" t="s">
        <v>5</v>
      </c>
      <c r="O3" s="6" t="s">
        <v>6</v>
      </c>
      <c r="P3" s="6" t="s">
        <v>7</v>
      </c>
      <c r="Q3" s="6"/>
      <c r="R3" s="6" t="s">
        <v>15</v>
      </c>
      <c r="S3" s="6" t="s">
        <v>9</v>
      </c>
      <c r="T3" s="6" t="s">
        <v>10</v>
      </c>
      <c r="U3" s="6"/>
      <c r="V3" s="6" t="s">
        <v>12</v>
      </c>
      <c r="AB3"/>
      <c r="AC3"/>
      <c r="AD3" s="5"/>
      <c r="AE3" s="5"/>
    </row>
    <row r="4" spans="1:31" x14ac:dyDescent="0.25">
      <c r="A4">
        <v>1</v>
      </c>
      <c r="B4">
        <f>C4*D4</f>
        <v>7.745966692414834</v>
      </c>
      <c r="C4">
        <f>2*(H4^2-(E4+V4/2)^2)^(1/2)</f>
        <v>3.872983346207417</v>
      </c>
      <c r="D4">
        <v>2</v>
      </c>
      <c r="E4">
        <v>1</v>
      </c>
      <c r="F4">
        <f>I4*A4</f>
        <v>50</v>
      </c>
      <c r="G4">
        <v>1</v>
      </c>
      <c r="H4">
        <v>4</v>
      </c>
      <c r="I4">
        <v>50</v>
      </c>
      <c r="N4">
        <v>50</v>
      </c>
      <c r="O4">
        <v>0</v>
      </c>
      <c r="P4">
        <v>5</v>
      </c>
      <c r="R4">
        <v>10</v>
      </c>
      <c r="S4">
        <v>5</v>
      </c>
      <c r="T4">
        <f>R4*N4</f>
        <v>500</v>
      </c>
      <c r="V4">
        <v>5</v>
      </c>
      <c r="AB4"/>
      <c r="AC4"/>
      <c r="AD4" s="5"/>
      <c r="AE4" s="5"/>
    </row>
    <row r="5" spans="1:31" x14ac:dyDescent="0.25">
      <c r="S5" t="s">
        <v>59</v>
      </c>
      <c r="T5">
        <v>0.2</v>
      </c>
    </row>
    <row r="6" spans="1:31" x14ac:dyDescent="0.25">
      <c r="A6" t="s">
        <v>52</v>
      </c>
      <c r="S6" t="s">
        <v>68</v>
      </c>
      <c r="T6">
        <v>0</v>
      </c>
    </row>
    <row r="7" spans="1:31" x14ac:dyDescent="0.25">
      <c r="A7" t="s">
        <v>43</v>
      </c>
      <c r="S7" t="s">
        <v>62</v>
      </c>
      <c r="T7">
        <f>G4</f>
        <v>1</v>
      </c>
    </row>
    <row r="8" spans="1:31" x14ac:dyDescent="0.25">
      <c r="A8" t="s">
        <v>44</v>
      </c>
    </row>
    <row r="9" spans="1:31" x14ac:dyDescent="0.25">
      <c r="A9" t="s">
        <v>54</v>
      </c>
    </row>
    <row r="10" spans="1:31" x14ac:dyDescent="0.25">
      <c r="A10" t="s">
        <v>17</v>
      </c>
      <c r="B10" t="s">
        <v>16</v>
      </c>
    </row>
    <row r="11" spans="1:31" x14ac:dyDescent="0.25">
      <c r="B11" t="s">
        <v>14</v>
      </c>
    </row>
    <row r="12" spans="1:31" s="6" customFormat="1" ht="28.8" x14ac:dyDescent="0.25">
      <c r="G12" s="6" t="s">
        <v>83</v>
      </c>
      <c r="H12" s="6" t="s">
        <v>84</v>
      </c>
      <c r="I12" s="6" t="s">
        <v>85</v>
      </c>
      <c r="J12" s="6" t="s">
        <v>86</v>
      </c>
      <c r="AB12" s="7"/>
      <c r="AC12" s="7"/>
    </row>
    <row r="13" spans="1:31" ht="28.8" x14ac:dyDescent="0.25">
      <c r="A13" s="6" t="s">
        <v>78</v>
      </c>
      <c r="B13">
        <f>VLOOKUP(0,IF({1,0},L15:L2000,B15:B2000),2,0)</f>
        <v>9.0000000000000018</v>
      </c>
      <c r="E13" s="6" t="s">
        <v>82</v>
      </c>
      <c r="F13">
        <f>VLOOKUP(0,IF({1,0},L15:L2000,F15:F2000),2,0)</f>
        <v>10</v>
      </c>
      <c r="G13">
        <f>F13*I4*A4</f>
        <v>500</v>
      </c>
      <c r="H13">
        <f>R4*N4</f>
        <v>500</v>
      </c>
      <c r="I13">
        <f>H13/G13</f>
        <v>1</v>
      </c>
      <c r="J13">
        <f>I4*I13</f>
        <v>50</v>
      </c>
      <c r="M13" s="6" t="s">
        <v>74</v>
      </c>
      <c r="N13">
        <f>MAX(N15:N2000)</f>
        <v>0</v>
      </c>
    </row>
    <row r="14" spans="1:31" ht="57.6" x14ac:dyDescent="0.25">
      <c r="A14" s="8" t="s">
        <v>60</v>
      </c>
      <c r="B14" s="8" t="s">
        <v>50</v>
      </c>
      <c r="C14" s="8" t="s">
        <v>65</v>
      </c>
      <c r="D14" s="8" t="s">
        <v>61</v>
      </c>
      <c r="E14" s="8" t="s">
        <v>67</v>
      </c>
      <c r="F14" s="8" t="s">
        <v>51</v>
      </c>
      <c r="G14" s="8" t="s">
        <v>63</v>
      </c>
      <c r="H14" s="9" t="s">
        <v>64</v>
      </c>
      <c r="I14" s="9" t="s">
        <v>66</v>
      </c>
      <c r="J14" s="9" t="s">
        <v>77</v>
      </c>
      <c r="K14" s="8" t="s">
        <v>58</v>
      </c>
      <c r="L14" s="10" t="s">
        <v>69</v>
      </c>
      <c r="M14" s="8" t="s">
        <v>49</v>
      </c>
      <c r="N14" s="8" t="s">
        <v>57</v>
      </c>
      <c r="O14" s="8" t="s">
        <v>88</v>
      </c>
      <c r="P14" s="8" t="s">
        <v>87</v>
      </c>
    </row>
    <row r="15" spans="1:31" s="4" customFormat="1" x14ac:dyDescent="0.25">
      <c r="A15">
        <v>1</v>
      </c>
      <c r="B15">
        <f>-T$5+T$5*A15</f>
        <v>0</v>
      </c>
      <c r="C15">
        <f t="shared" ref="C15:C46" si="0">IF(H15&gt;=0,1,0)</f>
        <v>1</v>
      </c>
      <c r="D15">
        <f>IF(AND(C15=1,E15&gt;=G$4),1,0)</f>
        <v>1</v>
      </c>
      <c r="E15">
        <f>timeFromLastAttack</f>
        <v>1</v>
      </c>
      <c r="F15">
        <f>IF(D15=1,1,0)</f>
        <v>1</v>
      </c>
      <c r="G15">
        <f>IF(AND(D15=1,O15&lt;=P15),1,0)</f>
        <v>1</v>
      </c>
      <c r="H15" s="5">
        <f>T6</f>
        <v>0</v>
      </c>
      <c r="I15" s="5">
        <f>IF(G15&gt;0,H15-S$4,H15)</f>
        <v>-5</v>
      </c>
      <c r="J15" s="5">
        <f>IF(H15&gt;=0,IF(ROUNDDOWN(H15/S$4,0)+1&gt;L15,L15,ROUNDDOWN(H15/S$4,0)+1),0)</f>
        <v>1</v>
      </c>
      <c r="K15">
        <f>IF(G15=1,1,0)</f>
        <v>1</v>
      </c>
      <c r="L15">
        <f>R$4-K15</f>
        <v>9</v>
      </c>
      <c r="M15">
        <f>IF(L15="怪物已死","怪物已死",(L15-1)*S$4)</f>
        <v>40</v>
      </c>
      <c r="N15" t="str">
        <f>IF(L15&lt;=0,0,IF(ROUNDUP(I15/C$4,0)*A$4&lt;0,"怪无法穿越火线",ROUNDUP(I15/C$4,0)*A$4))</f>
        <v>怪无法穿越火线</v>
      </c>
      <c r="O15" s="4">
        <f>N$4</f>
        <v>50</v>
      </c>
      <c r="P15" s="4">
        <f>IF(AND(D15=1,N$4-F$4&gt;0),N$4-F$4,N$4)</f>
        <v>50</v>
      </c>
    </row>
    <row r="16" spans="1:31" x14ac:dyDescent="0.25">
      <c r="A16">
        <v>2</v>
      </c>
      <c r="B16">
        <f>-T$5+T$5*A16</f>
        <v>0.2</v>
      </c>
      <c r="C16">
        <f t="shared" si="0"/>
        <v>0</v>
      </c>
      <c r="D16">
        <f>IF(AND(C16=1,E16&gt;=G$4),1,0)</f>
        <v>0</v>
      </c>
      <c r="E16">
        <f>IF(D15=1,B16-B15,E15+B16-B15)</f>
        <v>0.2</v>
      </c>
      <c r="F16">
        <f>IF(D16=1,F15+1,F15)</f>
        <v>1</v>
      </c>
      <c r="G16">
        <f t="shared" ref="G16:G79" si="1">IF(AND(D16=1,O16&lt;=P16),1,0)</f>
        <v>0</v>
      </c>
      <c r="H16" s="5">
        <f>I15+(B16-B15)*P$4</f>
        <v>-4</v>
      </c>
      <c r="I16" s="5">
        <f>IF(G16&gt;0,H16-S$4,H16)</f>
        <v>-4</v>
      </c>
      <c r="J16" s="5">
        <f>IF(H16&gt;=0,IF(ROUNDDOWN(H16/S$4,0)+1&gt;L16,L16,ROUNDDOWN(H16/S$4,0)+1),0)</f>
        <v>0</v>
      </c>
      <c r="K16">
        <f>IF(G16=1,K15+1,K15)</f>
        <v>1</v>
      </c>
      <c r="L16">
        <f>R$4-K16</f>
        <v>9</v>
      </c>
      <c r="M16">
        <f>IF(L16="怪物已死","怪物已死",(L16-1)*S$4)</f>
        <v>40</v>
      </c>
      <c r="N16" t="str">
        <f>IF(L16&lt;=0,0,IF(ROUNDUP(I16/C$4,0)*A$4&lt;0,"怪无法穿越火线",ROUNDUP(I16/C$4,0)*A$4))</f>
        <v>怪无法穿越火线</v>
      </c>
      <c r="O16" s="4">
        <f>P15</f>
        <v>50</v>
      </c>
      <c r="P16" s="4">
        <f>IF(D16=1,IF(P15-F$4&lt;=0,N$4,P15-F$4),P15)</f>
        <v>50</v>
      </c>
    </row>
    <row r="17" spans="1:29" s="6" customFormat="1" x14ac:dyDescent="0.25">
      <c r="A17">
        <v>3</v>
      </c>
      <c r="B17">
        <f>-T$5+T$5*A17</f>
        <v>0.40000000000000008</v>
      </c>
      <c r="C17">
        <f t="shared" si="0"/>
        <v>0</v>
      </c>
      <c r="D17">
        <f>IF(AND(C17=1,E17&gt;=G$4),1,0)</f>
        <v>0</v>
      </c>
      <c r="E17">
        <f>IF(D16=1,B17-B16,E16+B17-B16)</f>
        <v>0.40000000000000008</v>
      </c>
      <c r="F17">
        <f t="shared" ref="F17:F80" si="2">IF(D17=1,F16+1,F16)</f>
        <v>1</v>
      </c>
      <c r="G17">
        <f t="shared" si="1"/>
        <v>0</v>
      </c>
      <c r="H17" s="5">
        <f>I16+(B17-B16)*P$4</f>
        <v>-2.9999999999999996</v>
      </c>
      <c r="I17" s="5">
        <f>IF(G17&gt;0,H17-S$4,H17)</f>
        <v>-2.9999999999999996</v>
      </c>
      <c r="J17" s="5">
        <f>IF(H17&gt;=0,IF(ROUNDDOWN(H17/S$4,0)+1&gt;L17,L17,ROUNDDOWN(H17/S$4,0)+1),0)</f>
        <v>0</v>
      </c>
      <c r="K17">
        <f t="shared" ref="K17:K80" si="3">IF(G17=1,K16+1,K16)</f>
        <v>1</v>
      </c>
      <c r="L17">
        <f>R$4-K17</f>
        <v>9</v>
      </c>
      <c r="M17">
        <f>IF(L17="怪物已死","怪物已死",(L17-1)*S$4)</f>
        <v>40</v>
      </c>
      <c r="N17" t="str">
        <f>IF(L17&lt;=0,0,IF(ROUNDUP(I17/C$4,0)*A$4&lt;0,"怪无法穿越火线",ROUNDUP(I17/C$4,0)*A$4))</f>
        <v>怪无法穿越火线</v>
      </c>
      <c r="O17" s="4">
        <f t="shared" ref="O17:O80" si="4">P16</f>
        <v>50</v>
      </c>
      <c r="P17" s="4">
        <f>IF(D17=1,IF(P16-F$4&lt;=0,N$4,P16-F$4),P16)</f>
        <v>50</v>
      </c>
      <c r="AB17" s="7"/>
      <c r="AC17" s="7"/>
    </row>
    <row r="18" spans="1:29" x14ac:dyDescent="0.25">
      <c r="A18">
        <v>4</v>
      </c>
      <c r="B18">
        <f>-T$5+T$5*A18</f>
        <v>0.60000000000000009</v>
      </c>
      <c r="C18">
        <f t="shared" si="0"/>
        <v>0</v>
      </c>
      <c r="D18">
        <f>IF(AND(C18=1,E18&gt;=G$4),1,0)</f>
        <v>0</v>
      </c>
      <c r="E18">
        <f>IF(D17=1,B18-B17,E17+B18-B17)</f>
        <v>0.60000000000000009</v>
      </c>
      <c r="F18">
        <f>IF(D18=1,F17+1,F17)</f>
        <v>1</v>
      </c>
      <c r="G18">
        <f t="shared" si="1"/>
        <v>0</v>
      </c>
      <c r="H18" s="5">
        <f>I17+(B18-B17)*P$4</f>
        <v>-1.9999999999999996</v>
      </c>
      <c r="I18" s="5">
        <f>IF(G18&gt;0,H18-S$4,H18)</f>
        <v>-1.9999999999999996</v>
      </c>
      <c r="J18" s="5">
        <f>IF(H18&gt;=0,IF(ROUNDDOWN(H18/S$4,0)+1&gt;L18,L18,ROUNDDOWN(H18/S$4,0)+1),0)</f>
        <v>0</v>
      </c>
      <c r="K18">
        <f t="shared" si="3"/>
        <v>1</v>
      </c>
      <c r="L18">
        <f>R$4-K18</f>
        <v>9</v>
      </c>
      <c r="M18">
        <f>IF(L18="怪物已死","怪物已死",(L18-1)*S$4)</f>
        <v>40</v>
      </c>
      <c r="N18" t="str">
        <f>IF(L18&lt;=0,0,IF(ROUNDUP(I18/C$4,0)*A$4&lt;0,"怪无法穿越火线",ROUNDUP(I18/C$4,0)*A$4))</f>
        <v>怪无法穿越火线</v>
      </c>
      <c r="O18" s="4">
        <f t="shared" si="4"/>
        <v>50</v>
      </c>
      <c r="P18" s="4">
        <f>IF(D18=1,IF(P17-F$4&lt;=0,N$4,P17-F$4),P17)</f>
        <v>50</v>
      </c>
    </row>
    <row r="19" spans="1:29" x14ac:dyDescent="0.25">
      <c r="A19">
        <v>5</v>
      </c>
      <c r="B19">
        <f>-T$5+T$5*A19</f>
        <v>0.8</v>
      </c>
      <c r="C19">
        <f t="shared" si="0"/>
        <v>0</v>
      </c>
      <c r="D19">
        <f>IF(AND(C19=1,E19&gt;=G$4),1,0)</f>
        <v>0</v>
      </c>
      <c r="E19">
        <f>IF(D18=1,B19-B18,E18+B19-B18)</f>
        <v>0.8</v>
      </c>
      <c r="F19">
        <f t="shared" si="2"/>
        <v>1</v>
      </c>
      <c r="G19">
        <f t="shared" si="1"/>
        <v>0</v>
      </c>
      <c r="H19" s="5">
        <f>I18+(B19-B18)*P$4</f>
        <v>-0.99999999999999978</v>
      </c>
      <c r="I19" s="5">
        <f>IF(G19&gt;0,H19-S$4,H19)</f>
        <v>-0.99999999999999978</v>
      </c>
      <c r="J19" s="5">
        <f>IF(H19&gt;=0,IF(ROUNDDOWN(H19/S$4,0)+1&gt;L19,L19,ROUNDDOWN(H19/S$4,0)+1),0)</f>
        <v>0</v>
      </c>
      <c r="K19">
        <f t="shared" si="3"/>
        <v>1</v>
      </c>
      <c r="L19">
        <f>R$4-K19</f>
        <v>9</v>
      </c>
      <c r="M19">
        <f>IF(L19="怪物已死","怪物已死",(L19-1)*S$4)</f>
        <v>40</v>
      </c>
      <c r="N19" t="str">
        <f>IF(L19&lt;=0,0,IF(ROUNDUP(I19/C$4,0)*A$4&lt;0,"怪无法穿越火线",ROUNDUP(I19/C$4,0)*A$4))</f>
        <v>怪无法穿越火线</v>
      </c>
      <c r="O19" s="4">
        <f t="shared" si="4"/>
        <v>50</v>
      </c>
      <c r="P19" s="4">
        <f>IF(D19=1,IF(P18-F$4&lt;=0,N$4,P18-F$4),P18)</f>
        <v>50</v>
      </c>
    </row>
    <row r="20" spans="1:29" x14ac:dyDescent="0.25">
      <c r="A20">
        <v>6</v>
      </c>
      <c r="B20">
        <f>-T$5+T$5*A20</f>
        <v>1.0000000000000002</v>
      </c>
      <c r="C20">
        <f t="shared" si="0"/>
        <v>1</v>
      </c>
      <c r="D20">
        <f>IF(AND(C20=1,E20&gt;=G$4),1,0)</f>
        <v>1</v>
      </c>
      <c r="E20">
        <f>IF(D19=1,B20-B19,E19+B20-B19)</f>
        <v>1.0000000000000002</v>
      </c>
      <c r="F20">
        <f t="shared" si="2"/>
        <v>2</v>
      </c>
      <c r="G20">
        <f t="shared" si="1"/>
        <v>1</v>
      </c>
      <c r="H20" s="5">
        <f>I19+(B20-B19)*P$4</f>
        <v>1.1102230246251565E-15</v>
      </c>
      <c r="I20" s="5">
        <f>IF(G20&gt;0,H20-S$4,H20)</f>
        <v>-4.9999999999999991</v>
      </c>
      <c r="J20" s="5">
        <f>IF(H20&gt;=0,IF(ROUNDDOWN(H20/S$4,0)+1&gt;L20,L20,ROUNDDOWN(H20/S$4,0)+1),0)</f>
        <v>1</v>
      </c>
      <c r="K20">
        <f t="shared" si="3"/>
        <v>2</v>
      </c>
      <c r="L20">
        <f>R$4-K20</f>
        <v>8</v>
      </c>
      <c r="M20">
        <f>IF(L20="怪物已死","怪物已死",(L20-1)*S$4)</f>
        <v>35</v>
      </c>
      <c r="N20" t="str">
        <f>IF(L20&lt;=0,0,IF(ROUNDUP(I20/C$4,0)*A$4&lt;0,"怪无法穿越火线",ROUNDUP(I20/C$4,0)*A$4))</f>
        <v>怪无法穿越火线</v>
      </c>
      <c r="O20" s="4">
        <f t="shared" si="4"/>
        <v>50</v>
      </c>
      <c r="P20" s="4">
        <f>IF(D20=1,IF(P19-F$4&lt;=0,N$4,P19-F$4),P19)</f>
        <v>50</v>
      </c>
    </row>
    <row r="21" spans="1:29" x14ac:dyDescent="0.25">
      <c r="A21">
        <v>7</v>
      </c>
      <c r="B21">
        <f>-T$5+T$5*A21</f>
        <v>1.2000000000000002</v>
      </c>
      <c r="C21">
        <f t="shared" si="0"/>
        <v>0</v>
      </c>
      <c r="D21">
        <f>IF(AND(C21=1,E21&gt;=G$4),1,0)</f>
        <v>0</v>
      </c>
      <c r="E21">
        <f>IF(D20=1,B21-B20,E20+B21-B20)</f>
        <v>0.19999999999999996</v>
      </c>
      <c r="F21">
        <f t="shared" si="2"/>
        <v>2</v>
      </c>
      <c r="G21">
        <f t="shared" si="1"/>
        <v>0</v>
      </c>
      <c r="H21" s="5">
        <f>I20+(B21-B20)*P$4</f>
        <v>-3.9999999999999991</v>
      </c>
      <c r="I21" s="5">
        <f>IF(G21&gt;0,H21-S$4,H21)</f>
        <v>-3.9999999999999991</v>
      </c>
      <c r="J21" s="5">
        <f>IF(H21&gt;=0,IF(ROUNDDOWN(H21/S$4,0)+1&gt;L21,L21,ROUNDDOWN(H21/S$4,0)+1),0)</f>
        <v>0</v>
      </c>
      <c r="K21">
        <f t="shared" si="3"/>
        <v>2</v>
      </c>
      <c r="L21">
        <f>R$4-K21</f>
        <v>8</v>
      </c>
      <c r="M21">
        <f>IF(L21="怪物已死","怪物已死",(L21-1)*S$4)</f>
        <v>35</v>
      </c>
      <c r="N21" t="str">
        <f>IF(L21&lt;=0,0,IF(ROUNDUP(I21/C$4,0)*A$4&lt;0,"怪无法穿越火线",ROUNDUP(I21/C$4,0)*A$4))</f>
        <v>怪无法穿越火线</v>
      </c>
      <c r="O21" s="4">
        <f t="shared" si="4"/>
        <v>50</v>
      </c>
      <c r="P21" s="4">
        <f>IF(D21=1,IF(P20-F$4&lt;=0,N$4,P20-F$4),P20)</f>
        <v>50</v>
      </c>
    </row>
    <row r="22" spans="1:29" x14ac:dyDescent="0.25">
      <c r="A22">
        <v>8</v>
      </c>
      <c r="B22">
        <f>-T$5+T$5*A22</f>
        <v>1.4000000000000001</v>
      </c>
      <c r="C22">
        <f t="shared" si="0"/>
        <v>0</v>
      </c>
      <c r="D22">
        <f>IF(AND(C22=1,E22&gt;=G$4),1,0)</f>
        <v>0</v>
      </c>
      <c r="E22">
        <f>IF(D21=1,B22-B21,E21+B22-B21)</f>
        <v>0.39999999999999991</v>
      </c>
      <c r="F22">
        <f t="shared" si="2"/>
        <v>2</v>
      </c>
      <c r="G22">
        <f t="shared" si="1"/>
        <v>0</v>
      </c>
      <c r="H22" s="5">
        <f>I21+(B22-B21)*P$4</f>
        <v>-2.9999999999999991</v>
      </c>
      <c r="I22" s="5">
        <f>IF(G22&gt;0,H22-S$4,H22)</f>
        <v>-2.9999999999999991</v>
      </c>
      <c r="J22" s="5">
        <f>IF(H22&gt;=0,IF(ROUNDDOWN(H22/S$4,0)+1&gt;L22,L22,ROUNDDOWN(H22/S$4,0)+1),0)</f>
        <v>0</v>
      </c>
      <c r="K22">
        <f t="shared" si="3"/>
        <v>2</v>
      </c>
      <c r="L22">
        <f>R$4-K22</f>
        <v>8</v>
      </c>
      <c r="M22">
        <f>IF(L22="怪物已死","怪物已死",(L22-1)*S$4)</f>
        <v>35</v>
      </c>
      <c r="N22" t="str">
        <f>IF(L22&lt;=0,0,IF(ROUNDUP(I22/C$4,0)*A$4&lt;0,"怪无法穿越火线",ROUNDUP(I22/C$4,0)*A$4))</f>
        <v>怪无法穿越火线</v>
      </c>
      <c r="O22" s="4">
        <f t="shared" si="4"/>
        <v>50</v>
      </c>
      <c r="P22" s="4">
        <f>IF(D22=1,IF(P21-F$4&lt;=0,N$4,P21-F$4),P21)</f>
        <v>50</v>
      </c>
    </row>
    <row r="23" spans="1:29" x14ac:dyDescent="0.25">
      <c r="A23">
        <v>9</v>
      </c>
      <c r="B23">
        <f>-T$5+T$5*A23</f>
        <v>1.6</v>
      </c>
      <c r="C23">
        <f t="shared" si="0"/>
        <v>0</v>
      </c>
      <c r="D23">
        <f>IF(AND(C23=1,E23&gt;=G$4),1,0)</f>
        <v>0</v>
      </c>
      <c r="E23">
        <f>IF(D22=1,B23-B22,E22+B23-B22)</f>
        <v>0.59999999999999987</v>
      </c>
      <c r="F23">
        <f t="shared" si="2"/>
        <v>2</v>
      </c>
      <c r="G23">
        <f t="shared" si="1"/>
        <v>0</v>
      </c>
      <c r="H23" s="5">
        <f>I22+(B23-B22)*P$4</f>
        <v>-1.9999999999999993</v>
      </c>
      <c r="I23" s="5">
        <f>IF(G23&gt;0,H23-S$4,H23)</f>
        <v>-1.9999999999999993</v>
      </c>
      <c r="J23" s="5">
        <f>IF(H23&gt;=0,IF(ROUNDDOWN(H23/S$4,0)+1&gt;L23,L23,ROUNDDOWN(H23/S$4,0)+1),0)</f>
        <v>0</v>
      </c>
      <c r="K23">
        <f t="shared" si="3"/>
        <v>2</v>
      </c>
      <c r="L23">
        <f>R$4-K23</f>
        <v>8</v>
      </c>
      <c r="M23">
        <f>IF(L23="怪物已死","怪物已死",(L23-1)*S$4)</f>
        <v>35</v>
      </c>
      <c r="N23" t="str">
        <f>IF(L23&lt;=0,0,IF(ROUNDUP(I23/C$4,0)*A$4&lt;0,"怪无法穿越火线",ROUNDUP(I23/C$4,0)*A$4))</f>
        <v>怪无法穿越火线</v>
      </c>
      <c r="O23" s="4">
        <f t="shared" si="4"/>
        <v>50</v>
      </c>
      <c r="P23" s="4">
        <f>IF(D23=1,IF(P22-F$4&lt;=0,N$4,P22-F$4),P22)</f>
        <v>50</v>
      </c>
    </row>
    <row r="24" spans="1:29" x14ac:dyDescent="0.25">
      <c r="A24">
        <v>10</v>
      </c>
      <c r="B24">
        <f>-T$5+T$5*A24</f>
        <v>1.8</v>
      </c>
      <c r="C24">
        <f t="shared" si="0"/>
        <v>0</v>
      </c>
      <c r="D24">
        <f>IF(AND(C24=1,E24&gt;=G$4),1,0)</f>
        <v>0</v>
      </c>
      <c r="E24">
        <f>IF(D23=1,B24-B23,E23+B24-B23)</f>
        <v>0.79999999999999982</v>
      </c>
      <c r="F24">
        <f t="shared" si="2"/>
        <v>2</v>
      </c>
      <c r="G24">
        <f t="shared" si="1"/>
        <v>0</v>
      </c>
      <c r="H24" s="5">
        <f>I23+(B24-B23)*P$4</f>
        <v>-0.99999999999999956</v>
      </c>
      <c r="I24" s="5">
        <f>IF(G24&gt;0,H24-S$4,H24)</f>
        <v>-0.99999999999999956</v>
      </c>
      <c r="J24" s="5">
        <f>IF(H24&gt;=0,IF(ROUNDDOWN(H24/S$4,0)+1&gt;L24,L24,ROUNDDOWN(H24/S$4,0)+1),0)</f>
        <v>0</v>
      </c>
      <c r="K24">
        <f t="shared" si="3"/>
        <v>2</v>
      </c>
      <c r="L24">
        <f>R$4-K24</f>
        <v>8</v>
      </c>
      <c r="M24">
        <f>IF(L24="怪物已死","怪物已死",(L24-1)*S$4)</f>
        <v>35</v>
      </c>
      <c r="N24" t="str">
        <f>IF(L24&lt;=0,0,IF(ROUNDUP(I24/C$4,0)*A$4&lt;0,"怪无法穿越火线",ROUNDUP(I24/C$4,0)*A$4))</f>
        <v>怪无法穿越火线</v>
      </c>
      <c r="O24" s="4">
        <f t="shared" si="4"/>
        <v>50</v>
      </c>
      <c r="P24" s="4">
        <f>IF(D24=1,IF(P23-F$4&lt;=0,N$4,P23-F$4),P23)</f>
        <v>50</v>
      </c>
    </row>
    <row r="25" spans="1:29" x14ac:dyDescent="0.25">
      <c r="A25">
        <v>11</v>
      </c>
      <c r="B25">
        <f>-T$5+T$5*A25</f>
        <v>2</v>
      </c>
      <c r="C25">
        <f t="shared" si="0"/>
        <v>1</v>
      </c>
      <c r="D25">
        <f>IF(AND(C25=1,E25&gt;=G$4),1,0)</f>
        <v>1</v>
      </c>
      <c r="E25">
        <f>IF(D24=1,B25-B24,E24+B25-B24)</f>
        <v>0.99999999999999978</v>
      </c>
      <c r="F25">
        <f t="shared" si="2"/>
        <v>3</v>
      </c>
      <c r="G25">
        <f t="shared" si="1"/>
        <v>1</v>
      </c>
      <c r="H25" s="5">
        <f>I24+(B25-B24)*P$4</f>
        <v>0</v>
      </c>
      <c r="I25" s="5">
        <f>IF(G25&gt;0,H25-S$4,H25)</f>
        <v>-5</v>
      </c>
      <c r="J25" s="5">
        <f>IF(H25&gt;=0,IF(ROUNDDOWN(H25/S$4,0)+1&gt;L25,L25,ROUNDDOWN(H25/S$4,0)+1),0)</f>
        <v>1</v>
      </c>
      <c r="K25">
        <f t="shared" si="3"/>
        <v>3</v>
      </c>
      <c r="L25">
        <f>R$4-K25</f>
        <v>7</v>
      </c>
      <c r="M25">
        <f>IF(L25="怪物已死","怪物已死",(L25-1)*S$4)</f>
        <v>30</v>
      </c>
      <c r="N25" t="str">
        <f>IF(L25&lt;=0,0,IF(ROUNDUP(I25/C$4,0)*A$4&lt;0,"怪无法穿越火线",ROUNDUP(I25/C$4,0)*A$4))</f>
        <v>怪无法穿越火线</v>
      </c>
      <c r="O25" s="4">
        <f t="shared" si="4"/>
        <v>50</v>
      </c>
      <c r="P25" s="4">
        <f>IF(D25=1,IF(P24-F$4&lt;=0,N$4,P24-F$4),P24)</f>
        <v>50</v>
      </c>
    </row>
    <row r="26" spans="1:29" x14ac:dyDescent="0.25">
      <c r="A26">
        <v>12</v>
      </c>
      <c r="B26">
        <f>-T$5+T$5*A26</f>
        <v>2.2000000000000002</v>
      </c>
      <c r="C26">
        <f t="shared" si="0"/>
        <v>0</v>
      </c>
      <c r="D26">
        <f>IF(AND(C26=1,E26&gt;=G$4),1,0)</f>
        <v>0</v>
      </c>
      <c r="E26">
        <f>IF(D25=1,B26-B25,E25+B26-B25)</f>
        <v>0.20000000000000018</v>
      </c>
      <c r="F26">
        <f t="shared" si="2"/>
        <v>3</v>
      </c>
      <c r="G26">
        <f t="shared" si="1"/>
        <v>0</v>
      </c>
      <c r="H26" s="5">
        <f>I25+(B26-B25)*P$4</f>
        <v>-3.9999999999999991</v>
      </c>
      <c r="I26" s="5">
        <f>IF(G26&gt;0,H26-S$4,H26)</f>
        <v>-3.9999999999999991</v>
      </c>
      <c r="J26" s="5">
        <f>IF(H26&gt;=0,IF(ROUNDDOWN(H26/S$4,0)+1&gt;L26,L26,ROUNDDOWN(H26/S$4,0)+1),0)</f>
        <v>0</v>
      </c>
      <c r="K26">
        <f t="shared" si="3"/>
        <v>3</v>
      </c>
      <c r="L26">
        <f>R$4-K26</f>
        <v>7</v>
      </c>
      <c r="M26">
        <f>IF(L26="怪物已死","怪物已死",(L26-1)*S$4)</f>
        <v>30</v>
      </c>
      <c r="N26" t="str">
        <f>IF(L26&lt;=0,0,IF(ROUNDUP(I26/C$4,0)*A$4&lt;0,"怪无法穿越火线",ROUNDUP(I26/C$4,0)*A$4))</f>
        <v>怪无法穿越火线</v>
      </c>
      <c r="O26" s="4">
        <f t="shared" si="4"/>
        <v>50</v>
      </c>
      <c r="P26" s="4">
        <f>IF(D26=1,IF(P25-F$4&lt;=0,N$4,P25-F$4),P25)</f>
        <v>50</v>
      </c>
    </row>
    <row r="27" spans="1:29" x14ac:dyDescent="0.25">
      <c r="A27">
        <v>13</v>
      </c>
      <c r="B27">
        <f>-T$5+T$5*A27</f>
        <v>2.4</v>
      </c>
      <c r="C27">
        <f t="shared" si="0"/>
        <v>0</v>
      </c>
      <c r="D27">
        <f>IF(AND(C27=1,E27&gt;=G$4),1,0)</f>
        <v>0</v>
      </c>
      <c r="E27">
        <f>IF(D26=1,B27-B26,E26+B27-B26)</f>
        <v>0.39999999999999991</v>
      </c>
      <c r="F27">
        <f t="shared" si="2"/>
        <v>3</v>
      </c>
      <c r="G27">
        <f t="shared" si="1"/>
        <v>0</v>
      </c>
      <c r="H27" s="5">
        <f>I26+(B27-B26)*P$4</f>
        <v>-3.0000000000000004</v>
      </c>
      <c r="I27" s="5">
        <f>IF(G27&gt;0,H27-S$4,H27)</f>
        <v>-3.0000000000000004</v>
      </c>
      <c r="J27" s="5">
        <f>IF(H27&gt;=0,IF(ROUNDDOWN(H27/S$4,0)+1&gt;L27,L27,ROUNDDOWN(H27/S$4,0)+1),0)</f>
        <v>0</v>
      </c>
      <c r="K27">
        <f t="shared" si="3"/>
        <v>3</v>
      </c>
      <c r="L27">
        <f>R$4-K27</f>
        <v>7</v>
      </c>
      <c r="M27">
        <f>IF(L27="怪物已死","怪物已死",(L27-1)*S$4)</f>
        <v>30</v>
      </c>
      <c r="N27" t="str">
        <f>IF(L27&lt;=0,0,IF(ROUNDUP(I27/C$4,0)*A$4&lt;0,"怪无法穿越火线",ROUNDUP(I27/C$4,0)*A$4))</f>
        <v>怪无法穿越火线</v>
      </c>
      <c r="O27" s="4">
        <f t="shared" si="4"/>
        <v>50</v>
      </c>
      <c r="P27" s="4">
        <f>IF(D27=1,IF(P26-F$4&lt;=0,N$4,P26-F$4),P26)</f>
        <v>50</v>
      </c>
    </row>
    <row r="28" spans="1:29" x14ac:dyDescent="0.25">
      <c r="A28">
        <v>14</v>
      </c>
      <c r="B28">
        <f>-T$5+T$5*A28</f>
        <v>2.6</v>
      </c>
      <c r="C28">
        <f t="shared" si="0"/>
        <v>0</v>
      </c>
      <c r="D28">
        <f>IF(AND(C28=1,E28&gt;=G$4),1,0)</f>
        <v>0</v>
      </c>
      <c r="E28">
        <f>IF(D27=1,B28-B27,E27+B28-B27)</f>
        <v>0.60000000000000009</v>
      </c>
      <c r="F28">
        <f t="shared" si="2"/>
        <v>3</v>
      </c>
      <c r="G28">
        <f t="shared" si="1"/>
        <v>0</v>
      </c>
      <c r="H28" s="5">
        <f>I27+(B28-B27)*P$4</f>
        <v>-1.9999999999999996</v>
      </c>
      <c r="I28" s="5">
        <f>IF(G28&gt;0,H28-S$4,H28)</f>
        <v>-1.9999999999999996</v>
      </c>
      <c r="J28" s="5">
        <f>IF(H28&gt;=0,IF(ROUNDDOWN(H28/S$4,0)+1&gt;L28,L28,ROUNDDOWN(H28/S$4,0)+1),0)</f>
        <v>0</v>
      </c>
      <c r="K28">
        <f t="shared" si="3"/>
        <v>3</v>
      </c>
      <c r="L28">
        <f>R$4-K28</f>
        <v>7</v>
      </c>
      <c r="M28">
        <f>IF(L28="怪物已死","怪物已死",(L28-1)*S$4)</f>
        <v>30</v>
      </c>
      <c r="N28" t="str">
        <f>IF(L28&lt;=0,0,IF(ROUNDUP(I28/C$4,0)*A$4&lt;0,"怪无法穿越火线",ROUNDUP(I28/C$4,0)*A$4))</f>
        <v>怪无法穿越火线</v>
      </c>
      <c r="O28" s="4">
        <f t="shared" si="4"/>
        <v>50</v>
      </c>
      <c r="P28" s="4">
        <f>IF(D28=1,IF(P27-F$4&lt;=0,N$4,P27-F$4),P27)</f>
        <v>50</v>
      </c>
    </row>
    <row r="29" spans="1:29" x14ac:dyDescent="0.25">
      <c r="A29">
        <v>15</v>
      </c>
      <c r="B29">
        <f>-T$5+T$5*A29</f>
        <v>2.8</v>
      </c>
      <c r="C29">
        <f t="shared" si="0"/>
        <v>0</v>
      </c>
      <c r="D29">
        <f>IF(AND(C29=1,E29&gt;=G$4),1,0)</f>
        <v>0</v>
      </c>
      <c r="E29">
        <f>IF(D28=1,B29-B28,E28+B29-B28)</f>
        <v>0.79999999999999982</v>
      </c>
      <c r="F29">
        <f t="shared" si="2"/>
        <v>3</v>
      </c>
      <c r="G29">
        <f t="shared" si="1"/>
        <v>0</v>
      </c>
      <c r="H29" s="5">
        <f>I28+(B29-B28)*P$4</f>
        <v>-1.0000000000000009</v>
      </c>
      <c r="I29" s="5">
        <f>IF(G29&gt;0,H29-S$4,H29)</f>
        <v>-1.0000000000000009</v>
      </c>
      <c r="J29" s="5">
        <f>IF(H29&gt;=0,IF(ROUNDDOWN(H29/S$4,0)+1&gt;L29,L29,ROUNDDOWN(H29/S$4,0)+1),0)</f>
        <v>0</v>
      </c>
      <c r="K29">
        <f t="shared" si="3"/>
        <v>3</v>
      </c>
      <c r="L29">
        <f>R$4-K29</f>
        <v>7</v>
      </c>
      <c r="M29">
        <f>IF(L29="怪物已死","怪物已死",(L29-1)*S$4)</f>
        <v>30</v>
      </c>
      <c r="N29" t="str">
        <f>IF(L29&lt;=0,0,IF(ROUNDUP(I29/C$4,0)*A$4&lt;0,"怪无法穿越火线",ROUNDUP(I29/C$4,0)*A$4))</f>
        <v>怪无法穿越火线</v>
      </c>
      <c r="O29" s="4">
        <f t="shared" si="4"/>
        <v>50</v>
      </c>
      <c r="P29" s="4">
        <f>IF(D29=1,IF(P28-F$4&lt;=0,N$4,P28-F$4),P28)</f>
        <v>50</v>
      </c>
    </row>
    <row r="30" spans="1:29" x14ac:dyDescent="0.25">
      <c r="A30">
        <v>16</v>
      </c>
      <c r="B30">
        <f>-T$5+T$5*A30</f>
        <v>3</v>
      </c>
      <c r="C30">
        <f t="shared" si="0"/>
        <v>1</v>
      </c>
      <c r="D30">
        <f>IF(AND(C30=1,E30&gt;=G$4),1,0)</f>
        <v>1</v>
      </c>
      <c r="E30">
        <f>IF(D29=1,B30-B29,E29+B30-B29)</f>
        <v>1</v>
      </c>
      <c r="F30">
        <f t="shared" si="2"/>
        <v>4</v>
      </c>
      <c r="G30">
        <f t="shared" si="1"/>
        <v>1</v>
      </c>
      <c r="H30" s="5">
        <f>I29+(B30-B29)*P$4</f>
        <v>0</v>
      </c>
      <c r="I30" s="5">
        <f>IF(G30&gt;0,H30-S$4,H30)</f>
        <v>-5</v>
      </c>
      <c r="J30" s="5">
        <f>IF(H30&gt;=0,IF(ROUNDDOWN(H30/S$4,0)+1&gt;L30,L30,ROUNDDOWN(H30/S$4,0)+1),0)</f>
        <v>1</v>
      </c>
      <c r="K30">
        <f t="shared" si="3"/>
        <v>4</v>
      </c>
      <c r="L30">
        <f>R$4-K30</f>
        <v>6</v>
      </c>
      <c r="M30">
        <f>IF(L30="怪物已死","怪物已死",(L30-1)*S$4)</f>
        <v>25</v>
      </c>
      <c r="N30" t="str">
        <f>IF(L30&lt;=0,0,IF(ROUNDUP(I30/C$4,0)*A$4&lt;0,"怪无法穿越火线",ROUNDUP(I30/C$4,0)*A$4))</f>
        <v>怪无法穿越火线</v>
      </c>
      <c r="O30" s="4">
        <f t="shared" si="4"/>
        <v>50</v>
      </c>
      <c r="P30" s="4">
        <f>IF(D30=1,IF(P29-F$4&lt;=0,N$4,P29-F$4),P29)</f>
        <v>50</v>
      </c>
    </row>
    <row r="31" spans="1:29" x14ac:dyDescent="0.25">
      <c r="A31">
        <v>17</v>
      </c>
      <c r="B31">
        <f>-T$5+T$5*A31</f>
        <v>3.2</v>
      </c>
      <c r="C31">
        <f t="shared" si="0"/>
        <v>0</v>
      </c>
      <c r="D31">
        <f>IF(AND(C31=1,E31&gt;=G$4),1,0)</f>
        <v>0</v>
      </c>
      <c r="E31">
        <f>IF(D30=1,B31-B30,E30+B31-B30)</f>
        <v>0.20000000000000018</v>
      </c>
      <c r="F31">
        <f t="shared" si="2"/>
        <v>4</v>
      </c>
      <c r="G31">
        <f t="shared" si="1"/>
        <v>0</v>
      </c>
      <c r="H31" s="5">
        <f>I30+(B31-B30)*P$4</f>
        <v>-3.9999999999999991</v>
      </c>
      <c r="I31" s="5">
        <f>IF(G31&gt;0,H31-S$4,H31)</f>
        <v>-3.9999999999999991</v>
      </c>
      <c r="J31" s="5">
        <f>IF(H31&gt;=0,IF(ROUNDDOWN(H31/S$4,0)+1&gt;L31,L31,ROUNDDOWN(H31/S$4,0)+1),0)</f>
        <v>0</v>
      </c>
      <c r="K31">
        <f t="shared" si="3"/>
        <v>4</v>
      </c>
      <c r="L31">
        <f>R$4-K31</f>
        <v>6</v>
      </c>
      <c r="M31">
        <f>IF(L31="怪物已死","怪物已死",(L31-1)*S$4)</f>
        <v>25</v>
      </c>
      <c r="N31" t="str">
        <f>IF(L31&lt;=0,0,IF(ROUNDUP(I31/C$4,0)*A$4&lt;0,"怪无法穿越火线",ROUNDUP(I31/C$4,0)*A$4))</f>
        <v>怪无法穿越火线</v>
      </c>
      <c r="O31" s="4">
        <f t="shared" si="4"/>
        <v>50</v>
      </c>
      <c r="P31" s="4">
        <f>IF(D31=1,IF(P30-F$4&lt;=0,N$4,P30-F$4),P30)</f>
        <v>50</v>
      </c>
    </row>
    <row r="32" spans="1:29" x14ac:dyDescent="0.25">
      <c r="A32">
        <v>18</v>
      </c>
      <c r="B32">
        <f>-T$5+T$5*A32</f>
        <v>3.4</v>
      </c>
      <c r="C32">
        <f t="shared" si="0"/>
        <v>0</v>
      </c>
      <c r="D32">
        <f>IF(AND(C32=1,E32&gt;=G$4),1,0)</f>
        <v>0</v>
      </c>
      <c r="E32">
        <f>IF(D31=1,B32-B31,E31+B32-B31)</f>
        <v>0.39999999999999991</v>
      </c>
      <c r="F32">
        <f t="shared" si="2"/>
        <v>4</v>
      </c>
      <c r="G32">
        <f t="shared" si="1"/>
        <v>0</v>
      </c>
      <c r="H32" s="5">
        <f>I31+(B32-B31)*P$4</f>
        <v>-3.0000000000000004</v>
      </c>
      <c r="I32" s="5">
        <f>IF(G32&gt;0,H32-S$4,H32)</f>
        <v>-3.0000000000000004</v>
      </c>
      <c r="J32" s="5">
        <f>IF(H32&gt;=0,IF(ROUNDDOWN(H32/S$4,0)+1&gt;L32,L32,ROUNDDOWN(H32/S$4,0)+1),0)</f>
        <v>0</v>
      </c>
      <c r="K32">
        <f t="shared" si="3"/>
        <v>4</v>
      </c>
      <c r="L32">
        <f>R$4-K32</f>
        <v>6</v>
      </c>
      <c r="M32">
        <f>IF(L32="怪物已死","怪物已死",(L32-1)*S$4)</f>
        <v>25</v>
      </c>
      <c r="N32" t="str">
        <f>IF(L32&lt;=0,0,IF(ROUNDUP(I32/C$4,0)*A$4&lt;0,"怪无法穿越火线",ROUNDUP(I32/C$4,0)*A$4))</f>
        <v>怪无法穿越火线</v>
      </c>
      <c r="O32" s="4">
        <f t="shared" si="4"/>
        <v>50</v>
      </c>
      <c r="P32" s="4">
        <f>IF(D32=1,IF(P31-F$4&lt;=0,N$4,P31-F$4),P31)</f>
        <v>50</v>
      </c>
    </row>
    <row r="33" spans="1:16" x14ac:dyDescent="0.25">
      <c r="A33">
        <v>19</v>
      </c>
      <c r="B33">
        <f>-T$5+T$5*A33</f>
        <v>3.6</v>
      </c>
      <c r="C33">
        <f t="shared" si="0"/>
        <v>0</v>
      </c>
      <c r="D33">
        <f>IF(AND(C33=1,E33&gt;=G$4),1,0)</f>
        <v>0</v>
      </c>
      <c r="E33">
        <f>IF(D32=1,B33-B32,E32+B33-B32)</f>
        <v>0.60000000000000009</v>
      </c>
      <c r="F33">
        <f t="shared" si="2"/>
        <v>4</v>
      </c>
      <c r="G33">
        <f t="shared" si="1"/>
        <v>0</v>
      </c>
      <c r="H33" s="5">
        <f>I32+(B33-B32)*P$4</f>
        <v>-1.9999999999999996</v>
      </c>
      <c r="I33" s="5">
        <f>IF(G33&gt;0,H33-S$4,H33)</f>
        <v>-1.9999999999999996</v>
      </c>
      <c r="J33" s="5">
        <f>IF(H33&gt;=0,IF(ROUNDDOWN(H33/S$4,0)+1&gt;L33,L33,ROUNDDOWN(H33/S$4,0)+1),0)</f>
        <v>0</v>
      </c>
      <c r="K33">
        <f t="shared" si="3"/>
        <v>4</v>
      </c>
      <c r="L33">
        <f>R$4-K33</f>
        <v>6</v>
      </c>
      <c r="M33">
        <f>IF(L33="怪物已死","怪物已死",(L33-1)*S$4)</f>
        <v>25</v>
      </c>
      <c r="N33" t="str">
        <f>IF(L33&lt;=0,0,IF(ROUNDUP(I33/C$4,0)*A$4&lt;0,"怪无法穿越火线",ROUNDUP(I33/C$4,0)*A$4))</f>
        <v>怪无法穿越火线</v>
      </c>
      <c r="O33" s="4">
        <f t="shared" si="4"/>
        <v>50</v>
      </c>
      <c r="P33" s="4">
        <f>IF(D33=1,IF(P32-F$4&lt;=0,N$4,P32-F$4),P32)</f>
        <v>50</v>
      </c>
    </row>
    <row r="34" spans="1:16" x14ac:dyDescent="0.25">
      <c r="A34">
        <v>20</v>
      </c>
      <c r="B34">
        <f>-T$5+T$5*A34</f>
        <v>3.8</v>
      </c>
      <c r="C34">
        <f t="shared" si="0"/>
        <v>0</v>
      </c>
      <c r="D34">
        <f>IF(AND(C34=1,E34&gt;=G$4),1,0)</f>
        <v>0</v>
      </c>
      <c r="E34">
        <f>IF(D33=1,B34-B33,E33+B34-B33)</f>
        <v>0.80000000000000027</v>
      </c>
      <c r="F34">
        <f t="shared" si="2"/>
        <v>4</v>
      </c>
      <c r="G34">
        <f t="shared" si="1"/>
        <v>0</v>
      </c>
      <c r="H34" s="5">
        <f>I33+(B34-B33)*P$4</f>
        <v>-1.0000000000000009</v>
      </c>
      <c r="I34" s="5">
        <f>IF(G34&gt;0,H34-S$4,H34)</f>
        <v>-1.0000000000000009</v>
      </c>
      <c r="J34" s="5">
        <f>IF(H34&gt;=0,IF(ROUNDDOWN(H34/S$4,0)+1&gt;L34,L34,ROUNDDOWN(H34/S$4,0)+1),0)</f>
        <v>0</v>
      </c>
      <c r="K34">
        <f t="shared" si="3"/>
        <v>4</v>
      </c>
      <c r="L34">
        <f>R$4-K34</f>
        <v>6</v>
      </c>
      <c r="M34">
        <f>IF(L34="怪物已死","怪物已死",(L34-1)*S$4)</f>
        <v>25</v>
      </c>
      <c r="N34" t="str">
        <f>IF(L34&lt;=0,0,IF(ROUNDUP(I34/C$4,0)*A$4&lt;0,"怪无法穿越火线",ROUNDUP(I34/C$4,0)*A$4))</f>
        <v>怪无法穿越火线</v>
      </c>
      <c r="O34" s="4">
        <f t="shared" si="4"/>
        <v>50</v>
      </c>
      <c r="P34" s="4">
        <f>IF(D34=1,IF(P33-F$4&lt;=0,N$4,P33-F$4),P33)</f>
        <v>50</v>
      </c>
    </row>
    <row r="35" spans="1:16" x14ac:dyDescent="0.25">
      <c r="A35">
        <v>21</v>
      </c>
      <c r="B35">
        <f>-T$5+T$5*A35</f>
        <v>4</v>
      </c>
      <c r="C35">
        <f t="shared" si="0"/>
        <v>1</v>
      </c>
      <c r="D35">
        <f>IF(AND(C35=1,E35&gt;=G$4),1,0)</f>
        <v>1</v>
      </c>
      <c r="E35">
        <f>IF(D34=1,B35-B34,E34+B35-B34)</f>
        <v>1.0000000000000009</v>
      </c>
      <c r="F35">
        <f t="shared" si="2"/>
        <v>5</v>
      </c>
      <c r="G35">
        <f t="shared" si="1"/>
        <v>1</v>
      </c>
      <c r="H35" s="5">
        <f>I34+(B35-B34)*P$4</f>
        <v>0</v>
      </c>
      <c r="I35" s="5">
        <f>IF(G35&gt;0,H35-S$4,H35)</f>
        <v>-5</v>
      </c>
      <c r="J35" s="5">
        <f>IF(H35&gt;=0,IF(ROUNDDOWN(H35/S$4,0)+1&gt;L35,L35,ROUNDDOWN(H35/S$4,0)+1),0)</f>
        <v>1</v>
      </c>
      <c r="K35">
        <f t="shared" si="3"/>
        <v>5</v>
      </c>
      <c r="L35">
        <f>R$4-K35</f>
        <v>5</v>
      </c>
      <c r="M35">
        <f>IF(L35="怪物已死","怪物已死",(L35-1)*S$4)</f>
        <v>20</v>
      </c>
      <c r="N35" t="str">
        <f>IF(L35&lt;=0,0,IF(ROUNDUP(I35/C$4,0)*A$4&lt;0,"怪无法穿越火线",ROUNDUP(I35/C$4,0)*A$4))</f>
        <v>怪无法穿越火线</v>
      </c>
      <c r="O35" s="4">
        <f t="shared" si="4"/>
        <v>50</v>
      </c>
      <c r="P35" s="4">
        <f>IF(D35=1,IF(P34-F$4&lt;=0,N$4,P34-F$4),P34)</f>
        <v>50</v>
      </c>
    </row>
    <row r="36" spans="1:16" x14ac:dyDescent="0.25">
      <c r="A36">
        <v>22</v>
      </c>
      <c r="B36">
        <f>-T$5+T$5*A36</f>
        <v>4.2</v>
      </c>
      <c r="C36">
        <f t="shared" si="0"/>
        <v>0</v>
      </c>
      <c r="D36">
        <f>IF(AND(C36=1,E36&gt;=G$4),1,0)</f>
        <v>0</v>
      </c>
      <c r="E36">
        <f>IF(D35=1,B36-B35,E35+B36-B35)</f>
        <v>0.20000000000000018</v>
      </c>
      <c r="F36">
        <f t="shared" si="2"/>
        <v>5</v>
      </c>
      <c r="G36">
        <f t="shared" si="1"/>
        <v>0</v>
      </c>
      <c r="H36" s="5">
        <f>I35+(B36-B35)*P$4</f>
        <v>-3.9999999999999991</v>
      </c>
      <c r="I36" s="5">
        <f>IF(G36&gt;0,H36-S$4,H36)</f>
        <v>-3.9999999999999991</v>
      </c>
      <c r="J36" s="5">
        <f>IF(H36&gt;=0,IF(ROUNDDOWN(H36/S$4,0)+1&gt;L36,L36,ROUNDDOWN(H36/S$4,0)+1),0)</f>
        <v>0</v>
      </c>
      <c r="K36">
        <f t="shared" si="3"/>
        <v>5</v>
      </c>
      <c r="L36">
        <f>R$4-K36</f>
        <v>5</v>
      </c>
      <c r="M36">
        <f>IF(L36="怪物已死","怪物已死",(L36-1)*S$4)</f>
        <v>20</v>
      </c>
      <c r="N36" t="str">
        <f>IF(L36&lt;=0,0,IF(ROUNDUP(I36/C$4,0)*A$4&lt;0,"怪无法穿越火线",ROUNDUP(I36/C$4,0)*A$4))</f>
        <v>怪无法穿越火线</v>
      </c>
      <c r="O36" s="4">
        <f t="shared" si="4"/>
        <v>50</v>
      </c>
      <c r="P36" s="4">
        <f>IF(D36=1,IF(P35-F$4&lt;=0,N$4,P35-F$4),P35)</f>
        <v>50</v>
      </c>
    </row>
    <row r="37" spans="1:16" x14ac:dyDescent="0.25">
      <c r="A37">
        <v>23</v>
      </c>
      <c r="B37">
        <f>-T$5+T$5*A37</f>
        <v>4.4000000000000004</v>
      </c>
      <c r="C37">
        <f t="shared" si="0"/>
        <v>0</v>
      </c>
      <c r="D37">
        <f>IF(AND(C37=1,E37&gt;=G$4),1,0)</f>
        <v>0</v>
      </c>
      <c r="E37">
        <f>IF(D36=1,B37-B36,E36+B37-B36)</f>
        <v>0.40000000000000036</v>
      </c>
      <c r="F37">
        <f t="shared" si="2"/>
        <v>5</v>
      </c>
      <c r="G37">
        <f t="shared" si="1"/>
        <v>0</v>
      </c>
      <c r="H37" s="5">
        <f>I36+(B37-B36)*P$4</f>
        <v>-2.9999999999999982</v>
      </c>
      <c r="I37" s="5">
        <f>IF(G37&gt;0,H37-S$4,H37)</f>
        <v>-2.9999999999999982</v>
      </c>
      <c r="J37" s="5">
        <f>IF(H37&gt;=0,IF(ROUNDDOWN(H37/S$4,0)+1&gt;L37,L37,ROUNDDOWN(H37/S$4,0)+1),0)</f>
        <v>0</v>
      </c>
      <c r="K37">
        <f t="shared" si="3"/>
        <v>5</v>
      </c>
      <c r="L37">
        <f>R$4-K37</f>
        <v>5</v>
      </c>
      <c r="M37">
        <f>IF(L37="怪物已死","怪物已死",(L37-1)*S$4)</f>
        <v>20</v>
      </c>
      <c r="N37" t="str">
        <f>IF(L37&lt;=0,0,IF(ROUNDUP(I37/C$4,0)*A$4&lt;0,"怪无法穿越火线",ROUNDUP(I37/C$4,0)*A$4))</f>
        <v>怪无法穿越火线</v>
      </c>
      <c r="O37" s="4">
        <f t="shared" si="4"/>
        <v>50</v>
      </c>
      <c r="P37" s="4">
        <f>IF(D37=1,IF(P36-F$4&lt;=0,N$4,P36-F$4),P36)</f>
        <v>50</v>
      </c>
    </row>
    <row r="38" spans="1:16" x14ac:dyDescent="0.25">
      <c r="A38">
        <v>24</v>
      </c>
      <c r="B38">
        <f>-T$5+T$5*A38</f>
        <v>4.6000000000000005</v>
      </c>
      <c r="C38">
        <f t="shared" si="0"/>
        <v>0</v>
      </c>
      <c r="D38">
        <f>IF(AND(C38=1,E38&gt;=G$4),1,0)</f>
        <v>0</v>
      </c>
      <c r="E38">
        <f>IF(D37=1,B38-B37,E37+B38-B37)</f>
        <v>0.60000000000000053</v>
      </c>
      <c r="F38">
        <f t="shared" si="2"/>
        <v>5</v>
      </c>
      <c r="G38">
        <f t="shared" si="1"/>
        <v>0</v>
      </c>
      <c r="H38" s="5">
        <f>I37+(B38-B37)*P$4</f>
        <v>-1.9999999999999973</v>
      </c>
      <c r="I38" s="5">
        <f>IF(G38&gt;0,H38-S$4,H38)</f>
        <v>-1.9999999999999973</v>
      </c>
      <c r="J38" s="5">
        <f>IF(H38&gt;=0,IF(ROUNDDOWN(H38/S$4,0)+1&gt;L38,L38,ROUNDDOWN(H38/S$4,0)+1),0)</f>
        <v>0</v>
      </c>
      <c r="K38">
        <f t="shared" si="3"/>
        <v>5</v>
      </c>
      <c r="L38">
        <f>R$4-K38</f>
        <v>5</v>
      </c>
      <c r="M38">
        <f>IF(L38="怪物已死","怪物已死",(L38-1)*S$4)</f>
        <v>20</v>
      </c>
      <c r="N38" t="str">
        <f>IF(L38&lt;=0,0,IF(ROUNDUP(I38/C$4,0)*A$4&lt;0,"怪无法穿越火线",ROUNDUP(I38/C$4,0)*A$4))</f>
        <v>怪无法穿越火线</v>
      </c>
      <c r="O38" s="4">
        <f t="shared" si="4"/>
        <v>50</v>
      </c>
      <c r="P38" s="4">
        <f>IF(D38=1,IF(P37-F$4&lt;=0,N$4,P37-F$4),P37)</f>
        <v>50</v>
      </c>
    </row>
    <row r="39" spans="1:16" x14ac:dyDescent="0.25">
      <c r="A39">
        <v>25</v>
      </c>
      <c r="B39">
        <f>-T$5+T$5*A39</f>
        <v>4.8</v>
      </c>
      <c r="C39">
        <f t="shared" si="0"/>
        <v>0</v>
      </c>
      <c r="D39">
        <f>IF(AND(C39=1,E39&gt;=G$4),1,0)</f>
        <v>0</v>
      </c>
      <c r="E39">
        <f>IF(D38=1,B39-B38,E38+B39-B38)</f>
        <v>0.79999999999999982</v>
      </c>
      <c r="F39">
        <f t="shared" si="2"/>
        <v>5</v>
      </c>
      <c r="G39">
        <f t="shared" si="1"/>
        <v>0</v>
      </c>
      <c r="H39" s="5">
        <f>I38+(B39-B38)*P$4</f>
        <v>-1.0000000000000009</v>
      </c>
      <c r="I39" s="5">
        <f>IF(G39&gt;0,H39-S$4,H39)</f>
        <v>-1.0000000000000009</v>
      </c>
      <c r="J39" s="5">
        <f>IF(H39&gt;=0,IF(ROUNDDOWN(H39/S$4,0)+1&gt;L39,L39,ROUNDDOWN(H39/S$4,0)+1),0)</f>
        <v>0</v>
      </c>
      <c r="K39">
        <f t="shared" si="3"/>
        <v>5</v>
      </c>
      <c r="L39">
        <f>R$4-K39</f>
        <v>5</v>
      </c>
      <c r="M39">
        <f>IF(L39="怪物已死","怪物已死",(L39-1)*S$4)</f>
        <v>20</v>
      </c>
      <c r="N39" t="str">
        <f>IF(L39&lt;=0,0,IF(ROUNDUP(I39/C$4,0)*A$4&lt;0,"怪无法穿越火线",ROUNDUP(I39/C$4,0)*A$4))</f>
        <v>怪无法穿越火线</v>
      </c>
      <c r="O39" s="4">
        <f t="shared" si="4"/>
        <v>50</v>
      </c>
      <c r="P39" s="4">
        <f>IF(D39=1,IF(P38-F$4&lt;=0,N$4,P38-F$4),P38)</f>
        <v>50</v>
      </c>
    </row>
    <row r="40" spans="1:16" x14ac:dyDescent="0.25">
      <c r="A40">
        <v>26</v>
      </c>
      <c r="B40">
        <f>-T$5+T$5*A40</f>
        <v>5</v>
      </c>
      <c r="C40">
        <f t="shared" si="0"/>
        <v>1</v>
      </c>
      <c r="D40">
        <f>IF(AND(C40=1,E40&gt;=G$4),1,0)</f>
        <v>1</v>
      </c>
      <c r="E40">
        <f>IF(D39=1,B40-B39,E39+B40-B39)</f>
        <v>1</v>
      </c>
      <c r="F40">
        <f t="shared" si="2"/>
        <v>6</v>
      </c>
      <c r="G40">
        <f t="shared" si="1"/>
        <v>1</v>
      </c>
      <c r="H40" s="5">
        <f>I39+(B40-B39)*P$4</f>
        <v>0</v>
      </c>
      <c r="I40" s="5">
        <f>IF(G40&gt;0,H40-S$4,H40)</f>
        <v>-5</v>
      </c>
      <c r="J40" s="5">
        <f>IF(H40&gt;=0,IF(ROUNDDOWN(H40/S$4,0)+1&gt;L40,L40,ROUNDDOWN(H40/S$4,0)+1),0)</f>
        <v>1</v>
      </c>
      <c r="K40">
        <f t="shared" si="3"/>
        <v>6</v>
      </c>
      <c r="L40">
        <f>R$4-K40</f>
        <v>4</v>
      </c>
      <c r="M40">
        <f>IF(L40="怪物已死","怪物已死",(L40-1)*S$4)</f>
        <v>15</v>
      </c>
      <c r="N40" t="str">
        <f>IF(L40&lt;=0,0,IF(ROUNDUP(I40/C$4,0)*A$4&lt;0,"怪无法穿越火线",ROUNDUP(I40/C$4,0)*A$4))</f>
        <v>怪无法穿越火线</v>
      </c>
      <c r="O40" s="4">
        <f t="shared" si="4"/>
        <v>50</v>
      </c>
      <c r="P40" s="4">
        <f>IF(D40=1,IF(P39-F$4&lt;=0,N$4,P39-F$4),P39)</f>
        <v>50</v>
      </c>
    </row>
    <row r="41" spans="1:16" x14ac:dyDescent="0.25">
      <c r="A41">
        <v>27</v>
      </c>
      <c r="B41">
        <f>-T$5+T$5*A41</f>
        <v>5.2</v>
      </c>
      <c r="C41">
        <f t="shared" si="0"/>
        <v>0</v>
      </c>
      <c r="D41">
        <f>IF(AND(C41=1,E41&gt;=G$4),1,0)</f>
        <v>0</v>
      </c>
      <c r="E41">
        <f>IF(D40=1,B41-B40,E40+B41-B40)</f>
        <v>0.20000000000000018</v>
      </c>
      <c r="F41">
        <f t="shared" si="2"/>
        <v>6</v>
      </c>
      <c r="G41">
        <f t="shared" si="1"/>
        <v>0</v>
      </c>
      <c r="H41" s="5">
        <f>I40+(B41-B40)*P$4</f>
        <v>-3.9999999999999991</v>
      </c>
      <c r="I41" s="5">
        <f>IF(G41&gt;0,H41-S$4,H41)</f>
        <v>-3.9999999999999991</v>
      </c>
      <c r="J41" s="5">
        <f>IF(H41&gt;=0,IF(ROUNDDOWN(H41/S$4,0)+1&gt;L41,L41,ROUNDDOWN(H41/S$4,0)+1),0)</f>
        <v>0</v>
      </c>
      <c r="K41">
        <f t="shared" si="3"/>
        <v>6</v>
      </c>
      <c r="L41">
        <f>R$4-K41</f>
        <v>4</v>
      </c>
      <c r="M41">
        <f>IF(L41="怪物已死","怪物已死",(L41-1)*S$4)</f>
        <v>15</v>
      </c>
      <c r="N41" t="str">
        <f>IF(L41&lt;=0,0,IF(ROUNDUP(I41/C$4,0)*A$4&lt;0,"怪无法穿越火线",ROUNDUP(I41/C$4,0)*A$4))</f>
        <v>怪无法穿越火线</v>
      </c>
      <c r="O41" s="4">
        <f t="shared" si="4"/>
        <v>50</v>
      </c>
      <c r="P41" s="4">
        <f>IF(D41=1,IF(P40-F$4&lt;=0,N$4,P40-F$4),P40)</f>
        <v>50</v>
      </c>
    </row>
    <row r="42" spans="1:16" x14ac:dyDescent="0.25">
      <c r="A42">
        <v>28</v>
      </c>
      <c r="B42">
        <f>-T$5+T$5*A42</f>
        <v>5.4</v>
      </c>
      <c r="C42">
        <f t="shared" si="0"/>
        <v>0</v>
      </c>
      <c r="D42">
        <f>IF(AND(C42=1,E42&gt;=G$4),1,0)</f>
        <v>0</v>
      </c>
      <c r="E42">
        <f>IF(D41=1,B42-B41,E41+B42-B41)</f>
        <v>0.40000000000000036</v>
      </c>
      <c r="F42">
        <f t="shared" si="2"/>
        <v>6</v>
      </c>
      <c r="G42">
        <f t="shared" si="1"/>
        <v>0</v>
      </c>
      <c r="H42" s="5">
        <f>I41+(B42-B41)*P$4</f>
        <v>-2.9999999999999982</v>
      </c>
      <c r="I42" s="5">
        <f>IF(G42&gt;0,H42-S$4,H42)</f>
        <v>-2.9999999999999982</v>
      </c>
      <c r="J42" s="5">
        <f>IF(H42&gt;=0,IF(ROUNDDOWN(H42/S$4,0)+1&gt;L42,L42,ROUNDDOWN(H42/S$4,0)+1),0)</f>
        <v>0</v>
      </c>
      <c r="K42">
        <f t="shared" si="3"/>
        <v>6</v>
      </c>
      <c r="L42">
        <f>R$4-K42</f>
        <v>4</v>
      </c>
      <c r="M42">
        <f>IF(L42="怪物已死","怪物已死",(L42-1)*S$4)</f>
        <v>15</v>
      </c>
      <c r="N42" t="str">
        <f>IF(L42&lt;=0,0,IF(ROUNDUP(I42/C$4,0)*A$4&lt;0,"怪无法穿越火线",ROUNDUP(I42/C$4,0)*A$4))</f>
        <v>怪无法穿越火线</v>
      </c>
      <c r="O42" s="4">
        <f t="shared" si="4"/>
        <v>50</v>
      </c>
      <c r="P42" s="4">
        <f>IF(D42=1,IF(P41-F$4&lt;=0,N$4,P41-F$4),P41)</f>
        <v>50</v>
      </c>
    </row>
    <row r="43" spans="1:16" x14ac:dyDescent="0.25">
      <c r="A43">
        <v>29</v>
      </c>
      <c r="B43">
        <f>-T$5+T$5*A43</f>
        <v>5.6000000000000005</v>
      </c>
      <c r="C43">
        <f t="shared" si="0"/>
        <v>0</v>
      </c>
      <c r="D43">
        <f>IF(AND(C43=1,E43&gt;=G$4),1,0)</f>
        <v>0</v>
      </c>
      <c r="E43">
        <f>IF(D42=1,B43-B42,E42+B43-B42)</f>
        <v>0.60000000000000053</v>
      </c>
      <c r="F43">
        <f t="shared" si="2"/>
        <v>6</v>
      </c>
      <c r="G43">
        <f t="shared" si="1"/>
        <v>0</v>
      </c>
      <c r="H43" s="5">
        <f>I42+(B43-B42)*P$4</f>
        <v>-1.9999999999999973</v>
      </c>
      <c r="I43" s="5">
        <f>IF(G43&gt;0,H43-S$4,H43)</f>
        <v>-1.9999999999999973</v>
      </c>
      <c r="J43" s="5">
        <f>IF(H43&gt;=0,IF(ROUNDDOWN(H43/S$4,0)+1&gt;L43,L43,ROUNDDOWN(H43/S$4,0)+1),0)</f>
        <v>0</v>
      </c>
      <c r="K43">
        <f t="shared" si="3"/>
        <v>6</v>
      </c>
      <c r="L43">
        <f>R$4-K43</f>
        <v>4</v>
      </c>
      <c r="M43">
        <f>IF(L43="怪物已死","怪物已死",(L43-1)*S$4)</f>
        <v>15</v>
      </c>
      <c r="N43" t="str">
        <f>IF(L43&lt;=0,0,IF(ROUNDUP(I43/C$4,0)*A$4&lt;0,"怪无法穿越火线",ROUNDUP(I43/C$4,0)*A$4))</f>
        <v>怪无法穿越火线</v>
      </c>
      <c r="O43" s="4">
        <f t="shared" si="4"/>
        <v>50</v>
      </c>
      <c r="P43" s="4">
        <f>IF(D43=1,IF(P42-F$4&lt;=0,N$4,P42-F$4),P42)</f>
        <v>50</v>
      </c>
    </row>
    <row r="44" spans="1:16" x14ac:dyDescent="0.25">
      <c r="A44">
        <v>30</v>
      </c>
      <c r="B44">
        <f>-T$5+T$5*A44</f>
        <v>5.8</v>
      </c>
      <c r="C44">
        <f t="shared" si="0"/>
        <v>0</v>
      </c>
      <c r="D44">
        <f>IF(AND(C44=1,E44&gt;=G$4),1,0)</f>
        <v>0</v>
      </c>
      <c r="E44">
        <f>IF(D43=1,B44-B43,E43+B44-B43)</f>
        <v>0.79999999999999982</v>
      </c>
      <c r="F44">
        <f t="shared" si="2"/>
        <v>6</v>
      </c>
      <c r="G44">
        <f t="shared" si="1"/>
        <v>0</v>
      </c>
      <c r="H44" s="5">
        <f>I43+(B44-B43)*P$4</f>
        <v>-1.0000000000000009</v>
      </c>
      <c r="I44" s="5">
        <f>IF(G44&gt;0,H44-S$4,H44)</f>
        <v>-1.0000000000000009</v>
      </c>
      <c r="J44" s="5">
        <f>IF(H44&gt;=0,IF(ROUNDDOWN(H44/S$4,0)+1&gt;L44,L44,ROUNDDOWN(H44/S$4,0)+1),0)</f>
        <v>0</v>
      </c>
      <c r="K44">
        <f t="shared" si="3"/>
        <v>6</v>
      </c>
      <c r="L44">
        <f>R$4-K44</f>
        <v>4</v>
      </c>
      <c r="M44">
        <f>IF(L44="怪物已死","怪物已死",(L44-1)*S$4)</f>
        <v>15</v>
      </c>
      <c r="N44" t="str">
        <f>IF(L44&lt;=0,0,IF(ROUNDUP(I44/C$4,0)*A$4&lt;0,"怪无法穿越火线",ROUNDUP(I44/C$4,0)*A$4))</f>
        <v>怪无法穿越火线</v>
      </c>
      <c r="O44" s="4">
        <f t="shared" si="4"/>
        <v>50</v>
      </c>
      <c r="P44" s="4">
        <f>IF(D44=1,IF(P43-F$4&lt;=0,N$4,P43-F$4),P43)</f>
        <v>50</v>
      </c>
    </row>
    <row r="45" spans="1:16" x14ac:dyDescent="0.25">
      <c r="A45">
        <v>31</v>
      </c>
      <c r="B45">
        <f>-T$5+T$5*A45</f>
        <v>6</v>
      </c>
      <c r="C45">
        <f t="shared" si="0"/>
        <v>1</v>
      </c>
      <c r="D45">
        <f>IF(AND(C45=1,E45&gt;=G$4),1,0)</f>
        <v>1</v>
      </c>
      <c r="E45">
        <f>IF(D44=1,B45-B44,E44+B45-B44)</f>
        <v>1</v>
      </c>
      <c r="F45">
        <f t="shared" si="2"/>
        <v>7</v>
      </c>
      <c r="G45">
        <f t="shared" si="1"/>
        <v>1</v>
      </c>
      <c r="H45" s="5">
        <f>I44+(B45-B44)*P$4</f>
        <v>0</v>
      </c>
      <c r="I45" s="5">
        <f>IF(G45&gt;0,H45-S$4,H45)</f>
        <v>-5</v>
      </c>
      <c r="J45" s="5">
        <f>IF(H45&gt;=0,IF(ROUNDDOWN(H45/S$4,0)+1&gt;L45,L45,ROUNDDOWN(H45/S$4,0)+1),0)</f>
        <v>1</v>
      </c>
      <c r="K45">
        <f t="shared" si="3"/>
        <v>7</v>
      </c>
      <c r="L45">
        <f>R$4-K45</f>
        <v>3</v>
      </c>
      <c r="M45">
        <f>IF(L45="怪物已死","怪物已死",(L45-1)*S$4)</f>
        <v>10</v>
      </c>
      <c r="N45" t="str">
        <f>IF(L45&lt;=0,0,IF(ROUNDUP(I45/C$4,0)*A$4&lt;0,"怪无法穿越火线",ROUNDUP(I45/C$4,0)*A$4))</f>
        <v>怪无法穿越火线</v>
      </c>
      <c r="O45" s="4">
        <f t="shared" si="4"/>
        <v>50</v>
      </c>
      <c r="P45" s="4">
        <f>IF(D45=1,IF(P44-F$4&lt;=0,N$4,P44-F$4),P44)</f>
        <v>50</v>
      </c>
    </row>
    <row r="46" spans="1:16" x14ac:dyDescent="0.25">
      <c r="A46">
        <v>32</v>
      </c>
      <c r="B46">
        <f>-T$5+T$5*A46</f>
        <v>6.2</v>
      </c>
      <c r="C46">
        <f t="shared" si="0"/>
        <v>0</v>
      </c>
      <c r="D46">
        <f>IF(AND(C46=1,E46&gt;=G$4),1,0)</f>
        <v>0</v>
      </c>
      <c r="E46">
        <f>IF(D45=1,B46-B45,E45+B46-B45)</f>
        <v>0.20000000000000018</v>
      </c>
      <c r="F46">
        <f t="shared" si="2"/>
        <v>7</v>
      </c>
      <c r="G46">
        <f t="shared" si="1"/>
        <v>0</v>
      </c>
      <c r="H46" s="5">
        <f>I45+(B46-B45)*P$4</f>
        <v>-3.9999999999999991</v>
      </c>
      <c r="I46" s="5">
        <f>IF(G46&gt;0,H46-S$4,H46)</f>
        <v>-3.9999999999999991</v>
      </c>
      <c r="J46" s="5">
        <f>IF(H46&gt;=0,IF(ROUNDDOWN(H46/S$4,0)+1&gt;L46,L46,ROUNDDOWN(H46/S$4,0)+1),0)</f>
        <v>0</v>
      </c>
      <c r="K46">
        <f t="shared" si="3"/>
        <v>7</v>
      </c>
      <c r="L46">
        <f>R$4-K46</f>
        <v>3</v>
      </c>
      <c r="M46">
        <f>IF(L46="怪物已死","怪物已死",(L46-1)*S$4)</f>
        <v>10</v>
      </c>
      <c r="N46" t="str">
        <f>IF(L46&lt;=0,0,IF(ROUNDUP(I46/C$4,0)*A$4&lt;0,"怪无法穿越火线",ROUNDUP(I46/C$4,0)*A$4))</f>
        <v>怪无法穿越火线</v>
      </c>
      <c r="O46" s="4">
        <f t="shared" si="4"/>
        <v>50</v>
      </c>
      <c r="P46" s="4">
        <f>IF(D46=1,IF(P45-F$4&lt;=0,N$4,P45-F$4),P45)</f>
        <v>50</v>
      </c>
    </row>
    <row r="47" spans="1:16" x14ac:dyDescent="0.25">
      <c r="A47">
        <v>33</v>
      </c>
      <c r="B47">
        <f>-T$5+T$5*A47</f>
        <v>6.4</v>
      </c>
      <c r="C47">
        <f t="shared" ref="C47:C78" si="5">IF(H47&gt;=0,1,0)</f>
        <v>0</v>
      </c>
      <c r="D47">
        <f>IF(AND(C47=1,E47&gt;=G$4),1,0)</f>
        <v>0</v>
      </c>
      <c r="E47">
        <f>IF(D46=1,B47-B46,E46+B47-B46)</f>
        <v>0.40000000000000036</v>
      </c>
      <c r="F47">
        <f t="shared" si="2"/>
        <v>7</v>
      </c>
      <c r="G47">
        <f t="shared" si="1"/>
        <v>0</v>
      </c>
      <c r="H47" s="5">
        <f>I46+(B47-B46)*P$4</f>
        <v>-2.9999999999999982</v>
      </c>
      <c r="I47" s="5">
        <f>IF(G47&gt;0,H47-S$4,H47)</f>
        <v>-2.9999999999999982</v>
      </c>
      <c r="J47" s="5">
        <f>IF(H47&gt;=0,IF(ROUNDDOWN(H47/S$4,0)+1&gt;L47,L47,ROUNDDOWN(H47/S$4,0)+1),0)</f>
        <v>0</v>
      </c>
      <c r="K47">
        <f t="shared" si="3"/>
        <v>7</v>
      </c>
      <c r="L47">
        <f>R$4-K47</f>
        <v>3</v>
      </c>
      <c r="M47">
        <f>IF(L47="怪物已死","怪物已死",(L47-1)*S$4)</f>
        <v>10</v>
      </c>
      <c r="N47" t="str">
        <f>IF(L47&lt;=0,0,IF(ROUNDUP(I47/C$4,0)*A$4&lt;0,"怪无法穿越火线",ROUNDUP(I47/C$4,0)*A$4))</f>
        <v>怪无法穿越火线</v>
      </c>
      <c r="O47" s="4">
        <f t="shared" si="4"/>
        <v>50</v>
      </c>
      <c r="P47" s="4">
        <f>IF(D47=1,IF(P46-F$4&lt;=0,N$4,P46-F$4),P46)</f>
        <v>50</v>
      </c>
    </row>
    <row r="48" spans="1:16" x14ac:dyDescent="0.25">
      <c r="A48">
        <v>34</v>
      </c>
      <c r="B48">
        <f>-T$5+T$5*A48</f>
        <v>6.6000000000000005</v>
      </c>
      <c r="C48">
        <f t="shared" si="5"/>
        <v>0</v>
      </c>
      <c r="D48">
        <f>IF(AND(C48=1,E48&gt;=G$4),1,0)</f>
        <v>0</v>
      </c>
      <c r="E48">
        <f>IF(D47=1,B48-B47,E47+B48-B47)</f>
        <v>0.60000000000000053</v>
      </c>
      <c r="F48">
        <f t="shared" si="2"/>
        <v>7</v>
      </c>
      <c r="G48">
        <f t="shared" si="1"/>
        <v>0</v>
      </c>
      <c r="H48" s="5">
        <f>I47+(B48-B47)*P$4</f>
        <v>-1.9999999999999973</v>
      </c>
      <c r="I48" s="5">
        <f>IF(G48&gt;0,H48-S$4,H48)</f>
        <v>-1.9999999999999973</v>
      </c>
      <c r="J48" s="5">
        <f>IF(H48&gt;=0,IF(ROUNDDOWN(H48/S$4,0)+1&gt;L48,L48,ROUNDDOWN(H48/S$4,0)+1),0)</f>
        <v>0</v>
      </c>
      <c r="K48">
        <f t="shared" si="3"/>
        <v>7</v>
      </c>
      <c r="L48">
        <f>R$4-K48</f>
        <v>3</v>
      </c>
      <c r="M48">
        <f>IF(L48="怪物已死","怪物已死",(L48-1)*S$4)</f>
        <v>10</v>
      </c>
      <c r="N48" t="str">
        <f>IF(L48&lt;=0,0,IF(ROUNDUP(I48/C$4,0)*A$4&lt;0,"怪无法穿越火线",ROUNDUP(I48/C$4,0)*A$4))</f>
        <v>怪无法穿越火线</v>
      </c>
      <c r="O48" s="4">
        <f t="shared" si="4"/>
        <v>50</v>
      </c>
      <c r="P48" s="4">
        <f>IF(D48=1,IF(P47-F$4&lt;=0,N$4,P47-F$4),P47)</f>
        <v>50</v>
      </c>
    </row>
    <row r="49" spans="1:16" x14ac:dyDescent="0.25">
      <c r="A49">
        <v>35</v>
      </c>
      <c r="B49">
        <f>-T$5+T$5*A49</f>
        <v>6.8</v>
      </c>
      <c r="C49">
        <f t="shared" si="5"/>
        <v>0</v>
      </c>
      <c r="D49">
        <f>IF(AND(C49=1,E49&gt;=G$4),1,0)</f>
        <v>0</v>
      </c>
      <c r="E49">
        <f>IF(D48=1,B49-B48,E48+B49-B48)</f>
        <v>0.79999999999999982</v>
      </c>
      <c r="F49">
        <f t="shared" si="2"/>
        <v>7</v>
      </c>
      <c r="G49">
        <f t="shared" si="1"/>
        <v>0</v>
      </c>
      <c r="H49" s="5">
        <f>I48+(B49-B48)*P$4</f>
        <v>-1.0000000000000009</v>
      </c>
      <c r="I49" s="5">
        <f>IF(G49&gt;0,H49-S$4,H49)</f>
        <v>-1.0000000000000009</v>
      </c>
      <c r="J49" s="5">
        <f>IF(H49&gt;=0,IF(ROUNDDOWN(H49/S$4,0)+1&gt;L49,L49,ROUNDDOWN(H49/S$4,0)+1),0)</f>
        <v>0</v>
      </c>
      <c r="K49">
        <f t="shared" si="3"/>
        <v>7</v>
      </c>
      <c r="L49">
        <f>R$4-K49</f>
        <v>3</v>
      </c>
      <c r="M49">
        <f>IF(L49="怪物已死","怪物已死",(L49-1)*S$4)</f>
        <v>10</v>
      </c>
      <c r="N49" t="str">
        <f>IF(L49&lt;=0,0,IF(ROUNDUP(I49/C$4,0)*A$4&lt;0,"怪无法穿越火线",ROUNDUP(I49/C$4,0)*A$4))</f>
        <v>怪无法穿越火线</v>
      </c>
      <c r="O49" s="4">
        <f t="shared" si="4"/>
        <v>50</v>
      </c>
      <c r="P49" s="4">
        <f>IF(D49=1,IF(P48-F$4&lt;=0,N$4,P48-F$4),P48)</f>
        <v>50</v>
      </c>
    </row>
    <row r="50" spans="1:16" x14ac:dyDescent="0.25">
      <c r="A50">
        <v>36</v>
      </c>
      <c r="B50">
        <f>-T$5+T$5*A50</f>
        <v>7</v>
      </c>
      <c r="C50">
        <f t="shared" si="5"/>
        <v>1</v>
      </c>
      <c r="D50">
        <f>IF(AND(C50=1,E50&gt;=G$4),1,0)</f>
        <v>1</v>
      </c>
      <c r="E50">
        <f>IF(D49=1,B50-B49,E49+B50-B49)</f>
        <v>1</v>
      </c>
      <c r="F50">
        <f t="shared" si="2"/>
        <v>8</v>
      </c>
      <c r="G50">
        <f t="shared" si="1"/>
        <v>1</v>
      </c>
      <c r="H50" s="5">
        <f>I49+(B50-B49)*P$4</f>
        <v>0</v>
      </c>
      <c r="I50" s="5">
        <f>IF(G50&gt;0,H50-S$4,H50)</f>
        <v>-5</v>
      </c>
      <c r="J50" s="5">
        <f>IF(H50&gt;=0,IF(ROUNDDOWN(H50/S$4,0)+1&gt;L50,L50,ROUNDDOWN(H50/S$4,0)+1),0)</f>
        <v>1</v>
      </c>
      <c r="K50">
        <f t="shared" si="3"/>
        <v>8</v>
      </c>
      <c r="L50">
        <f>R$4-K50</f>
        <v>2</v>
      </c>
      <c r="M50">
        <f>IF(L50="怪物已死","怪物已死",(L50-1)*S$4)</f>
        <v>5</v>
      </c>
      <c r="N50" t="str">
        <f>IF(L50&lt;=0,0,IF(ROUNDUP(I50/C$4,0)*A$4&lt;0,"怪无法穿越火线",ROUNDUP(I50/C$4,0)*A$4))</f>
        <v>怪无法穿越火线</v>
      </c>
      <c r="O50" s="4">
        <f t="shared" si="4"/>
        <v>50</v>
      </c>
      <c r="P50" s="4">
        <f>IF(D50=1,IF(P49-F$4&lt;=0,N$4,P49-F$4),P49)</f>
        <v>50</v>
      </c>
    </row>
    <row r="51" spans="1:16" x14ac:dyDescent="0.25">
      <c r="A51">
        <v>37</v>
      </c>
      <c r="B51">
        <f>-T$5+T$5*A51</f>
        <v>7.2</v>
      </c>
      <c r="C51">
        <f t="shared" si="5"/>
        <v>0</v>
      </c>
      <c r="D51">
        <f>IF(AND(C51=1,E51&gt;=G$4),1,0)</f>
        <v>0</v>
      </c>
      <c r="E51">
        <f>IF(D50=1,B51-B50,E50+B51-B50)</f>
        <v>0.20000000000000018</v>
      </c>
      <c r="F51">
        <f t="shared" si="2"/>
        <v>8</v>
      </c>
      <c r="G51">
        <f t="shared" si="1"/>
        <v>0</v>
      </c>
      <c r="H51" s="5">
        <f>I50+(B51-B50)*P$4</f>
        <v>-3.9999999999999991</v>
      </c>
      <c r="I51" s="5">
        <f>IF(G51&gt;0,H51-S$4,H51)</f>
        <v>-3.9999999999999991</v>
      </c>
      <c r="J51" s="5">
        <f>IF(H51&gt;=0,IF(ROUNDDOWN(H51/S$4,0)+1&gt;L51,L51,ROUNDDOWN(H51/S$4,0)+1),0)</f>
        <v>0</v>
      </c>
      <c r="K51">
        <f t="shared" si="3"/>
        <v>8</v>
      </c>
      <c r="L51">
        <f>R$4-K51</f>
        <v>2</v>
      </c>
      <c r="M51">
        <f>IF(L51="怪物已死","怪物已死",(L51-1)*S$4)</f>
        <v>5</v>
      </c>
      <c r="N51" t="str">
        <f>IF(L51&lt;=0,0,IF(ROUNDUP(I51/C$4,0)*A$4&lt;0,"怪无法穿越火线",ROUNDUP(I51/C$4,0)*A$4))</f>
        <v>怪无法穿越火线</v>
      </c>
      <c r="O51" s="4">
        <f t="shared" si="4"/>
        <v>50</v>
      </c>
      <c r="P51" s="4">
        <f>IF(D51=1,IF(P50-F$4&lt;=0,N$4,P50-F$4),P50)</f>
        <v>50</v>
      </c>
    </row>
    <row r="52" spans="1:16" x14ac:dyDescent="0.25">
      <c r="A52">
        <v>38</v>
      </c>
      <c r="B52">
        <f>-T$5+T$5*A52</f>
        <v>7.4</v>
      </c>
      <c r="C52">
        <f t="shared" si="5"/>
        <v>0</v>
      </c>
      <c r="D52">
        <f>IF(AND(C52=1,E52&gt;=G$4),1,0)</f>
        <v>0</v>
      </c>
      <c r="E52">
        <f>IF(D51=1,B52-B51,E51+B52-B51)</f>
        <v>0.40000000000000036</v>
      </c>
      <c r="F52">
        <f t="shared" si="2"/>
        <v>8</v>
      </c>
      <c r="G52">
        <f t="shared" si="1"/>
        <v>0</v>
      </c>
      <c r="H52" s="5">
        <f>I51+(B52-B51)*P$4</f>
        <v>-2.9999999999999982</v>
      </c>
      <c r="I52" s="5">
        <f>IF(G52&gt;0,H52-S$4,H52)</f>
        <v>-2.9999999999999982</v>
      </c>
      <c r="J52" s="5">
        <f>IF(H52&gt;=0,IF(ROUNDDOWN(H52/S$4,0)+1&gt;L52,L52,ROUNDDOWN(H52/S$4,0)+1),0)</f>
        <v>0</v>
      </c>
      <c r="K52">
        <f t="shared" si="3"/>
        <v>8</v>
      </c>
      <c r="L52">
        <f>R$4-K52</f>
        <v>2</v>
      </c>
      <c r="M52">
        <f>IF(L52="怪物已死","怪物已死",(L52-1)*S$4)</f>
        <v>5</v>
      </c>
      <c r="N52" t="str">
        <f>IF(L52&lt;=0,0,IF(ROUNDUP(I52/C$4,0)*A$4&lt;0,"怪无法穿越火线",ROUNDUP(I52/C$4,0)*A$4))</f>
        <v>怪无法穿越火线</v>
      </c>
      <c r="O52" s="4">
        <f t="shared" si="4"/>
        <v>50</v>
      </c>
      <c r="P52" s="4">
        <f>IF(D52=1,IF(P51-F$4&lt;=0,N$4,P51-F$4),P51)</f>
        <v>50</v>
      </c>
    </row>
    <row r="53" spans="1:16" x14ac:dyDescent="0.25">
      <c r="A53">
        <v>39</v>
      </c>
      <c r="B53">
        <f>-T$5+T$5*A53</f>
        <v>7.6000000000000005</v>
      </c>
      <c r="C53">
        <f t="shared" si="5"/>
        <v>0</v>
      </c>
      <c r="D53">
        <f>IF(AND(C53=1,E53&gt;=G$4),1,0)</f>
        <v>0</v>
      </c>
      <c r="E53">
        <f>IF(D52=1,B53-B52,E52+B53-B52)</f>
        <v>0.59999999999999964</v>
      </c>
      <c r="F53">
        <f t="shared" si="2"/>
        <v>8</v>
      </c>
      <c r="G53">
        <f t="shared" si="1"/>
        <v>0</v>
      </c>
      <c r="H53" s="5">
        <f>I52+(B53-B52)*P$4</f>
        <v>-1.9999999999999973</v>
      </c>
      <c r="I53" s="5">
        <f>IF(G53&gt;0,H53-S$4,H53)</f>
        <v>-1.9999999999999973</v>
      </c>
      <c r="J53" s="5">
        <f>IF(H53&gt;=0,IF(ROUNDDOWN(H53/S$4,0)+1&gt;L53,L53,ROUNDDOWN(H53/S$4,0)+1),0)</f>
        <v>0</v>
      </c>
      <c r="K53">
        <f t="shared" si="3"/>
        <v>8</v>
      </c>
      <c r="L53">
        <f>R$4-K53</f>
        <v>2</v>
      </c>
      <c r="M53">
        <f>IF(L53="怪物已死","怪物已死",(L53-1)*S$4)</f>
        <v>5</v>
      </c>
      <c r="N53" t="str">
        <f>IF(L53&lt;=0,0,IF(ROUNDUP(I53/C$4,0)*A$4&lt;0,"怪无法穿越火线",ROUNDUP(I53/C$4,0)*A$4))</f>
        <v>怪无法穿越火线</v>
      </c>
      <c r="O53" s="4">
        <f t="shared" si="4"/>
        <v>50</v>
      </c>
      <c r="P53" s="4">
        <f>IF(D53=1,IF(P52-F$4&lt;=0,N$4,P52-F$4),P52)</f>
        <v>50</v>
      </c>
    </row>
    <row r="54" spans="1:16" x14ac:dyDescent="0.25">
      <c r="A54">
        <v>40</v>
      </c>
      <c r="B54">
        <f>-T$5+T$5*A54</f>
        <v>7.8</v>
      </c>
      <c r="C54">
        <f t="shared" si="5"/>
        <v>0</v>
      </c>
      <c r="D54">
        <f>IF(AND(C54=1,E54&gt;=G$4),1,0)</f>
        <v>0</v>
      </c>
      <c r="E54">
        <f>IF(D53=1,B54-B53,E53+B54-B53)</f>
        <v>0.79999999999999805</v>
      </c>
      <c r="F54">
        <f t="shared" si="2"/>
        <v>8</v>
      </c>
      <c r="G54">
        <f t="shared" si="1"/>
        <v>0</v>
      </c>
      <c r="H54" s="5">
        <f>I53+(B54-B53)*P$4</f>
        <v>-1.0000000000000009</v>
      </c>
      <c r="I54" s="5">
        <f>IF(G54&gt;0,H54-S$4,H54)</f>
        <v>-1.0000000000000009</v>
      </c>
      <c r="J54" s="5">
        <f>IF(H54&gt;=0,IF(ROUNDDOWN(H54/S$4,0)+1&gt;L54,L54,ROUNDDOWN(H54/S$4,0)+1),0)</f>
        <v>0</v>
      </c>
      <c r="K54">
        <f t="shared" si="3"/>
        <v>8</v>
      </c>
      <c r="L54">
        <f>R$4-K54</f>
        <v>2</v>
      </c>
      <c r="M54">
        <f>IF(L54="怪物已死","怪物已死",(L54-1)*S$4)</f>
        <v>5</v>
      </c>
      <c r="N54" t="str">
        <f>IF(L54&lt;=0,0,IF(ROUNDUP(I54/C$4,0)*A$4&lt;0,"怪无法穿越火线",ROUNDUP(I54/C$4,0)*A$4))</f>
        <v>怪无法穿越火线</v>
      </c>
      <c r="O54" s="4">
        <f t="shared" si="4"/>
        <v>50</v>
      </c>
      <c r="P54" s="4">
        <f>IF(D54=1,IF(P53-F$4&lt;=0,N$4,P53-F$4),P53)</f>
        <v>50</v>
      </c>
    </row>
    <row r="55" spans="1:16" x14ac:dyDescent="0.25">
      <c r="A55">
        <v>41</v>
      </c>
      <c r="B55">
        <f>-T$5+T$5*A55</f>
        <v>8.0000000000000018</v>
      </c>
      <c r="C55">
        <f t="shared" si="5"/>
        <v>1</v>
      </c>
      <c r="D55">
        <f>IF(AND(C55=1,E55&gt;=G$4),1,0)</f>
        <v>1</v>
      </c>
      <c r="E55">
        <f>IF(D54=1,B55-B54,E54+B55-B54)</f>
        <v>1.0000000000000009</v>
      </c>
      <c r="F55">
        <f t="shared" si="2"/>
        <v>9</v>
      </c>
      <c r="G55">
        <f t="shared" si="1"/>
        <v>1</v>
      </c>
      <c r="H55" s="5">
        <f>I54+(B55-B54)*P$4</f>
        <v>8.8817841970012523E-15</v>
      </c>
      <c r="I55" s="5">
        <f>IF(G55&gt;0,H55-S$4,H55)</f>
        <v>-4.9999999999999911</v>
      </c>
      <c r="J55" s="5">
        <f>IF(H55&gt;=0,IF(ROUNDDOWN(H55/S$4,0)+1&gt;L55,L55,ROUNDDOWN(H55/S$4,0)+1),0)</f>
        <v>1</v>
      </c>
      <c r="K55">
        <f t="shared" si="3"/>
        <v>9</v>
      </c>
      <c r="L55">
        <f>R$4-K55</f>
        <v>1</v>
      </c>
      <c r="M55">
        <f>IF(L55="怪物已死","怪物已死",(L55-1)*S$4)</f>
        <v>0</v>
      </c>
      <c r="N55" t="str">
        <f>IF(L55&lt;=0,0,IF(ROUNDUP(I55/C$4,0)*A$4&lt;0,"怪无法穿越火线",ROUNDUP(I55/C$4,0)*A$4))</f>
        <v>怪无法穿越火线</v>
      </c>
      <c r="O55" s="4">
        <f t="shared" si="4"/>
        <v>50</v>
      </c>
      <c r="P55" s="4">
        <f>IF(D55=1,IF(P54-F$4&lt;=0,N$4,P54-F$4),P54)</f>
        <v>50</v>
      </c>
    </row>
    <row r="56" spans="1:16" x14ac:dyDescent="0.25">
      <c r="A56">
        <v>42</v>
      </c>
      <c r="B56">
        <f>-T$5+T$5*A56</f>
        <v>8.2000000000000011</v>
      </c>
      <c r="C56">
        <f t="shared" si="5"/>
        <v>0</v>
      </c>
      <c r="D56">
        <f>IF(AND(C56=1,E56&gt;=G$4),1,0)</f>
        <v>0</v>
      </c>
      <c r="E56">
        <f>IF(D55=1,B56-B55,E55+B56-B55)</f>
        <v>0.19999999999999929</v>
      </c>
      <c r="F56">
        <f t="shared" si="2"/>
        <v>9</v>
      </c>
      <c r="G56">
        <f t="shared" si="1"/>
        <v>0</v>
      </c>
      <c r="H56" s="5">
        <f>I55+(B56-B55)*P$4</f>
        <v>-3.9999999999999947</v>
      </c>
      <c r="I56" s="5">
        <f>IF(G56&gt;0,H56-S$4,H56)</f>
        <v>-3.9999999999999947</v>
      </c>
      <c r="J56" s="5">
        <f>IF(H56&gt;=0,IF(ROUNDDOWN(H56/S$4,0)+1&gt;L56,L56,ROUNDDOWN(H56/S$4,0)+1),0)</f>
        <v>0</v>
      </c>
      <c r="K56">
        <f t="shared" si="3"/>
        <v>9</v>
      </c>
      <c r="L56">
        <f>R$4-K56</f>
        <v>1</v>
      </c>
      <c r="M56">
        <f>IF(L56="怪物已死","怪物已死",(L56-1)*S$4)</f>
        <v>0</v>
      </c>
      <c r="N56" t="str">
        <f>IF(L56&lt;=0,0,IF(ROUNDUP(I56/C$4,0)*A$4&lt;0,"怪无法穿越火线",ROUNDUP(I56/C$4,0)*A$4))</f>
        <v>怪无法穿越火线</v>
      </c>
      <c r="O56" s="4">
        <f t="shared" si="4"/>
        <v>50</v>
      </c>
      <c r="P56" s="4">
        <f>IF(D56=1,IF(P55-F$4&lt;=0,N$4,P55-F$4),P55)</f>
        <v>50</v>
      </c>
    </row>
    <row r="57" spans="1:16" x14ac:dyDescent="0.25">
      <c r="A57">
        <v>43</v>
      </c>
      <c r="B57">
        <f>-T$5+T$5*A57</f>
        <v>8.4</v>
      </c>
      <c r="C57">
        <f t="shared" si="5"/>
        <v>0</v>
      </c>
      <c r="D57">
        <f>IF(AND(C57=1,E57&gt;=G$4),1,0)</f>
        <v>0</v>
      </c>
      <c r="E57">
        <f>IF(D56=1,B57-B56,E56+B57-B56)</f>
        <v>0.39999999999999858</v>
      </c>
      <c r="F57">
        <f t="shared" si="2"/>
        <v>9</v>
      </c>
      <c r="G57">
        <f t="shared" si="1"/>
        <v>0</v>
      </c>
      <c r="H57" s="5">
        <f>I56+(B57-B56)*P$4</f>
        <v>-2.9999999999999982</v>
      </c>
      <c r="I57" s="5">
        <f>IF(G57&gt;0,H57-S$4,H57)</f>
        <v>-2.9999999999999982</v>
      </c>
      <c r="J57" s="5">
        <f>IF(H57&gt;=0,IF(ROUNDDOWN(H57/S$4,0)+1&gt;L57,L57,ROUNDDOWN(H57/S$4,0)+1),0)</f>
        <v>0</v>
      </c>
      <c r="K57">
        <f t="shared" si="3"/>
        <v>9</v>
      </c>
      <c r="L57">
        <f>R$4-K57</f>
        <v>1</v>
      </c>
      <c r="M57">
        <f>IF(L57="怪物已死","怪物已死",(L57-1)*S$4)</f>
        <v>0</v>
      </c>
      <c r="N57" t="str">
        <f>IF(L57&lt;=0,0,IF(ROUNDUP(I57/C$4,0)*A$4&lt;0,"怪无法穿越火线",ROUNDUP(I57/C$4,0)*A$4))</f>
        <v>怪无法穿越火线</v>
      </c>
      <c r="O57" s="4">
        <f t="shared" si="4"/>
        <v>50</v>
      </c>
      <c r="P57" s="4">
        <f>IF(D57=1,IF(P56-F$4&lt;=0,N$4,P56-F$4),P56)</f>
        <v>50</v>
      </c>
    </row>
    <row r="58" spans="1:16" x14ac:dyDescent="0.25">
      <c r="A58">
        <v>44</v>
      </c>
      <c r="B58">
        <f>-T$5+T$5*A58</f>
        <v>8.6000000000000014</v>
      </c>
      <c r="C58">
        <f t="shared" si="5"/>
        <v>0</v>
      </c>
      <c r="D58">
        <f>IF(AND(C58=1,E58&gt;=G$4),1,0)</f>
        <v>0</v>
      </c>
      <c r="E58">
        <f>IF(D57=1,B58-B57,E57+B58-B57)</f>
        <v>0.59999999999999964</v>
      </c>
      <c r="F58">
        <f t="shared" si="2"/>
        <v>9</v>
      </c>
      <c r="G58">
        <f t="shared" si="1"/>
        <v>0</v>
      </c>
      <c r="H58" s="5">
        <f>I57+(B58-B57)*P$4</f>
        <v>-1.9999999999999929</v>
      </c>
      <c r="I58" s="5">
        <f>IF(G58&gt;0,H58-S$4,H58)</f>
        <v>-1.9999999999999929</v>
      </c>
      <c r="J58" s="5">
        <f>IF(H58&gt;=0,IF(ROUNDDOWN(H58/S$4,0)+1&gt;L58,L58,ROUNDDOWN(H58/S$4,0)+1),0)</f>
        <v>0</v>
      </c>
      <c r="K58">
        <f t="shared" si="3"/>
        <v>9</v>
      </c>
      <c r="L58">
        <f>R$4-K58</f>
        <v>1</v>
      </c>
      <c r="M58">
        <f>IF(L58="怪物已死","怪物已死",(L58-1)*S$4)</f>
        <v>0</v>
      </c>
      <c r="N58" t="str">
        <f>IF(L58&lt;=0,0,IF(ROUNDUP(I58/C$4,0)*A$4&lt;0,"怪无法穿越火线",ROUNDUP(I58/C$4,0)*A$4))</f>
        <v>怪无法穿越火线</v>
      </c>
      <c r="O58" s="4">
        <f t="shared" si="4"/>
        <v>50</v>
      </c>
      <c r="P58" s="4">
        <f>IF(D58=1,IF(P57-F$4&lt;=0,N$4,P57-F$4),P57)</f>
        <v>50</v>
      </c>
    </row>
    <row r="59" spans="1:16" x14ac:dyDescent="0.25">
      <c r="A59">
        <v>45</v>
      </c>
      <c r="B59">
        <f>-T$5+T$5*A59</f>
        <v>8.8000000000000007</v>
      </c>
      <c r="C59">
        <f t="shared" si="5"/>
        <v>0</v>
      </c>
      <c r="D59">
        <f>IF(AND(C59=1,E59&gt;=G$4),1,0)</f>
        <v>0</v>
      </c>
      <c r="E59">
        <f>IF(D58=1,B59-B58,E58+B59-B58)</f>
        <v>0.79999999999999893</v>
      </c>
      <c r="F59">
        <f t="shared" si="2"/>
        <v>9</v>
      </c>
      <c r="G59">
        <f t="shared" si="1"/>
        <v>0</v>
      </c>
      <c r="H59" s="5">
        <f>I58+(B59-B58)*P$4</f>
        <v>-0.99999999999999645</v>
      </c>
      <c r="I59" s="5">
        <f>IF(G59&gt;0,H59-S$4,H59)</f>
        <v>-0.99999999999999645</v>
      </c>
      <c r="J59" s="5">
        <f>IF(H59&gt;=0,IF(ROUNDDOWN(H59/S$4,0)+1&gt;L59,L59,ROUNDDOWN(H59/S$4,0)+1),0)</f>
        <v>0</v>
      </c>
      <c r="K59">
        <f t="shared" si="3"/>
        <v>9</v>
      </c>
      <c r="L59">
        <f>R$4-K59</f>
        <v>1</v>
      </c>
      <c r="M59">
        <f>IF(L59="怪物已死","怪物已死",(L59-1)*S$4)</f>
        <v>0</v>
      </c>
      <c r="N59" t="str">
        <f>IF(L59&lt;=0,0,IF(ROUNDUP(I59/C$4,0)*A$4&lt;0,"怪无法穿越火线",ROUNDUP(I59/C$4,0)*A$4))</f>
        <v>怪无法穿越火线</v>
      </c>
      <c r="O59" s="4">
        <f t="shared" si="4"/>
        <v>50</v>
      </c>
      <c r="P59" s="4">
        <f>IF(D59=1,IF(P58-F$4&lt;=0,N$4,P58-F$4),P58)</f>
        <v>50</v>
      </c>
    </row>
    <row r="60" spans="1:16" x14ac:dyDescent="0.25">
      <c r="A60">
        <v>46</v>
      </c>
      <c r="B60">
        <f>-T$5+T$5*A60</f>
        <v>9.0000000000000018</v>
      </c>
      <c r="C60">
        <f t="shared" si="5"/>
        <v>1</v>
      </c>
      <c r="D60">
        <f>IF(AND(C60=1,E60&gt;=G$4),1,0)</f>
        <v>1</v>
      </c>
      <c r="E60">
        <f>IF(D59=1,B60-B59,E59+B60-B59)</f>
        <v>1</v>
      </c>
      <c r="F60">
        <f t="shared" si="2"/>
        <v>10</v>
      </c>
      <c r="G60">
        <f t="shared" si="1"/>
        <v>1</v>
      </c>
      <c r="H60" s="5">
        <f>I59+(B60-B59)*P$4</f>
        <v>8.8817841970012523E-15</v>
      </c>
      <c r="I60" s="5">
        <f>IF(G60&gt;0,H60-S$4,H60)</f>
        <v>-4.9999999999999911</v>
      </c>
      <c r="J60" s="5">
        <f>IF(H60&gt;=0,IF(ROUNDDOWN(H60/S$4,0)+1&gt;L60,L60,ROUNDDOWN(H60/S$4,0)+1),0)</f>
        <v>0</v>
      </c>
      <c r="K60">
        <f t="shared" si="3"/>
        <v>10</v>
      </c>
      <c r="L60">
        <f>R$4-K60</f>
        <v>0</v>
      </c>
      <c r="M60">
        <f>IF(L60="怪物已死","怪物已死",(L60-1)*S$4)</f>
        <v>-5</v>
      </c>
      <c r="N60">
        <f>IF(L60&lt;=0,0,IF(ROUNDUP(I60/C$4,0)*A$4&lt;0,"怪无法穿越火线",ROUNDUP(I60/C$4,0)*A$4))</f>
        <v>0</v>
      </c>
      <c r="O60" s="4">
        <f t="shared" si="4"/>
        <v>50</v>
      </c>
      <c r="P60" s="4">
        <f>IF(D60=1,IF(P59-F$4&lt;=0,N$4,P59-F$4),P59)</f>
        <v>50</v>
      </c>
    </row>
    <row r="61" spans="1:16" x14ac:dyDescent="0.25">
      <c r="A61">
        <v>47</v>
      </c>
      <c r="B61">
        <f>-T$5+T$5*A61</f>
        <v>9.2000000000000011</v>
      </c>
      <c r="C61">
        <f t="shared" si="5"/>
        <v>0</v>
      </c>
      <c r="D61">
        <f>IF(AND(C61=1,E61&gt;=G$4),1,0)</f>
        <v>0</v>
      </c>
      <c r="E61">
        <f>IF(D60=1,B61-B60,E60+B61-B60)</f>
        <v>0.19999999999999929</v>
      </c>
      <c r="F61">
        <f t="shared" si="2"/>
        <v>10</v>
      </c>
      <c r="G61">
        <f t="shared" si="1"/>
        <v>0</v>
      </c>
      <c r="H61" s="5">
        <f>I60+(B61-B60)*P$4</f>
        <v>-3.9999999999999947</v>
      </c>
      <c r="I61" s="5">
        <f>IF(G61&gt;0,H61-S$4,H61)</f>
        <v>-3.9999999999999947</v>
      </c>
      <c r="J61" s="5">
        <f>IF(H61&gt;=0,IF(ROUNDDOWN(H61/S$4,0)+1&gt;L61,L61,ROUNDDOWN(H61/S$4,0)+1),0)</f>
        <v>0</v>
      </c>
      <c r="K61">
        <f t="shared" si="3"/>
        <v>10</v>
      </c>
      <c r="L61">
        <f>R$4-K61</f>
        <v>0</v>
      </c>
      <c r="M61">
        <f>IF(L61="怪物已死","怪物已死",(L61-1)*S$4)</f>
        <v>-5</v>
      </c>
      <c r="N61">
        <f>IF(L61&lt;=0,0,IF(ROUNDUP(I61/C$4,0)*A$4&lt;0,"怪无法穿越火线",ROUNDUP(I61/C$4,0)*A$4))</f>
        <v>0</v>
      </c>
      <c r="O61" s="4">
        <f t="shared" si="4"/>
        <v>50</v>
      </c>
      <c r="P61" s="4">
        <f>IF(D61=1,IF(P60-F$4&lt;=0,N$4,P60-F$4),P60)</f>
        <v>50</v>
      </c>
    </row>
    <row r="62" spans="1:16" x14ac:dyDescent="0.25">
      <c r="A62">
        <v>48</v>
      </c>
      <c r="B62">
        <f>-T$5+T$5*A62</f>
        <v>9.4000000000000021</v>
      </c>
      <c r="C62">
        <f t="shared" si="5"/>
        <v>0</v>
      </c>
      <c r="D62">
        <f>IF(AND(C62=1,E62&gt;=G$4),1,0)</f>
        <v>0</v>
      </c>
      <c r="E62">
        <f>IF(D61=1,B62-B61,E61+B62-B61)</f>
        <v>0.40000000000000036</v>
      </c>
      <c r="F62">
        <f t="shared" si="2"/>
        <v>10</v>
      </c>
      <c r="G62">
        <f t="shared" si="1"/>
        <v>0</v>
      </c>
      <c r="H62" s="5">
        <f>I61+(B62-B61)*P$4</f>
        <v>-2.9999999999999893</v>
      </c>
      <c r="I62" s="5">
        <f>IF(G62&gt;0,H62-S$4,H62)</f>
        <v>-2.9999999999999893</v>
      </c>
      <c r="J62" s="5">
        <f>IF(H62&gt;=0,IF(ROUNDDOWN(H62/S$4,0)+1&gt;L62,L62,ROUNDDOWN(H62/S$4,0)+1),0)</f>
        <v>0</v>
      </c>
      <c r="K62">
        <f t="shared" si="3"/>
        <v>10</v>
      </c>
      <c r="L62">
        <f>R$4-K62</f>
        <v>0</v>
      </c>
      <c r="M62">
        <f>IF(L62="怪物已死","怪物已死",(L62-1)*S$4)</f>
        <v>-5</v>
      </c>
      <c r="N62">
        <f>IF(L62&lt;=0,0,IF(ROUNDUP(I62/C$4,0)*A$4&lt;0,"怪无法穿越火线",ROUNDUP(I62/C$4,0)*A$4))</f>
        <v>0</v>
      </c>
      <c r="O62" s="4">
        <f t="shared" si="4"/>
        <v>50</v>
      </c>
      <c r="P62" s="4">
        <f>IF(D62=1,IF(P61-F$4&lt;=0,N$4,P61-F$4),P61)</f>
        <v>50</v>
      </c>
    </row>
    <row r="63" spans="1:16" x14ac:dyDescent="0.25">
      <c r="A63">
        <v>49</v>
      </c>
      <c r="B63">
        <f>-T$5+T$5*A63</f>
        <v>9.6000000000000014</v>
      </c>
      <c r="C63">
        <f t="shared" si="5"/>
        <v>0</v>
      </c>
      <c r="D63">
        <f>IF(AND(C63=1,E63&gt;=G$4),1,0)</f>
        <v>0</v>
      </c>
      <c r="E63">
        <f>IF(D62=1,B63-B62,E62+B63-B62)</f>
        <v>0.59999999999999964</v>
      </c>
      <c r="F63">
        <f t="shared" si="2"/>
        <v>10</v>
      </c>
      <c r="G63">
        <f t="shared" si="1"/>
        <v>0</v>
      </c>
      <c r="H63" s="5">
        <f>I62+(B63-B62)*P$4</f>
        <v>-1.9999999999999929</v>
      </c>
      <c r="I63" s="5">
        <f>IF(G63&gt;0,H63-S$4,H63)</f>
        <v>-1.9999999999999929</v>
      </c>
      <c r="J63" s="5">
        <f>IF(H63&gt;=0,IF(ROUNDDOWN(H63/S$4,0)+1&gt;L63,L63,ROUNDDOWN(H63/S$4,0)+1),0)</f>
        <v>0</v>
      </c>
      <c r="K63">
        <f t="shared" si="3"/>
        <v>10</v>
      </c>
      <c r="L63">
        <f>R$4-K63</f>
        <v>0</v>
      </c>
      <c r="M63">
        <f>IF(L63="怪物已死","怪物已死",(L63-1)*S$4)</f>
        <v>-5</v>
      </c>
      <c r="N63">
        <f>IF(L63&lt;=0,0,IF(ROUNDUP(I63/C$4,0)*A$4&lt;0,"怪无法穿越火线",ROUNDUP(I63/C$4,0)*A$4))</f>
        <v>0</v>
      </c>
      <c r="O63" s="4">
        <f t="shared" si="4"/>
        <v>50</v>
      </c>
      <c r="P63" s="4">
        <f>IF(D63=1,IF(P62-F$4&lt;=0,N$4,P62-F$4),P62)</f>
        <v>50</v>
      </c>
    </row>
    <row r="64" spans="1:16" x14ac:dyDescent="0.25">
      <c r="A64">
        <v>50</v>
      </c>
      <c r="B64">
        <f>-T$5+T$5*A64</f>
        <v>9.8000000000000007</v>
      </c>
      <c r="C64">
        <f t="shared" si="5"/>
        <v>0</v>
      </c>
      <c r="D64">
        <f>IF(AND(C64=1,E64&gt;=G$4),1,0)</f>
        <v>0</v>
      </c>
      <c r="E64">
        <f>IF(D63=1,B64-B63,E63+B64-B63)</f>
        <v>0.79999999999999893</v>
      </c>
      <c r="F64">
        <f t="shared" si="2"/>
        <v>10</v>
      </c>
      <c r="G64">
        <f t="shared" si="1"/>
        <v>0</v>
      </c>
      <c r="H64" s="5">
        <f>I63+(B64-B63)*P$4</f>
        <v>-0.99999999999999645</v>
      </c>
      <c r="I64" s="5">
        <f>IF(G64&gt;0,H64-S$4,H64)</f>
        <v>-0.99999999999999645</v>
      </c>
      <c r="J64" s="5">
        <f>IF(H64&gt;=0,IF(ROUNDDOWN(H64/S$4,0)+1&gt;L64,L64,ROUNDDOWN(H64/S$4,0)+1),0)</f>
        <v>0</v>
      </c>
      <c r="K64">
        <f t="shared" si="3"/>
        <v>10</v>
      </c>
      <c r="L64">
        <f>R$4-K64</f>
        <v>0</v>
      </c>
      <c r="M64">
        <f>IF(L64="怪物已死","怪物已死",(L64-1)*S$4)</f>
        <v>-5</v>
      </c>
      <c r="N64">
        <f>IF(L64&lt;=0,0,IF(ROUNDUP(I64/C$4,0)*A$4&lt;0,"怪无法穿越火线",ROUNDUP(I64/C$4,0)*A$4))</f>
        <v>0</v>
      </c>
      <c r="O64" s="4">
        <f t="shared" si="4"/>
        <v>50</v>
      </c>
      <c r="P64" s="4">
        <f>IF(D64=1,IF(P63-F$4&lt;=0,N$4,P63-F$4),P63)</f>
        <v>50</v>
      </c>
    </row>
    <row r="65" spans="1:16" x14ac:dyDescent="0.25">
      <c r="A65">
        <v>51</v>
      </c>
      <c r="B65">
        <f>-T$5+T$5*A65</f>
        <v>10.000000000000002</v>
      </c>
      <c r="C65">
        <f t="shared" si="5"/>
        <v>1</v>
      </c>
      <c r="D65">
        <f>IF(AND(C65=1,E65&gt;=G$4),1,0)</f>
        <v>1</v>
      </c>
      <c r="E65">
        <f>IF(D64=1,B65-B64,E64+B65-B64)</f>
        <v>1</v>
      </c>
      <c r="F65">
        <f t="shared" si="2"/>
        <v>11</v>
      </c>
      <c r="G65">
        <f t="shared" si="1"/>
        <v>1</v>
      </c>
      <c r="H65" s="5">
        <f>I64+(B65-B64)*P$4</f>
        <v>8.8817841970012523E-15</v>
      </c>
      <c r="I65" s="5">
        <f>IF(G65&gt;0,H65-S$4,H65)</f>
        <v>-4.9999999999999911</v>
      </c>
      <c r="J65" s="5">
        <f>IF(H65&gt;=0,IF(ROUNDDOWN(H65/S$4,0)+1&gt;L65,L65,ROUNDDOWN(H65/S$4,0)+1),0)</f>
        <v>-1</v>
      </c>
      <c r="K65">
        <f t="shared" si="3"/>
        <v>11</v>
      </c>
      <c r="L65">
        <f>R$4-K65</f>
        <v>-1</v>
      </c>
      <c r="M65">
        <f>IF(L65="怪物已死","怪物已死",(L65-1)*S$4)</f>
        <v>-10</v>
      </c>
      <c r="N65">
        <f>IF(L65&lt;=0,0,IF(ROUNDUP(I65/C$4,0)*A$4&lt;0,"怪无法穿越火线",ROUNDUP(I65/C$4,0)*A$4))</f>
        <v>0</v>
      </c>
      <c r="O65" s="4">
        <f t="shared" si="4"/>
        <v>50</v>
      </c>
      <c r="P65" s="4">
        <f>IF(D65=1,IF(P64-F$4&lt;=0,N$4,P64-F$4),P64)</f>
        <v>50</v>
      </c>
    </row>
    <row r="66" spans="1:16" x14ac:dyDescent="0.25">
      <c r="A66">
        <v>52</v>
      </c>
      <c r="B66">
        <f>-T$5+T$5*A66</f>
        <v>10.200000000000001</v>
      </c>
      <c r="C66">
        <f t="shared" si="5"/>
        <v>0</v>
      </c>
      <c r="D66">
        <f>IF(AND(C66=1,E66&gt;=G$4),1,0)</f>
        <v>0</v>
      </c>
      <c r="E66">
        <f>IF(D65=1,B66-B65,E65+B66-B65)</f>
        <v>0.19999999999999929</v>
      </c>
      <c r="F66">
        <f t="shared" si="2"/>
        <v>11</v>
      </c>
      <c r="G66">
        <f t="shared" si="1"/>
        <v>0</v>
      </c>
      <c r="H66" s="5">
        <f>I65+(B66-B65)*P$4</f>
        <v>-3.9999999999999947</v>
      </c>
      <c r="I66" s="5">
        <f>IF(G66&gt;0,H66-S$4,H66)</f>
        <v>-3.9999999999999947</v>
      </c>
      <c r="J66" s="5">
        <f>IF(H66&gt;=0,IF(ROUNDDOWN(H66/S$4,0)+1&gt;L66,L66,ROUNDDOWN(H66/S$4,0)+1),0)</f>
        <v>0</v>
      </c>
      <c r="K66">
        <f t="shared" si="3"/>
        <v>11</v>
      </c>
      <c r="L66">
        <f>R$4-K66</f>
        <v>-1</v>
      </c>
      <c r="M66">
        <f>IF(L66="怪物已死","怪物已死",(L66-1)*S$4)</f>
        <v>-10</v>
      </c>
      <c r="N66">
        <f>IF(L66&lt;=0,0,IF(ROUNDUP(I66/C$4,0)*A$4&lt;0,"怪无法穿越火线",ROUNDUP(I66/C$4,0)*A$4))</f>
        <v>0</v>
      </c>
      <c r="O66" s="4">
        <f t="shared" si="4"/>
        <v>50</v>
      </c>
      <c r="P66" s="4">
        <f>IF(D66=1,IF(P65-F$4&lt;=0,N$4,P65-F$4),P65)</f>
        <v>50</v>
      </c>
    </row>
    <row r="67" spans="1:16" x14ac:dyDescent="0.25">
      <c r="A67">
        <v>53</v>
      </c>
      <c r="B67">
        <f>-T$5+T$5*A67</f>
        <v>10.400000000000002</v>
      </c>
      <c r="C67">
        <f t="shared" si="5"/>
        <v>0</v>
      </c>
      <c r="D67">
        <f>IF(AND(C67=1,E67&gt;=G$4),1,0)</f>
        <v>0</v>
      </c>
      <c r="E67">
        <f>IF(D66=1,B67-B66,E66+B67-B66)</f>
        <v>0.40000000000000036</v>
      </c>
      <c r="F67">
        <f t="shared" si="2"/>
        <v>11</v>
      </c>
      <c r="G67">
        <f t="shared" si="1"/>
        <v>0</v>
      </c>
      <c r="H67" s="5">
        <f>I66+(B67-B66)*P$4</f>
        <v>-2.9999999999999893</v>
      </c>
      <c r="I67" s="5">
        <f>IF(G67&gt;0,H67-S$4,H67)</f>
        <v>-2.9999999999999893</v>
      </c>
      <c r="J67" s="5">
        <f>IF(H67&gt;=0,IF(ROUNDDOWN(H67/S$4,0)+1&gt;L67,L67,ROUNDDOWN(H67/S$4,0)+1),0)</f>
        <v>0</v>
      </c>
      <c r="K67">
        <f t="shared" si="3"/>
        <v>11</v>
      </c>
      <c r="L67">
        <f>R$4-K67</f>
        <v>-1</v>
      </c>
      <c r="M67">
        <f>IF(L67="怪物已死","怪物已死",(L67-1)*S$4)</f>
        <v>-10</v>
      </c>
      <c r="N67">
        <f>IF(L67&lt;=0,0,IF(ROUNDUP(I67/C$4,0)*A$4&lt;0,"怪无法穿越火线",ROUNDUP(I67/C$4,0)*A$4))</f>
        <v>0</v>
      </c>
      <c r="O67" s="4">
        <f t="shared" si="4"/>
        <v>50</v>
      </c>
      <c r="P67" s="4">
        <f>IF(D67=1,IF(P66-F$4&lt;=0,N$4,P66-F$4),P66)</f>
        <v>50</v>
      </c>
    </row>
    <row r="68" spans="1:16" x14ac:dyDescent="0.25">
      <c r="A68">
        <v>54</v>
      </c>
      <c r="B68">
        <f>-T$5+T$5*A68</f>
        <v>10.600000000000001</v>
      </c>
      <c r="C68">
        <f t="shared" si="5"/>
        <v>0</v>
      </c>
      <c r="D68">
        <f>IF(AND(C68=1,E68&gt;=G$4),1,0)</f>
        <v>0</v>
      </c>
      <c r="E68">
        <f>IF(D67=1,B68-B67,E67+B68-B67)</f>
        <v>0.59999999999999964</v>
      </c>
      <c r="F68">
        <f t="shared" si="2"/>
        <v>11</v>
      </c>
      <c r="G68">
        <f t="shared" si="1"/>
        <v>0</v>
      </c>
      <c r="H68" s="5">
        <f>I67+(B68-B67)*P$4</f>
        <v>-1.9999999999999929</v>
      </c>
      <c r="I68" s="5">
        <f>IF(G68&gt;0,H68-S$4,H68)</f>
        <v>-1.9999999999999929</v>
      </c>
      <c r="J68" s="5">
        <f>IF(H68&gt;=0,IF(ROUNDDOWN(H68/S$4,0)+1&gt;L68,L68,ROUNDDOWN(H68/S$4,0)+1),0)</f>
        <v>0</v>
      </c>
      <c r="K68">
        <f t="shared" si="3"/>
        <v>11</v>
      </c>
      <c r="L68">
        <f>R$4-K68</f>
        <v>-1</v>
      </c>
      <c r="M68">
        <f>IF(L68="怪物已死","怪物已死",(L68-1)*S$4)</f>
        <v>-10</v>
      </c>
      <c r="N68">
        <f>IF(L68&lt;=0,0,IF(ROUNDUP(I68/C$4,0)*A$4&lt;0,"怪无法穿越火线",ROUNDUP(I68/C$4,0)*A$4))</f>
        <v>0</v>
      </c>
      <c r="O68" s="4">
        <f t="shared" si="4"/>
        <v>50</v>
      </c>
      <c r="P68" s="4">
        <f>IF(D68=1,IF(P67-F$4&lt;=0,N$4,P67-F$4),P67)</f>
        <v>50</v>
      </c>
    </row>
    <row r="69" spans="1:16" x14ac:dyDescent="0.25">
      <c r="A69">
        <v>55</v>
      </c>
      <c r="B69">
        <f>-T$5+T$5*A69</f>
        <v>10.8</v>
      </c>
      <c r="C69">
        <f t="shared" si="5"/>
        <v>0</v>
      </c>
      <c r="D69">
        <f>IF(AND(C69=1,E69&gt;=G$4),1,0)</f>
        <v>0</v>
      </c>
      <c r="E69">
        <f>IF(D68=1,B69-B68,E68+B69-B68)</f>
        <v>0.79999999999999893</v>
      </c>
      <c r="F69">
        <f t="shared" si="2"/>
        <v>11</v>
      </c>
      <c r="G69">
        <f t="shared" si="1"/>
        <v>0</v>
      </c>
      <c r="H69" s="5">
        <f>I68+(B69-B68)*P$4</f>
        <v>-0.99999999999999645</v>
      </c>
      <c r="I69" s="5">
        <f>IF(G69&gt;0,H69-S$4,H69)</f>
        <v>-0.99999999999999645</v>
      </c>
      <c r="J69" s="5">
        <f>IF(H69&gt;=0,IF(ROUNDDOWN(H69/S$4,0)+1&gt;L69,L69,ROUNDDOWN(H69/S$4,0)+1),0)</f>
        <v>0</v>
      </c>
      <c r="K69">
        <f t="shared" si="3"/>
        <v>11</v>
      </c>
      <c r="L69">
        <f>R$4-K69</f>
        <v>-1</v>
      </c>
      <c r="M69">
        <f>IF(L69="怪物已死","怪物已死",(L69-1)*S$4)</f>
        <v>-10</v>
      </c>
      <c r="N69">
        <f>IF(L69&lt;=0,0,IF(ROUNDUP(I69/C$4,0)*A$4&lt;0,"怪无法穿越火线",ROUNDUP(I69/C$4,0)*A$4))</f>
        <v>0</v>
      </c>
      <c r="O69" s="4">
        <f t="shared" si="4"/>
        <v>50</v>
      </c>
      <c r="P69" s="4">
        <f>IF(D69=1,IF(P68-F$4&lt;=0,N$4,P68-F$4),P68)</f>
        <v>50</v>
      </c>
    </row>
    <row r="70" spans="1:16" x14ac:dyDescent="0.25">
      <c r="A70">
        <v>56</v>
      </c>
      <c r="B70">
        <f>-T$5+T$5*A70</f>
        <v>11.000000000000002</v>
      </c>
      <c r="C70">
        <f t="shared" si="5"/>
        <v>1</v>
      </c>
      <c r="D70">
        <f>IF(AND(C70=1,E70&gt;=G$4),1,0)</f>
        <v>1</v>
      </c>
      <c r="E70">
        <f>IF(D69=1,B70-B69,E69+B70-B69)</f>
        <v>1</v>
      </c>
      <c r="F70">
        <f t="shared" si="2"/>
        <v>12</v>
      </c>
      <c r="G70">
        <f t="shared" si="1"/>
        <v>1</v>
      </c>
      <c r="H70" s="5">
        <f>I69+(B70-B69)*P$4</f>
        <v>8.8817841970012523E-15</v>
      </c>
      <c r="I70" s="5">
        <f>IF(G70&gt;0,H70-S$4,H70)</f>
        <v>-4.9999999999999911</v>
      </c>
      <c r="J70" s="5">
        <f>IF(H70&gt;=0,IF(ROUNDDOWN(H70/S$4,0)+1&gt;L70,L70,ROUNDDOWN(H70/S$4,0)+1),0)</f>
        <v>-2</v>
      </c>
      <c r="K70">
        <f t="shared" si="3"/>
        <v>12</v>
      </c>
      <c r="L70">
        <f>R$4-K70</f>
        <v>-2</v>
      </c>
      <c r="M70">
        <f>IF(L70="怪物已死","怪物已死",(L70-1)*S$4)</f>
        <v>-15</v>
      </c>
      <c r="N70">
        <f>IF(L70&lt;=0,0,IF(ROUNDUP(I70/C$4,0)*A$4&lt;0,"怪无法穿越火线",ROUNDUP(I70/C$4,0)*A$4))</f>
        <v>0</v>
      </c>
      <c r="O70" s="4">
        <f t="shared" si="4"/>
        <v>50</v>
      </c>
      <c r="P70" s="4">
        <f>IF(D70=1,IF(P69-F$4&lt;=0,N$4,P69-F$4),P69)</f>
        <v>50</v>
      </c>
    </row>
    <row r="71" spans="1:16" x14ac:dyDescent="0.25">
      <c r="A71">
        <v>57</v>
      </c>
      <c r="B71">
        <f>-T$5+T$5*A71</f>
        <v>11.200000000000001</v>
      </c>
      <c r="C71">
        <f t="shared" si="5"/>
        <v>0</v>
      </c>
      <c r="D71">
        <f>IF(AND(C71=1,E71&gt;=G$4),1,0)</f>
        <v>0</v>
      </c>
      <c r="E71">
        <f>IF(D70=1,B71-B70,E70+B71-B70)</f>
        <v>0.19999999999999929</v>
      </c>
      <c r="F71">
        <f t="shared" si="2"/>
        <v>12</v>
      </c>
      <c r="G71">
        <f t="shared" si="1"/>
        <v>0</v>
      </c>
      <c r="H71" s="5">
        <f>I70+(B71-B70)*P$4</f>
        <v>-3.9999999999999947</v>
      </c>
      <c r="I71" s="5">
        <f>IF(G71&gt;0,H71-S$4,H71)</f>
        <v>-3.9999999999999947</v>
      </c>
      <c r="J71" s="5">
        <f>IF(H71&gt;=0,IF(ROUNDDOWN(H71/S$4,0)+1&gt;L71,L71,ROUNDDOWN(H71/S$4,0)+1),0)</f>
        <v>0</v>
      </c>
      <c r="K71">
        <f t="shared" si="3"/>
        <v>12</v>
      </c>
      <c r="L71">
        <f>R$4-K71</f>
        <v>-2</v>
      </c>
      <c r="M71">
        <f>IF(L71="怪物已死","怪物已死",(L71-1)*S$4)</f>
        <v>-15</v>
      </c>
      <c r="N71">
        <f>IF(L71&lt;=0,0,IF(ROUNDUP(I71/C$4,0)*A$4&lt;0,"怪无法穿越火线",ROUNDUP(I71/C$4,0)*A$4))</f>
        <v>0</v>
      </c>
      <c r="O71" s="4">
        <f t="shared" si="4"/>
        <v>50</v>
      </c>
      <c r="P71" s="4">
        <f>IF(D71=1,IF(P70-F$4&lt;=0,N$4,P70-F$4),P70)</f>
        <v>50</v>
      </c>
    </row>
    <row r="72" spans="1:16" x14ac:dyDescent="0.25">
      <c r="A72">
        <v>58</v>
      </c>
      <c r="B72">
        <f>-T$5+T$5*A72</f>
        <v>11.400000000000002</v>
      </c>
      <c r="C72">
        <f t="shared" si="5"/>
        <v>0</v>
      </c>
      <c r="D72">
        <f>IF(AND(C72=1,E72&gt;=G$4),1,0)</f>
        <v>0</v>
      </c>
      <c r="E72">
        <f>IF(D71=1,B72-B71,E71+B72-B71)</f>
        <v>0.40000000000000036</v>
      </c>
      <c r="F72">
        <f t="shared" si="2"/>
        <v>12</v>
      </c>
      <c r="G72">
        <f t="shared" si="1"/>
        <v>0</v>
      </c>
      <c r="H72" s="5">
        <f>I71+(B72-B71)*P$4</f>
        <v>-2.9999999999999893</v>
      </c>
      <c r="I72" s="5">
        <f>IF(G72&gt;0,H72-S$4,H72)</f>
        <v>-2.9999999999999893</v>
      </c>
      <c r="J72" s="5">
        <f>IF(H72&gt;=0,IF(ROUNDDOWN(H72/S$4,0)+1&gt;L72,L72,ROUNDDOWN(H72/S$4,0)+1),0)</f>
        <v>0</v>
      </c>
      <c r="K72">
        <f t="shared" si="3"/>
        <v>12</v>
      </c>
      <c r="L72">
        <f>R$4-K72</f>
        <v>-2</v>
      </c>
      <c r="M72">
        <f>IF(L72="怪物已死","怪物已死",(L72-1)*S$4)</f>
        <v>-15</v>
      </c>
      <c r="N72">
        <f>IF(L72&lt;=0,0,IF(ROUNDUP(I72/C$4,0)*A$4&lt;0,"怪无法穿越火线",ROUNDUP(I72/C$4,0)*A$4))</f>
        <v>0</v>
      </c>
      <c r="O72" s="4">
        <f t="shared" si="4"/>
        <v>50</v>
      </c>
      <c r="P72" s="4">
        <f>IF(D72=1,IF(P71-F$4&lt;=0,N$4,P71-F$4),P71)</f>
        <v>50</v>
      </c>
    </row>
    <row r="73" spans="1:16" x14ac:dyDescent="0.25">
      <c r="A73">
        <v>59</v>
      </c>
      <c r="B73">
        <f>-T$5+T$5*A73</f>
        <v>11.600000000000001</v>
      </c>
      <c r="C73">
        <f t="shared" si="5"/>
        <v>0</v>
      </c>
      <c r="D73">
        <f>IF(AND(C73=1,E73&gt;=G$4),1,0)</f>
        <v>0</v>
      </c>
      <c r="E73">
        <f>IF(D72=1,B73-B72,E72+B73-B72)</f>
        <v>0.59999999999999964</v>
      </c>
      <c r="F73">
        <f t="shared" si="2"/>
        <v>12</v>
      </c>
      <c r="G73">
        <f t="shared" si="1"/>
        <v>0</v>
      </c>
      <c r="H73" s="5">
        <f>I72+(B73-B72)*P$4</f>
        <v>-1.9999999999999929</v>
      </c>
      <c r="I73" s="5">
        <f>IF(G73&gt;0,H73-S$4,H73)</f>
        <v>-1.9999999999999929</v>
      </c>
      <c r="J73" s="5">
        <f>IF(H73&gt;=0,IF(ROUNDDOWN(H73/S$4,0)+1&gt;L73,L73,ROUNDDOWN(H73/S$4,0)+1),0)</f>
        <v>0</v>
      </c>
      <c r="K73">
        <f t="shared" si="3"/>
        <v>12</v>
      </c>
      <c r="L73">
        <f>R$4-K73</f>
        <v>-2</v>
      </c>
      <c r="M73">
        <f>IF(L73="怪物已死","怪物已死",(L73-1)*S$4)</f>
        <v>-15</v>
      </c>
      <c r="N73">
        <f>IF(L73&lt;=0,0,IF(ROUNDUP(I73/C$4,0)*A$4&lt;0,"怪无法穿越火线",ROUNDUP(I73/C$4,0)*A$4))</f>
        <v>0</v>
      </c>
      <c r="O73" s="4">
        <f t="shared" si="4"/>
        <v>50</v>
      </c>
      <c r="P73" s="4">
        <f>IF(D73=1,IF(P72-F$4&lt;=0,N$4,P72-F$4),P72)</f>
        <v>50</v>
      </c>
    </row>
    <row r="74" spans="1:16" x14ac:dyDescent="0.25">
      <c r="A74">
        <v>60</v>
      </c>
      <c r="B74">
        <f>-T$5+T$5*A74</f>
        <v>11.8</v>
      </c>
      <c r="C74">
        <f t="shared" si="5"/>
        <v>0</v>
      </c>
      <c r="D74">
        <f>IF(AND(C74=1,E74&gt;=G$4),1,0)</f>
        <v>0</v>
      </c>
      <c r="E74">
        <f>IF(D73=1,B74-B73,E73+B74-B73)</f>
        <v>0.79999999999999893</v>
      </c>
      <c r="F74">
        <f t="shared" si="2"/>
        <v>12</v>
      </c>
      <c r="G74">
        <f t="shared" si="1"/>
        <v>0</v>
      </c>
      <c r="H74" s="5">
        <f>I73+(B74-B73)*P$4</f>
        <v>-0.99999999999999645</v>
      </c>
      <c r="I74" s="5">
        <f>IF(G74&gt;0,H74-S$4,H74)</f>
        <v>-0.99999999999999645</v>
      </c>
      <c r="J74" s="5">
        <f>IF(H74&gt;=0,IF(ROUNDDOWN(H74/S$4,0)+1&gt;L74,L74,ROUNDDOWN(H74/S$4,0)+1),0)</f>
        <v>0</v>
      </c>
      <c r="K74">
        <f t="shared" si="3"/>
        <v>12</v>
      </c>
      <c r="L74">
        <f>R$4-K74</f>
        <v>-2</v>
      </c>
      <c r="M74">
        <f>IF(L74="怪物已死","怪物已死",(L74-1)*S$4)</f>
        <v>-15</v>
      </c>
      <c r="N74">
        <f>IF(L74&lt;=0,0,IF(ROUNDUP(I74/C$4,0)*A$4&lt;0,"怪无法穿越火线",ROUNDUP(I74/C$4,0)*A$4))</f>
        <v>0</v>
      </c>
      <c r="O74" s="4">
        <f t="shared" si="4"/>
        <v>50</v>
      </c>
      <c r="P74" s="4">
        <f>IF(D74=1,IF(P73-F$4&lt;=0,N$4,P73-F$4),P73)</f>
        <v>50</v>
      </c>
    </row>
    <row r="75" spans="1:16" x14ac:dyDescent="0.25">
      <c r="A75">
        <v>61</v>
      </c>
      <c r="B75">
        <f>-T$5+T$5*A75</f>
        <v>12.000000000000002</v>
      </c>
      <c r="C75">
        <f t="shared" si="5"/>
        <v>1</v>
      </c>
      <c r="D75">
        <f>IF(AND(C75=1,E75&gt;=G$4),1,0)</f>
        <v>1</v>
      </c>
      <c r="E75">
        <f>IF(D74=1,B75-B74,E74+B75-B74)</f>
        <v>1</v>
      </c>
      <c r="F75">
        <f t="shared" si="2"/>
        <v>13</v>
      </c>
      <c r="G75">
        <f t="shared" si="1"/>
        <v>1</v>
      </c>
      <c r="H75" s="5">
        <f>I74+(B75-B74)*P$4</f>
        <v>8.8817841970012523E-15</v>
      </c>
      <c r="I75" s="5">
        <f>IF(G75&gt;0,H75-S$4,H75)</f>
        <v>-4.9999999999999911</v>
      </c>
      <c r="J75" s="5">
        <f>IF(H75&gt;=0,IF(ROUNDDOWN(H75/S$4,0)+1&gt;L75,L75,ROUNDDOWN(H75/S$4,0)+1),0)</f>
        <v>-3</v>
      </c>
      <c r="K75">
        <f t="shared" si="3"/>
        <v>13</v>
      </c>
      <c r="L75">
        <f>R$4-K75</f>
        <v>-3</v>
      </c>
      <c r="M75">
        <f>IF(L75="怪物已死","怪物已死",(L75-1)*S$4)</f>
        <v>-20</v>
      </c>
      <c r="N75">
        <f>IF(L75&lt;=0,0,IF(ROUNDUP(I75/C$4,0)*A$4&lt;0,"怪无法穿越火线",ROUNDUP(I75/C$4,0)*A$4))</f>
        <v>0</v>
      </c>
      <c r="O75" s="4">
        <f t="shared" si="4"/>
        <v>50</v>
      </c>
      <c r="P75" s="4">
        <f>IF(D75=1,IF(P74-F$4&lt;=0,N$4,P74-F$4),P74)</f>
        <v>50</v>
      </c>
    </row>
    <row r="76" spans="1:16" x14ac:dyDescent="0.25">
      <c r="A76">
        <v>62</v>
      </c>
      <c r="B76">
        <f>-T$5+T$5*A76</f>
        <v>12.200000000000001</v>
      </c>
      <c r="C76">
        <f t="shared" si="5"/>
        <v>0</v>
      </c>
      <c r="D76">
        <f>IF(AND(C76=1,E76&gt;=G$4),1,0)</f>
        <v>0</v>
      </c>
      <c r="E76">
        <f>IF(D75=1,B76-B75,E75+B76-B75)</f>
        <v>0.19999999999999929</v>
      </c>
      <c r="F76">
        <f t="shared" si="2"/>
        <v>13</v>
      </c>
      <c r="G76">
        <f t="shared" si="1"/>
        <v>0</v>
      </c>
      <c r="H76" s="5">
        <f>I75+(B76-B75)*P$4</f>
        <v>-3.9999999999999947</v>
      </c>
      <c r="I76" s="5">
        <f>IF(G76&gt;0,H76-S$4,H76)</f>
        <v>-3.9999999999999947</v>
      </c>
      <c r="J76" s="5">
        <f>IF(H76&gt;=0,IF(ROUNDDOWN(H76/S$4,0)+1&gt;L76,L76,ROUNDDOWN(H76/S$4,0)+1),0)</f>
        <v>0</v>
      </c>
      <c r="K76">
        <f t="shared" si="3"/>
        <v>13</v>
      </c>
      <c r="L76">
        <f>R$4-K76</f>
        <v>-3</v>
      </c>
      <c r="M76">
        <f>IF(L76="怪物已死","怪物已死",(L76-1)*S$4)</f>
        <v>-20</v>
      </c>
      <c r="N76">
        <f>IF(L76&lt;=0,0,IF(ROUNDUP(I76/C$4,0)*A$4&lt;0,"怪无法穿越火线",ROUNDUP(I76/C$4,0)*A$4))</f>
        <v>0</v>
      </c>
      <c r="O76" s="4">
        <f t="shared" si="4"/>
        <v>50</v>
      </c>
      <c r="P76" s="4">
        <f>IF(D76=1,IF(P75-F$4&lt;=0,N$4,P75-F$4),P75)</f>
        <v>50</v>
      </c>
    </row>
    <row r="77" spans="1:16" x14ac:dyDescent="0.25">
      <c r="A77">
        <v>63</v>
      </c>
      <c r="B77">
        <f>-T$5+T$5*A77</f>
        <v>12.400000000000002</v>
      </c>
      <c r="C77">
        <f t="shared" si="5"/>
        <v>0</v>
      </c>
      <c r="D77">
        <f>IF(AND(C77=1,E77&gt;=G$4),1,0)</f>
        <v>0</v>
      </c>
      <c r="E77">
        <f>IF(D76=1,B77-B76,E76+B77-B76)</f>
        <v>0.40000000000000036</v>
      </c>
      <c r="F77">
        <f t="shared" si="2"/>
        <v>13</v>
      </c>
      <c r="G77">
        <f t="shared" si="1"/>
        <v>0</v>
      </c>
      <c r="H77" s="5">
        <f>I76+(B77-B76)*P$4</f>
        <v>-2.9999999999999893</v>
      </c>
      <c r="I77" s="5">
        <f>IF(G77&gt;0,H77-S$4,H77)</f>
        <v>-2.9999999999999893</v>
      </c>
      <c r="J77" s="5">
        <f>IF(H77&gt;=0,IF(ROUNDDOWN(H77/S$4,0)+1&gt;L77,L77,ROUNDDOWN(H77/S$4,0)+1),0)</f>
        <v>0</v>
      </c>
      <c r="K77">
        <f t="shared" si="3"/>
        <v>13</v>
      </c>
      <c r="L77">
        <f>R$4-K77</f>
        <v>-3</v>
      </c>
      <c r="M77">
        <f>IF(L77="怪物已死","怪物已死",(L77-1)*S$4)</f>
        <v>-20</v>
      </c>
      <c r="N77">
        <f>IF(L77&lt;=0,0,IF(ROUNDUP(I77/C$4,0)*A$4&lt;0,"怪无法穿越火线",ROUNDUP(I77/C$4,0)*A$4))</f>
        <v>0</v>
      </c>
      <c r="O77" s="4">
        <f t="shared" si="4"/>
        <v>50</v>
      </c>
      <c r="P77" s="4">
        <f>IF(D77=1,IF(P76-F$4&lt;=0,N$4,P76-F$4),P76)</f>
        <v>50</v>
      </c>
    </row>
    <row r="78" spans="1:16" x14ac:dyDescent="0.25">
      <c r="A78">
        <v>64</v>
      </c>
      <c r="B78">
        <f>-T$5+T$5*A78</f>
        <v>12.600000000000001</v>
      </c>
      <c r="C78">
        <f t="shared" si="5"/>
        <v>0</v>
      </c>
      <c r="D78">
        <f>IF(AND(C78=1,E78&gt;=G$4),1,0)</f>
        <v>0</v>
      </c>
      <c r="E78">
        <f>IF(D77=1,B78-B77,E77+B78-B77)</f>
        <v>0.59999999999999964</v>
      </c>
      <c r="F78">
        <f t="shared" si="2"/>
        <v>13</v>
      </c>
      <c r="G78">
        <f t="shared" si="1"/>
        <v>0</v>
      </c>
      <c r="H78" s="5">
        <f>I77+(B78-B77)*P$4</f>
        <v>-1.9999999999999929</v>
      </c>
      <c r="I78" s="5">
        <f>IF(G78&gt;0,H78-S$4,H78)</f>
        <v>-1.9999999999999929</v>
      </c>
      <c r="J78" s="5">
        <f>IF(H78&gt;=0,IF(ROUNDDOWN(H78/S$4,0)+1&gt;L78,L78,ROUNDDOWN(H78/S$4,0)+1),0)</f>
        <v>0</v>
      </c>
      <c r="K78">
        <f t="shared" si="3"/>
        <v>13</v>
      </c>
      <c r="L78">
        <f>R$4-K78</f>
        <v>-3</v>
      </c>
      <c r="M78">
        <f>IF(L78="怪物已死","怪物已死",(L78-1)*S$4)</f>
        <v>-20</v>
      </c>
      <c r="N78">
        <f>IF(L78&lt;=0,0,IF(ROUNDUP(I78/C$4,0)*A$4&lt;0,"怪无法穿越火线",ROUNDUP(I78/C$4,0)*A$4))</f>
        <v>0</v>
      </c>
      <c r="O78" s="4">
        <f t="shared" si="4"/>
        <v>50</v>
      </c>
      <c r="P78" s="4">
        <f>IF(D78=1,IF(P77-F$4&lt;=0,N$4,P77-F$4),P77)</f>
        <v>50</v>
      </c>
    </row>
    <row r="79" spans="1:16" x14ac:dyDescent="0.25">
      <c r="A79">
        <v>65</v>
      </c>
      <c r="B79">
        <f>-T$5+T$5*A79</f>
        <v>12.8</v>
      </c>
      <c r="C79">
        <f t="shared" ref="C79:C110" si="6">IF(H79&gt;=0,1,0)</f>
        <v>0</v>
      </c>
      <c r="D79">
        <f>IF(AND(C79=1,E79&gt;=G$4),1,0)</f>
        <v>0</v>
      </c>
      <c r="E79">
        <f>IF(D78=1,B79-B78,E78+B79-B78)</f>
        <v>0.79999999999999893</v>
      </c>
      <c r="F79">
        <f t="shared" si="2"/>
        <v>13</v>
      </c>
      <c r="G79">
        <f t="shared" si="1"/>
        <v>0</v>
      </c>
      <c r="H79" s="5">
        <f>I78+(B79-B78)*P$4</f>
        <v>-0.99999999999999645</v>
      </c>
      <c r="I79" s="5">
        <f>IF(G79&gt;0,H79-S$4,H79)</f>
        <v>-0.99999999999999645</v>
      </c>
      <c r="J79" s="5">
        <f>IF(H79&gt;=0,IF(ROUNDDOWN(H79/S$4,0)+1&gt;L79,L79,ROUNDDOWN(H79/S$4,0)+1),0)</f>
        <v>0</v>
      </c>
      <c r="K79">
        <f t="shared" si="3"/>
        <v>13</v>
      </c>
      <c r="L79">
        <f>R$4-K79</f>
        <v>-3</v>
      </c>
      <c r="M79">
        <f>IF(L79="怪物已死","怪物已死",(L79-1)*S$4)</f>
        <v>-20</v>
      </c>
      <c r="N79">
        <f>IF(L79&lt;=0,0,IF(ROUNDUP(I79/C$4,0)*A$4&lt;0,"怪无法穿越火线",ROUNDUP(I79/C$4,0)*A$4))</f>
        <v>0</v>
      </c>
      <c r="O79" s="4">
        <f t="shared" si="4"/>
        <v>50</v>
      </c>
      <c r="P79" s="4">
        <f>IF(D79=1,IF(P78-F$4&lt;=0,N$4,P78-F$4),P78)</f>
        <v>50</v>
      </c>
    </row>
    <row r="80" spans="1:16" x14ac:dyDescent="0.25">
      <c r="A80">
        <v>66</v>
      </c>
      <c r="B80">
        <f>-T$5+T$5*A80</f>
        <v>13.000000000000002</v>
      </c>
      <c r="C80">
        <f t="shared" si="6"/>
        <v>1</v>
      </c>
      <c r="D80">
        <f>IF(AND(C80=1,E80&gt;=G$4),1,0)</f>
        <v>1</v>
      </c>
      <c r="E80">
        <f>IF(D79=1,B80-B79,E79+B80-B79)</f>
        <v>1</v>
      </c>
      <c r="F80">
        <f t="shared" si="2"/>
        <v>14</v>
      </c>
      <c r="G80">
        <f t="shared" ref="G80:G143" si="7">IF(AND(D80=1,O80&lt;=P80),1,0)</f>
        <v>1</v>
      </c>
      <c r="H80" s="5">
        <f>I79+(B80-B79)*P$4</f>
        <v>8.8817841970012523E-15</v>
      </c>
      <c r="I80" s="5">
        <f>IF(G80&gt;0,H80-S$4,H80)</f>
        <v>-4.9999999999999911</v>
      </c>
      <c r="J80" s="5">
        <f>IF(H80&gt;=0,IF(ROUNDDOWN(H80/S$4,0)+1&gt;L80,L80,ROUNDDOWN(H80/S$4,0)+1),0)</f>
        <v>-4</v>
      </c>
      <c r="K80">
        <f t="shared" si="3"/>
        <v>14</v>
      </c>
      <c r="L80">
        <f>R$4-K80</f>
        <v>-4</v>
      </c>
      <c r="M80">
        <f>IF(L80="怪物已死","怪物已死",(L80-1)*S$4)</f>
        <v>-25</v>
      </c>
      <c r="N80">
        <f>IF(L80&lt;=0,0,IF(ROUNDUP(I80/C$4,0)*A$4&lt;0,"怪无法穿越火线",ROUNDUP(I80/C$4,0)*A$4))</f>
        <v>0</v>
      </c>
      <c r="O80" s="4">
        <f t="shared" si="4"/>
        <v>50</v>
      </c>
      <c r="P80" s="4">
        <f>IF(D80=1,IF(P79-F$4&lt;=0,N$4,P79-F$4),P79)</f>
        <v>50</v>
      </c>
    </row>
    <row r="81" spans="1:16" x14ac:dyDescent="0.25">
      <c r="A81">
        <v>67</v>
      </c>
      <c r="B81">
        <f>-T$5+T$5*A81</f>
        <v>13.200000000000001</v>
      </c>
      <c r="C81">
        <f t="shared" si="6"/>
        <v>0</v>
      </c>
      <c r="D81">
        <f>IF(AND(C81=1,E81&gt;=G$4),1,0)</f>
        <v>0</v>
      </c>
      <c r="E81">
        <f>IF(D80=1,B81-B80,E80+B81-B80)</f>
        <v>0.19999999999999929</v>
      </c>
      <c r="F81">
        <f t="shared" ref="F81:F144" si="8">IF(D81=1,F80+1,F80)</f>
        <v>14</v>
      </c>
      <c r="G81">
        <f t="shared" si="7"/>
        <v>0</v>
      </c>
      <c r="H81" s="5">
        <f>I80+(B81-B80)*P$4</f>
        <v>-3.9999999999999947</v>
      </c>
      <c r="I81" s="5">
        <f>IF(G81&gt;0,H81-S$4,H81)</f>
        <v>-3.9999999999999947</v>
      </c>
      <c r="J81" s="5">
        <f>IF(H81&gt;=0,IF(ROUNDDOWN(H81/S$4,0)+1&gt;L81,L81,ROUNDDOWN(H81/S$4,0)+1),0)</f>
        <v>0</v>
      </c>
      <c r="K81">
        <f t="shared" ref="K81:K144" si="9">IF(G81=1,K80+1,K80)</f>
        <v>14</v>
      </c>
      <c r="L81">
        <f>R$4-K81</f>
        <v>-4</v>
      </c>
      <c r="M81">
        <f>IF(L81="怪物已死","怪物已死",(L81-1)*S$4)</f>
        <v>-25</v>
      </c>
      <c r="N81">
        <f>IF(L81&lt;=0,0,IF(ROUNDUP(I81/C$4,0)*A$4&lt;0,"怪无法穿越火线",ROUNDUP(I81/C$4,0)*A$4))</f>
        <v>0</v>
      </c>
      <c r="O81" s="4">
        <f t="shared" ref="O81:O144" si="10">P80</f>
        <v>50</v>
      </c>
      <c r="P81" s="4">
        <f>IF(D81=1,IF(P80-F$4&lt;=0,N$4,P80-F$4),P80)</f>
        <v>50</v>
      </c>
    </row>
    <row r="82" spans="1:16" x14ac:dyDescent="0.25">
      <c r="A82">
        <v>68</v>
      </c>
      <c r="B82">
        <f>-T$5+T$5*A82</f>
        <v>13.400000000000002</v>
      </c>
      <c r="C82">
        <f t="shared" si="6"/>
        <v>0</v>
      </c>
      <c r="D82">
        <f>IF(AND(C82=1,E82&gt;=G$4),1,0)</f>
        <v>0</v>
      </c>
      <c r="E82">
        <f>IF(D81=1,B82-B81,E81+B82-B81)</f>
        <v>0.40000000000000036</v>
      </c>
      <c r="F82">
        <f t="shared" si="8"/>
        <v>14</v>
      </c>
      <c r="G82">
        <f t="shared" si="7"/>
        <v>0</v>
      </c>
      <c r="H82" s="5">
        <f>I81+(B82-B81)*P$4</f>
        <v>-2.9999999999999893</v>
      </c>
      <c r="I82" s="5">
        <f>IF(G82&gt;0,H82-S$4,H82)</f>
        <v>-2.9999999999999893</v>
      </c>
      <c r="J82" s="5">
        <f>IF(H82&gt;=0,IF(ROUNDDOWN(H82/S$4,0)+1&gt;L82,L82,ROUNDDOWN(H82/S$4,0)+1),0)</f>
        <v>0</v>
      </c>
      <c r="K82">
        <f t="shared" si="9"/>
        <v>14</v>
      </c>
      <c r="L82">
        <f>R$4-K82</f>
        <v>-4</v>
      </c>
      <c r="M82">
        <f>IF(L82="怪物已死","怪物已死",(L82-1)*S$4)</f>
        <v>-25</v>
      </c>
      <c r="N82">
        <f>IF(L82&lt;=0,0,IF(ROUNDUP(I82/C$4,0)*A$4&lt;0,"怪无法穿越火线",ROUNDUP(I82/C$4,0)*A$4))</f>
        <v>0</v>
      </c>
      <c r="O82" s="4">
        <f t="shared" si="10"/>
        <v>50</v>
      </c>
      <c r="P82" s="4">
        <f>IF(D82=1,IF(P81-F$4&lt;=0,N$4,P81-F$4),P81)</f>
        <v>50</v>
      </c>
    </row>
    <row r="83" spans="1:16" x14ac:dyDescent="0.25">
      <c r="A83">
        <v>69</v>
      </c>
      <c r="B83">
        <f>-T$5+T$5*A83</f>
        <v>13.600000000000001</v>
      </c>
      <c r="C83">
        <f t="shared" si="6"/>
        <v>0</v>
      </c>
      <c r="D83">
        <f>IF(AND(C83=1,E83&gt;=G$4),1,0)</f>
        <v>0</v>
      </c>
      <c r="E83">
        <f>IF(D82=1,B83-B82,E82+B83-B82)</f>
        <v>0.59999999999999964</v>
      </c>
      <c r="F83">
        <f t="shared" si="8"/>
        <v>14</v>
      </c>
      <c r="G83">
        <f t="shared" si="7"/>
        <v>0</v>
      </c>
      <c r="H83" s="5">
        <f>I82+(B83-B82)*P$4</f>
        <v>-1.9999999999999929</v>
      </c>
      <c r="I83" s="5">
        <f>IF(G83&gt;0,H83-S$4,H83)</f>
        <v>-1.9999999999999929</v>
      </c>
      <c r="J83" s="5">
        <f>IF(H83&gt;=0,IF(ROUNDDOWN(H83/S$4,0)+1&gt;L83,L83,ROUNDDOWN(H83/S$4,0)+1),0)</f>
        <v>0</v>
      </c>
      <c r="K83">
        <f t="shared" si="9"/>
        <v>14</v>
      </c>
      <c r="L83">
        <f>R$4-K83</f>
        <v>-4</v>
      </c>
      <c r="M83">
        <f>IF(L83="怪物已死","怪物已死",(L83-1)*S$4)</f>
        <v>-25</v>
      </c>
      <c r="N83">
        <f>IF(L83&lt;=0,0,IF(ROUNDUP(I83/C$4,0)*A$4&lt;0,"怪无法穿越火线",ROUNDUP(I83/C$4,0)*A$4))</f>
        <v>0</v>
      </c>
      <c r="O83" s="4">
        <f t="shared" si="10"/>
        <v>50</v>
      </c>
      <c r="P83" s="4">
        <f>IF(D83=1,IF(P82-F$4&lt;=0,N$4,P82-F$4),P82)</f>
        <v>50</v>
      </c>
    </row>
    <row r="84" spans="1:16" x14ac:dyDescent="0.25">
      <c r="A84">
        <v>70</v>
      </c>
      <c r="B84">
        <f>-T$5+T$5*A84</f>
        <v>13.8</v>
      </c>
      <c r="C84">
        <f t="shared" si="6"/>
        <v>0</v>
      </c>
      <c r="D84">
        <f>IF(AND(C84=1,E84&gt;=G$4),1,0)</f>
        <v>0</v>
      </c>
      <c r="E84">
        <f>IF(D83=1,B84-B83,E83+B84-B83)</f>
        <v>0.79999999999999893</v>
      </c>
      <c r="F84">
        <f t="shared" si="8"/>
        <v>14</v>
      </c>
      <c r="G84">
        <f t="shared" si="7"/>
        <v>0</v>
      </c>
      <c r="H84" s="5">
        <f>I83+(B84-B83)*P$4</f>
        <v>-0.99999999999999645</v>
      </c>
      <c r="I84" s="5">
        <f>IF(G84&gt;0,H84-S$4,H84)</f>
        <v>-0.99999999999999645</v>
      </c>
      <c r="J84" s="5">
        <f>IF(H84&gt;=0,IF(ROUNDDOWN(H84/S$4,0)+1&gt;L84,L84,ROUNDDOWN(H84/S$4,0)+1),0)</f>
        <v>0</v>
      </c>
      <c r="K84">
        <f t="shared" si="9"/>
        <v>14</v>
      </c>
      <c r="L84">
        <f>R$4-K84</f>
        <v>-4</v>
      </c>
      <c r="M84">
        <f>IF(L84="怪物已死","怪物已死",(L84-1)*S$4)</f>
        <v>-25</v>
      </c>
      <c r="N84">
        <f>IF(L84&lt;=0,0,IF(ROUNDUP(I84/C$4,0)*A$4&lt;0,"怪无法穿越火线",ROUNDUP(I84/C$4,0)*A$4))</f>
        <v>0</v>
      </c>
      <c r="O84" s="4">
        <f t="shared" si="10"/>
        <v>50</v>
      </c>
      <c r="P84" s="4">
        <f>IF(D84=1,IF(P83-F$4&lt;=0,N$4,P83-F$4),P83)</f>
        <v>50</v>
      </c>
    </row>
    <row r="85" spans="1:16" x14ac:dyDescent="0.25">
      <c r="A85">
        <v>71</v>
      </c>
      <c r="B85">
        <f>-T$5+T$5*A85</f>
        <v>14.000000000000002</v>
      </c>
      <c r="C85">
        <f t="shared" si="6"/>
        <v>1</v>
      </c>
      <c r="D85">
        <f>IF(AND(C85=1,E85&gt;=G$4),1,0)</f>
        <v>1</v>
      </c>
      <c r="E85">
        <f>IF(D84=1,B85-B84,E84+B85-B84)</f>
        <v>1</v>
      </c>
      <c r="F85">
        <f t="shared" si="8"/>
        <v>15</v>
      </c>
      <c r="G85">
        <f t="shared" si="7"/>
        <v>1</v>
      </c>
      <c r="H85" s="5">
        <f>I84+(B85-B84)*P$4</f>
        <v>8.8817841970012523E-15</v>
      </c>
      <c r="I85" s="5">
        <f>IF(G85&gt;0,H85-S$4,H85)</f>
        <v>-4.9999999999999911</v>
      </c>
      <c r="J85" s="5">
        <f>IF(H85&gt;=0,IF(ROUNDDOWN(H85/S$4,0)+1&gt;L85,L85,ROUNDDOWN(H85/S$4,0)+1),0)</f>
        <v>-5</v>
      </c>
      <c r="K85">
        <f t="shared" si="9"/>
        <v>15</v>
      </c>
      <c r="L85">
        <f>R$4-K85</f>
        <v>-5</v>
      </c>
      <c r="M85">
        <f>IF(L85="怪物已死","怪物已死",(L85-1)*S$4)</f>
        <v>-30</v>
      </c>
      <c r="N85">
        <f>IF(L85&lt;=0,0,IF(ROUNDUP(I85/C$4,0)*A$4&lt;0,"怪无法穿越火线",ROUNDUP(I85/C$4,0)*A$4))</f>
        <v>0</v>
      </c>
      <c r="O85" s="4">
        <f t="shared" si="10"/>
        <v>50</v>
      </c>
      <c r="P85" s="4">
        <f>IF(D85=1,IF(P84-F$4&lt;=0,N$4,P84-F$4),P84)</f>
        <v>50</v>
      </c>
    </row>
    <row r="86" spans="1:16" x14ac:dyDescent="0.25">
      <c r="A86">
        <v>72</v>
      </c>
      <c r="B86">
        <f>-T$5+T$5*A86</f>
        <v>14.200000000000001</v>
      </c>
      <c r="C86">
        <f t="shared" si="6"/>
        <v>0</v>
      </c>
      <c r="D86">
        <f>IF(AND(C86=1,E86&gt;=G$4),1,0)</f>
        <v>0</v>
      </c>
      <c r="E86">
        <f>IF(D85=1,B86-B85,E85+B86-B85)</f>
        <v>0.19999999999999929</v>
      </c>
      <c r="F86">
        <f t="shared" si="8"/>
        <v>15</v>
      </c>
      <c r="G86">
        <f t="shared" si="7"/>
        <v>0</v>
      </c>
      <c r="H86" s="5">
        <f>I85+(B86-B85)*P$4</f>
        <v>-3.9999999999999947</v>
      </c>
      <c r="I86" s="5">
        <f>IF(G86&gt;0,H86-S$4,H86)</f>
        <v>-3.9999999999999947</v>
      </c>
      <c r="J86" s="5">
        <f>IF(H86&gt;=0,IF(ROUNDDOWN(H86/S$4,0)+1&gt;L86,L86,ROUNDDOWN(H86/S$4,0)+1),0)</f>
        <v>0</v>
      </c>
      <c r="K86">
        <f t="shared" si="9"/>
        <v>15</v>
      </c>
      <c r="L86">
        <f>R$4-K86</f>
        <v>-5</v>
      </c>
      <c r="M86">
        <f>IF(L86="怪物已死","怪物已死",(L86-1)*S$4)</f>
        <v>-30</v>
      </c>
      <c r="N86">
        <f>IF(L86&lt;=0,0,IF(ROUNDUP(I86/C$4,0)*A$4&lt;0,"怪无法穿越火线",ROUNDUP(I86/C$4,0)*A$4))</f>
        <v>0</v>
      </c>
      <c r="O86" s="4">
        <f t="shared" si="10"/>
        <v>50</v>
      </c>
      <c r="P86" s="4">
        <f>IF(D86=1,IF(P85-F$4&lt;=0,N$4,P85-F$4),P85)</f>
        <v>50</v>
      </c>
    </row>
    <row r="87" spans="1:16" x14ac:dyDescent="0.25">
      <c r="A87">
        <v>73</v>
      </c>
      <c r="B87">
        <f>-T$5+T$5*A87</f>
        <v>14.400000000000002</v>
      </c>
      <c r="C87">
        <f t="shared" si="6"/>
        <v>0</v>
      </c>
      <c r="D87">
        <f>IF(AND(C87=1,E87&gt;=G$4),1,0)</f>
        <v>0</v>
      </c>
      <c r="E87">
        <f>IF(D86=1,B87-B86,E86+B87-B86)</f>
        <v>0.40000000000000036</v>
      </c>
      <c r="F87">
        <f t="shared" si="8"/>
        <v>15</v>
      </c>
      <c r="G87">
        <f t="shared" si="7"/>
        <v>0</v>
      </c>
      <c r="H87" s="5">
        <f>I86+(B87-B86)*P$4</f>
        <v>-2.9999999999999893</v>
      </c>
      <c r="I87" s="5">
        <f>IF(G87&gt;0,H87-S$4,H87)</f>
        <v>-2.9999999999999893</v>
      </c>
      <c r="J87" s="5">
        <f>IF(H87&gt;=0,IF(ROUNDDOWN(H87/S$4,0)+1&gt;L87,L87,ROUNDDOWN(H87/S$4,0)+1),0)</f>
        <v>0</v>
      </c>
      <c r="K87">
        <f t="shared" si="9"/>
        <v>15</v>
      </c>
      <c r="L87">
        <f>R$4-K87</f>
        <v>-5</v>
      </c>
      <c r="M87">
        <f>IF(L87="怪物已死","怪物已死",(L87-1)*S$4)</f>
        <v>-30</v>
      </c>
      <c r="N87">
        <f>IF(L87&lt;=0,0,IF(ROUNDUP(I87/C$4,0)*A$4&lt;0,"怪无法穿越火线",ROUNDUP(I87/C$4,0)*A$4))</f>
        <v>0</v>
      </c>
      <c r="O87" s="4">
        <f t="shared" si="10"/>
        <v>50</v>
      </c>
      <c r="P87" s="4">
        <f>IF(D87=1,IF(P86-F$4&lt;=0,N$4,P86-F$4),P86)</f>
        <v>50</v>
      </c>
    </row>
    <row r="88" spans="1:16" x14ac:dyDescent="0.25">
      <c r="A88">
        <v>74</v>
      </c>
      <c r="B88">
        <f>-T$5+T$5*A88</f>
        <v>14.600000000000001</v>
      </c>
      <c r="C88">
        <f t="shared" si="6"/>
        <v>0</v>
      </c>
      <c r="D88">
        <f>IF(AND(C88=1,E88&gt;=G$4),1,0)</f>
        <v>0</v>
      </c>
      <c r="E88">
        <f>IF(D87=1,B88-B87,E87+B88-B87)</f>
        <v>0.59999999999999964</v>
      </c>
      <c r="F88">
        <f t="shared" si="8"/>
        <v>15</v>
      </c>
      <c r="G88">
        <f t="shared" si="7"/>
        <v>0</v>
      </c>
      <c r="H88" s="5">
        <f>I87+(B88-B87)*P$4</f>
        <v>-1.9999999999999929</v>
      </c>
      <c r="I88" s="5">
        <f>IF(G88&gt;0,H88-S$4,H88)</f>
        <v>-1.9999999999999929</v>
      </c>
      <c r="J88" s="5">
        <f>IF(H88&gt;=0,IF(ROUNDDOWN(H88/S$4,0)+1&gt;L88,L88,ROUNDDOWN(H88/S$4,0)+1),0)</f>
        <v>0</v>
      </c>
      <c r="K88">
        <f t="shared" si="9"/>
        <v>15</v>
      </c>
      <c r="L88">
        <f>R$4-K88</f>
        <v>-5</v>
      </c>
      <c r="M88">
        <f>IF(L88="怪物已死","怪物已死",(L88-1)*S$4)</f>
        <v>-30</v>
      </c>
      <c r="N88">
        <f>IF(L88&lt;=0,0,IF(ROUNDUP(I88/C$4,0)*A$4&lt;0,"怪无法穿越火线",ROUNDUP(I88/C$4,0)*A$4))</f>
        <v>0</v>
      </c>
      <c r="O88" s="4">
        <f t="shared" si="10"/>
        <v>50</v>
      </c>
      <c r="P88" s="4">
        <f>IF(D88=1,IF(P87-F$4&lt;=0,N$4,P87-F$4),P87)</f>
        <v>50</v>
      </c>
    </row>
    <row r="89" spans="1:16" x14ac:dyDescent="0.25">
      <c r="A89">
        <v>75</v>
      </c>
      <c r="B89">
        <f>-T$5+T$5*A89</f>
        <v>14.8</v>
      </c>
      <c r="C89">
        <f t="shared" si="6"/>
        <v>0</v>
      </c>
      <c r="D89">
        <f>IF(AND(C89=1,E89&gt;=G$4),1,0)</f>
        <v>0</v>
      </c>
      <c r="E89">
        <f>IF(D88=1,B89-B88,E88+B89-B88)</f>
        <v>0.79999999999999893</v>
      </c>
      <c r="F89">
        <f t="shared" si="8"/>
        <v>15</v>
      </c>
      <c r="G89">
        <f t="shared" si="7"/>
        <v>0</v>
      </c>
      <c r="H89" s="5">
        <f>I88+(B89-B88)*P$4</f>
        <v>-0.99999999999999645</v>
      </c>
      <c r="I89" s="5">
        <f>IF(G89&gt;0,H89-S$4,H89)</f>
        <v>-0.99999999999999645</v>
      </c>
      <c r="J89" s="5">
        <f>IF(H89&gt;=0,IF(ROUNDDOWN(H89/S$4,0)+1&gt;L89,L89,ROUNDDOWN(H89/S$4,0)+1),0)</f>
        <v>0</v>
      </c>
      <c r="K89">
        <f t="shared" si="9"/>
        <v>15</v>
      </c>
      <c r="L89">
        <f>R$4-K89</f>
        <v>-5</v>
      </c>
      <c r="M89">
        <f>IF(L89="怪物已死","怪物已死",(L89-1)*S$4)</f>
        <v>-30</v>
      </c>
      <c r="N89">
        <f>IF(L89&lt;=0,0,IF(ROUNDUP(I89/C$4,0)*A$4&lt;0,"怪无法穿越火线",ROUNDUP(I89/C$4,0)*A$4))</f>
        <v>0</v>
      </c>
      <c r="O89" s="4">
        <f t="shared" si="10"/>
        <v>50</v>
      </c>
      <c r="P89" s="4">
        <f>IF(D89=1,IF(P88-F$4&lt;=0,N$4,P88-F$4),P88)</f>
        <v>50</v>
      </c>
    </row>
    <row r="90" spans="1:16" x14ac:dyDescent="0.25">
      <c r="A90">
        <v>76</v>
      </c>
      <c r="B90">
        <f>-T$5+T$5*A90</f>
        <v>15.000000000000002</v>
      </c>
      <c r="C90">
        <f t="shared" si="6"/>
        <v>1</v>
      </c>
      <c r="D90">
        <f>IF(AND(C90=1,E90&gt;=G$4),1,0)</f>
        <v>1</v>
      </c>
      <c r="E90">
        <f>IF(D89=1,B90-B89,E89+B90-B89)</f>
        <v>1</v>
      </c>
      <c r="F90">
        <f t="shared" si="8"/>
        <v>16</v>
      </c>
      <c r="G90">
        <f t="shared" si="7"/>
        <v>1</v>
      </c>
      <c r="H90" s="5">
        <f>I89+(B90-B89)*P$4</f>
        <v>8.8817841970012523E-15</v>
      </c>
      <c r="I90" s="5">
        <f>IF(G90&gt;0,H90-S$4,H90)</f>
        <v>-4.9999999999999911</v>
      </c>
      <c r="J90" s="5">
        <f>IF(H90&gt;=0,IF(ROUNDDOWN(H90/S$4,0)+1&gt;L90,L90,ROUNDDOWN(H90/S$4,0)+1),0)</f>
        <v>-6</v>
      </c>
      <c r="K90">
        <f t="shared" si="9"/>
        <v>16</v>
      </c>
      <c r="L90">
        <f>R$4-K90</f>
        <v>-6</v>
      </c>
      <c r="M90">
        <f>IF(L90="怪物已死","怪物已死",(L90-1)*S$4)</f>
        <v>-35</v>
      </c>
      <c r="N90">
        <f>IF(L90&lt;=0,0,IF(ROUNDUP(I90/C$4,0)*A$4&lt;0,"怪无法穿越火线",ROUNDUP(I90/C$4,0)*A$4))</f>
        <v>0</v>
      </c>
      <c r="O90" s="4">
        <f t="shared" si="10"/>
        <v>50</v>
      </c>
      <c r="P90" s="4">
        <f>IF(D90=1,IF(P89-F$4&lt;=0,N$4,P89-F$4),P89)</f>
        <v>50</v>
      </c>
    </row>
    <row r="91" spans="1:16" x14ac:dyDescent="0.25">
      <c r="A91">
        <v>77</v>
      </c>
      <c r="B91">
        <f>-T$5+T$5*A91</f>
        <v>15.200000000000001</v>
      </c>
      <c r="C91">
        <f t="shared" si="6"/>
        <v>0</v>
      </c>
      <c r="D91">
        <f>IF(AND(C91=1,E91&gt;=G$4),1,0)</f>
        <v>0</v>
      </c>
      <c r="E91">
        <f>IF(D90=1,B91-B90,E90+B91-B90)</f>
        <v>0.19999999999999929</v>
      </c>
      <c r="F91">
        <f t="shared" si="8"/>
        <v>16</v>
      </c>
      <c r="G91">
        <f t="shared" si="7"/>
        <v>0</v>
      </c>
      <c r="H91" s="5">
        <f>I90+(B91-B90)*P$4</f>
        <v>-3.9999999999999947</v>
      </c>
      <c r="I91" s="5">
        <f>IF(G91&gt;0,H91-S$4,H91)</f>
        <v>-3.9999999999999947</v>
      </c>
      <c r="J91" s="5">
        <f>IF(H91&gt;=0,IF(ROUNDDOWN(H91/S$4,0)+1&gt;L91,L91,ROUNDDOWN(H91/S$4,0)+1),0)</f>
        <v>0</v>
      </c>
      <c r="K91">
        <f t="shared" si="9"/>
        <v>16</v>
      </c>
      <c r="L91">
        <f>R$4-K91</f>
        <v>-6</v>
      </c>
      <c r="M91">
        <f>IF(L91="怪物已死","怪物已死",(L91-1)*S$4)</f>
        <v>-35</v>
      </c>
      <c r="N91">
        <f>IF(L91&lt;=0,0,IF(ROUNDUP(I91/C$4,0)*A$4&lt;0,"怪无法穿越火线",ROUNDUP(I91/C$4,0)*A$4))</f>
        <v>0</v>
      </c>
      <c r="O91" s="4">
        <f t="shared" si="10"/>
        <v>50</v>
      </c>
      <c r="P91" s="4">
        <f>IF(D91=1,IF(P90-F$4&lt;=0,N$4,P90-F$4),P90)</f>
        <v>50</v>
      </c>
    </row>
    <row r="92" spans="1:16" x14ac:dyDescent="0.25">
      <c r="A92">
        <v>78</v>
      </c>
      <c r="B92">
        <f>-T$5+T$5*A92</f>
        <v>15.400000000000002</v>
      </c>
      <c r="C92">
        <f t="shared" si="6"/>
        <v>0</v>
      </c>
      <c r="D92">
        <f>IF(AND(C92=1,E92&gt;=G$4),1,0)</f>
        <v>0</v>
      </c>
      <c r="E92">
        <f>IF(D91=1,B92-B91,E91+B92-B91)</f>
        <v>0.40000000000000036</v>
      </c>
      <c r="F92">
        <f t="shared" si="8"/>
        <v>16</v>
      </c>
      <c r="G92">
        <f t="shared" si="7"/>
        <v>0</v>
      </c>
      <c r="H92" s="5">
        <f>I91+(B92-B91)*P$4</f>
        <v>-2.9999999999999893</v>
      </c>
      <c r="I92" s="5">
        <f>IF(G92&gt;0,H92-S$4,H92)</f>
        <v>-2.9999999999999893</v>
      </c>
      <c r="J92" s="5">
        <f>IF(H92&gt;=0,IF(ROUNDDOWN(H92/S$4,0)+1&gt;L92,L92,ROUNDDOWN(H92/S$4,0)+1),0)</f>
        <v>0</v>
      </c>
      <c r="K92">
        <f t="shared" si="9"/>
        <v>16</v>
      </c>
      <c r="L92">
        <f>R$4-K92</f>
        <v>-6</v>
      </c>
      <c r="M92">
        <f>IF(L92="怪物已死","怪物已死",(L92-1)*S$4)</f>
        <v>-35</v>
      </c>
      <c r="N92">
        <f>IF(L92&lt;=0,0,IF(ROUNDUP(I92/C$4,0)*A$4&lt;0,"怪无法穿越火线",ROUNDUP(I92/C$4,0)*A$4))</f>
        <v>0</v>
      </c>
      <c r="O92" s="4">
        <f t="shared" si="10"/>
        <v>50</v>
      </c>
      <c r="P92" s="4">
        <f>IF(D92=1,IF(P91-F$4&lt;=0,N$4,P91-F$4),P91)</f>
        <v>50</v>
      </c>
    </row>
    <row r="93" spans="1:16" x14ac:dyDescent="0.25">
      <c r="A93">
        <v>79</v>
      </c>
      <c r="B93">
        <f>-T$5+T$5*A93</f>
        <v>15.600000000000001</v>
      </c>
      <c r="C93">
        <f t="shared" si="6"/>
        <v>0</v>
      </c>
      <c r="D93">
        <f>IF(AND(C93=1,E93&gt;=G$4),1,0)</f>
        <v>0</v>
      </c>
      <c r="E93">
        <f>IF(D92=1,B93-B92,E92+B93-B92)</f>
        <v>0.59999999999999787</v>
      </c>
      <c r="F93">
        <f t="shared" si="8"/>
        <v>16</v>
      </c>
      <c r="G93">
        <f t="shared" si="7"/>
        <v>0</v>
      </c>
      <c r="H93" s="5">
        <f>I92+(B93-B92)*P$4</f>
        <v>-1.9999999999999929</v>
      </c>
      <c r="I93" s="5">
        <f>IF(G93&gt;0,H93-S$4,H93)</f>
        <v>-1.9999999999999929</v>
      </c>
      <c r="J93" s="5">
        <f>IF(H93&gt;=0,IF(ROUNDDOWN(H93/S$4,0)+1&gt;L93,L93,ROUNDDOWN(H93/S$4,0)+1),0)</f>
        <v>0</v>
      </c>
      <c r="K93">
        <f t="shared" si="9"/>
        <v>16</v>
      </c>
      <c r="L93">
        <f>R$4-K93</f>
        <v>-6</v>
      </c>
      <c r="M93">
        <f>IF(L93="怪物已死","怪物已死",(L93-1)*S$4)</f>
        <v>-35</v>
      </c>
      <c r="N93">
        <f>IF(L93&lt;=0,0,IF(ROUNDUP(I93/C$4,0)*A$4&lt;0,"怪无法穿越火线",ROUNDUP(I93/C$4,0)*A$4))</f>
        <v>0</v>
      </c>
      <c r="O93" s="4">
        <f t="shared" si="10"/>
        <v>50</v>
      </c>
      <c r="P93" s="4">
        <f>IF(D93=1,IF(P92-F$4&lt;=0,N$4,P92-F$4),P92)</f>
        <v>50</v>
      </c>
    </row>
    <row r="94" spans="1:16" x14ac:dyDescent="0.25">
      <c r="A94">
        <v>80</v>
      </c>
      <c r="B94">
        <f>-T$5+T$5*A94</f>
        <v>15.8</v>
      </c>
      <c r="C94">
        <f t="shared" si="6"/>
        <v>0</v>
      </c>
      <c r="D94">
        <f>IF(AND(C94=1,E94&gt;=G$4),1,0)</f>
        <v>0</v>
      </c>
      <c r="E94">
        <f>IF(D93=1,B94-B93,E93+B94-B93)</f>
        <v>0.79999999999999716</v>
      </c>
      <c r="F94">
        <f t="shared" si="8"/>
        <v>16</v>
      </c>
      <c r="G94">
        <f t="shared" si="7"/>
        <v>0</v>
      </c>
      <c r="H94" s="5">
        <f>I93+(B94-B93)*P$4</f>
        <v>-0.99999999999999645</v>
      </c>
      <c r="I94" s="5">
        <f>IF(G94&gt;0,H94-S$4,H94)</f>
        <v>-0.99999999999999645</v>
      </c>
      <c r="J94" s="5">
        <f>IF(H94&gt;=0,IF(ROUNDDOWN(H94/S$4,0)+1&gt;L94,L94,ROUNDDOWN(H94/S$4,0)+1),0)</f>
        <v>0</v>
      </c>
      <c r="K94">
        <f t="shared" si="9"/>
        <v>16</v>
      </c>
      <c r="L94">
        <f>R$4-K94</f>
        <v>-6</v>
      </c>
      <c r="M94">
        <f>IF(L94="怪物已死","怪物已死",(L94-1)*S$4)</f>
        <v>-35</v>
      </c>
      <c r="N94">
        <f>IF(L94&lt;=0,0,IF(ROUNDUP(I94/C$4,0)*A$4&lt;0,"怪无法穿越火线",ROUNDUP(I94/C$4,0)*A$4))</f>
        <v>0</v>
      </c>
      <c r="O94" s="4">
        <f t="shared" si="10"/>
        <v>50</v>
      </c>
      <c r="P94" s="4">
        <f>IF(D94=1,IF(P93-F$4&lt;=0,N$4,P93-F$4),P93)</f>
        <v>50</v>
      </c>
    </row>
    <row r="95" spans="1:16" x14ac:dyDescent="0.25">
      <c r="A95">
        <v>81</v>
      </c>
      <c r="B95">
        <f>-T$5+T$5*A95</f>
        <v>16</v>
      </c>
      <c r="C95">
        <f t="shared" si="6"/>
        <v>1</v>
      </c>
      <c r="D95">
        <f>IF(AND(C95=1,E95&gt;=G$4),1,0)</f>
        <v>0</v>
      </c>
      <c r="E95">
        <f>IF(D94=1,B95-B94,E94+B95-B94)</f>
        <v>0.99999999999999645</v>
      </c>
      <c r="F95">
        <f t="shared" si="8"/>
        <v>16</v>
      </c>
      <c r="G95">
        <f t="shared" si="7"/>
        <v>0</v>
      </c>
      <c r="H95" s="5">
        <f>I94+(B95-B94)*P$4</f>
        <v>0</v>
      </c>
      <c r="I95" s="5">
        <f>IF(G95&gt;0,H95-S$4,H95)</f>
        <v>0</v>
      </c>
      <c r="J95" s="5">
        <f>IF(H95&gt;=0,IF(ROUNDDOWN(H95/S$4,0)+1&gt;L95,L95,ROUNDDOWN(H95/S$4,0)+1),0)</f>
        <v>-6</v>
      </c>
      <c r="K95">
        <f t="shared" si="9"/>
        <v>16</v>
      </c>
      <c r="L95">
        <f>R$4-K95</f>
        <v>-6</v>
      </c>
      <c r="M95">
        <f>IF(L95="怪物已死","怪物已死",(L95-1)*S$4)</f>
        <v>-35</v>
      </c>
      <c r="N95">
        <f>IF(L95&lt;=0,0,IF(ROUNDUP(I95/C$4,0)*A$4&lt;0,"怪无法穿越火线",ROUNDUP(I95/C$4,0)*A$4))</f>
        <v>0</v>
      </c>
      <c r="O95" s="4">
        <f t="shared" si="10"/>
        <v>50</v>
      </c>
      <c r="P95" s="4">
        <f>IF(D95=1,IF(P94-F$4&lt;=0,N$4,P94-F$4),P94)</f>
        <v>50</v>
      </c>
    </row>
    <row r="96" spans="1:16" x14ac:dyDescent="0.25">
      <c r="A96">
        <v>82</v>
      </c>
      <c r="B96">
        <f>-T$5+T$5*A96</f>
        <v>16.200000000000003</v>
      </c>
      <c r="C96">
        <f t="shared" si="6"/>
        <v>1</v>
      </c>
      <c r="D96">
        <f>IF(AND(C96=1,E96&gt;=G$4),1,0)</f>
        <v>1</v>
      </c>
      <c r="E96">
        <f>IF(D95=1,B96-B95,E95+B96-B95)</f>
        <v>1.1999999999999993</v>
      </c>
      <c r="F96">
        <f t="shared" si="8"/>
        <v>17</v>
      </c>
      <c r="G96">
        <f t="shared" si="7"/>
        <v>1</v>
      </c>
      <c r="H96" s="5">
        <f>I95+(B96-B95)*P$4</f>
        <v>1.0000000000000142</v>
      </c>
      <c r="I96" s="5">
        <f>IF(G96&gt;0,H96-S$4,H96)</f>
        <v>-3.9999999999999858</v>
      </c>
      <c r="J96" s="5">
        <f>IF(H96&gt;=0,IF(ROUNDDOWN(H96/S$4,0)+1&gt;L96,L96,ROUNDDOWN(H96/S$4,0)+1),0)</f>
        <v>-7</v>
      </c>
      <c r="K96">
        <f t="shared" si="9"/>
        <v>17</v>
      </c>
      <c r="L96">
        <f>R$4-K96</f>
        <v>-7</v>
      </c>
      <c r="M96">
        <f>IF(L96="怪物已死","怪物已死",(L96-1)*S$4)</f>
        <v>-40</v>
      </c>
      <c r="N96">
        <f>IF(L96&lt;=0,0,IF(ROUNDUP(I96/C$4,0)*A$4&lt;0,"怪无法穿越火线",ROUNDUP(I96/C$4,0)*A$4))</f>
        <v>0</v>
      </c>
      <c r="O96" s="4">
        <f t="shared" si="10"/>
        <v>50</v>
      </c>
      <c r="P96" s="4">
        <f>IF(D96=1,IF(P95-F$4&lt;=0,N$4,P95-F$4),P95)</f>
        <v>50</v>
      </c>
    </row>
    <row r="97" spans="1:16" x14ac:dyDescent="0.25">
      <c r="A97">
        <v>83</v>
      </c>
      <c r="B97">
        <f>-T$5+T$5*A97</f>
        <v>16.400000000000002</v>
      </c>
      <c r="C97">
        <f t="shared" si="6"/>
        <v>0</v>
      </c>
      <c r="D97">
        <f>IF(AND(C97=1,E97&gt;=G$4),1,0)</f>
        <v>0</v>
      </c>
      <c r="E97">
        <f>IF(D96=1,B97-B96,E96+B97-B96)</f>
        <v>0.19999999999999929</v>
      </c>
      <c r="F97">
        <f t="shared" si="8"/>
        <v>17</v>
      </c>
      <c r="G97">
        <f t="shared" si="7"/>
        <v>0</v>
      </c>
      <c r="H97" s="5">
        <f>I96+(B97-B96)*P$4</f>
        <v>-2.9999999999999893</v>
      </c>
      <c r="I97" s="5">
        <f>IF(G97&gt;0,H97-S$4,H97)</f>
        <v>-2.9999999999999893</v>
      </c>
      <c r="J97" s="5">
        <f>IF(H97&gt;=0,IF(ROUNDDOWN(H97/S$4,0)+1&gt;L97,L97,ROUNDDOWN(H97/S$4,0)+1),0)</f>
        <v>0</v>
      </c>
      <c r="K97">
        <f t="shared" si="9"/>
        <v>17</v>
      </c>
      <c r="L97">
        <f>R$4-K97</f>
        <v>-7</v>
      </c>
      <c r="M97">
        <f>IF(L97="怪物已死","怪物已死",(L97-1)*S$4)</f>
        <v>-40</v>
      </c>
      <c r="N97">
        <f>IF(L97&lt;=0,0,IF(ROUNDUP(I97/C$4,0)*A$4&lt;0,"怪无法穿越火线",ROUNDUP(I97/C$4,0)*A$4))</f>
        <v>0</v>
      </c>
      <c r="O97" s="4">
        <f t="shared" si="10"/>
        <v>50</v>
      </c>
      <c r="P97" s="4">
        <f>IF(D97=1,IF(P96-F$4&lt;=0,N$4,P96-F$4),P96)</f>
        <v>50</v>
      </c>
    </row>
    <row r="98" spans="1:16" x14ac:dyDescent="0.25">
      <c r="A98">
        <v>84</v>
      </c>
      <c r="B98">
        <f>-T$5+T$5*A98</f>
        <v>16.600000000000001</v>
      </c>
      <c r="C98">
        <f t="shared" si="6"/>
        <v>0</v>
      </c>
      <c r="D98">
        <f>IF(AND(C98=1,E98&gt;=G$4),1,0)</f>
        <v>0</v>
      </c>
      <c r="E98">
        <f>IF(D97=1,B98-B97,E97+B98-B97)</f>
        <v>0.39999999999999858</v>
      </c>
      <c r="F98">
        <f t="shared" si="8"/>
        <v>17</v>
      </c>
      <c r="G98">
        <f t="shared" si="7"/>
        <v>0</v>
      </c>
      <c r="H98" s="5">
        <f>I97+(B98-B97)*P$4</f>
        <v>-1.9999999999999929</v>
      </c>
      <c r="I98" s="5">
        <f>IF(G98&gt;0,H98-S$4,H98)</f>
        <v>-1.9999999999999929</v>
      </c>
      <c r="J98" s="5">
        <f>IF(H98&gt;=0,IF(ROUNDDOWN(H98/S$4,0)+1&gt;L98,L98,ROUNDDOWN(H98/S$4,0)+1),0)</f>
        <v>0</v>
      </c>
      <c r="K98">
        <f t="shared" si="9"/>
        <v>17</v>
      </c>
      <c r="L98">
        <f>R$4-K98</f>
        <v>-7</v>
      </c>
      <c r="M98">
        <f>IF(L98="怪物已死","怪物已死",(L98-1)*S$4)</f>
        <v>-40</v>
      </c>
      <c r="N98">
        <f>IF(L98&lt;=0,0,IF(ROUNDUP(I98/C$4,0)*A$4&lt;0,"怪无法穿越火线",ROUNDUP(I98/C$4,0)*A$4))</f>
        <v>0</v>
      </c>
      <c r="O98" s="4">
        <f t="shared" si="10"/>
        <v>50</v>
      </c>
      <c r="P98" s="4">
        <f>IF(D98=1,IF(P97-F$4&lt;=0,N$4,P97-F$4),P97)</f>
        <v>50</v>
      </c>
    </row>
    <row r="99" spans="1:16" x14ac:dyDescent="0.25">
      <c r="A99">
        <v>85</v>
      </c>
      <c r="B99">
        <f>-T$5+T$5*A99</f>
        <v>16.8</v>
      </c>
      <c r="C99">
        <f t="shared" si="6"/>
        <v>0</v>
      </c>
      <c r="D99">
        <f>IF(AND(C99=1,E99&gt;=G$4),1,0)</f>
        <v>0</v>
      </c>
      <c r="E99">
        <f>IF(D98=1,B99-B98,E98+B99-B98)</f>
        <v>0.59999999999999787</v>
      </c>
      <c r="F99">
        <f t="shared" si="8"/>
        <v>17</v>
      </c>
      <c r="G99">
        <f t="shared" si="7"/>
        <v>0</v>
      </c>
      <c r="H99" s="5">
        <f>I98+(B99-B98)*P$4</f>
        <v>-0.99999999999999645</v>
      </c>
      <c r="I99" s="5">
        <f>IF(G99&gt;0,H99-S$4,H99)</f>
        <v>-0.99999999999999645</v>
      </c>
      <c r="J99" s="5">
        <f>IF(H99&gt;=0,IF(ROUNDDOWN(H99/S$4,0)+1&gt;L99,L99,ROUNDDOWN(H99/S$4,0)+1),0)</f>
        <v>0</v>
      </c>
      <c r="K99">
        <f t="shared" si="9"/>
        <v>17</v>
      </c>
      <c r="L99">
        <f>R$4-K99</f>
        <v>-7</v>
      </c>
      <c r="M99">
        <f>IF(L99="怪物已死","怪物已死",(L99-1)*S$4)</f>
        <v>-40</v>
      </c>
      <c r="N99">
        <f>IF(L99&lt;=0,0,IF(ROUNDUP(I99/C$4,0)*A$4&lt;0,"怪无法穿越火线",ROUNDUP(I99/C$4,0)*A$4))</f>
        <v>0</v>
      </c>
      <c r="O99" s="4">
        <f t="shared" si="10"/>
        <v>50</v>
      </c>
      <c r="P99" s="4">
        <f>IF(D99=1,IF(P98-F$4&lt;=0,N$4,P98-F$4),P98)</f>
        <v>50</v>
      </c>
    </row>
    <row r="100" spans="1:16" x14ac:dyDescent="0.25">
      <c r="A100">
        <v>86</v>
      </c>
      <c r="B100">
        <f>-T$5+T$5*A100</f>
        <v>17</v>
      </c>
      <c r="C100">
        <f t="shared" si="6"/>
        <v>1</v>
      </c>
      <c r="D100">
        <f>IF(AND(C100=1,E100&gt;=G$4),1,0)</f>
        <v>0</v>
      </c>
      <c r="E100">
        <f>IF(D99=1,B100-B99,E99+B100-B99)</f>
        <v>0.79999999999999716</v>
      </c>
      <c r="F100">
        <f t="shared" si="8"/>
        <v>17</v>
      </c>
      <c r="G100">
        <f t="shared" si="7"/>
        <v>0</v>
      </c>
      <c r="H100" s="5">
        <f>I99+(B100-B99)*P$4</f>
        <v>0</v>
      </c>
      <c r="I100" s="5">
        <f>IF(G100&gt;0,H100-S$4,H100)</f>
        <v>0</v>
      </c>
      <c r="J100" s="5">
        <f>IF(H100&gt;=0,IF(ROUNDDOWN(H100/S$4,0)+1&gt;L100,L100,ROUNDDOWN(H100/S$4,0)+1),0)</f>
        <v>-7</v>
      </c>
      <c r="K100">
        <f t="shared" si="9"/>
        <v>17</v>
      </c>
      <c r="L100">
        <f>R$4-K100</f>
        <v>-7</v>
      </c>
      <c r="M100">
        <f>IF(L100="怪物已死","怪物已死",(L100-1)*S$4)</f>
        <v>-40</v>
      </c>
      <c r="N100">
        <f>IF(L100&lt;=0,0,IF(ROUNDUP(I100/C$4,0)*A$4&lt;0,"怪无法穿越火线",ROUNDUP(I100/C$4,0)*A$4))</f>
        <v>0</v>
      </c>
      <c r="O100" s="4">
        <f t="shared" si="10"/>
        <v>50</v>
      </c>
      <c r="P100" s="4">
        <f>IF(D100=1,IF(P99-F$4&lt;=0,N$4,P99-F$4),P99)</f>
        <v>50</v>
      </c>
    </row>
    <row r="101" spans="1:16" x14ac:dyDescent="0.25">
      <c r="A101">
        <v>87</v>
      </c>
      <c r="B101">
        <f>-T$5+T$5*A101</f>
        <v>17.200000000000003</v>
      </c>
      <c r="C101">
        <f t="shared" si="6"/>
        <v>1</v>
      </c>
      <c r="D101">
        <f>IF(AND(C101=1,E101&gt;=G$4),1,0)</f>
        <v>1</v>
      </c>
      <c r="E101">
        <f>IF(D100=1,B101-B100,E100+B101-B100)</f>
        <v>1</v>
      </c>
      <c r="F101">
        <f t="shared" si="8"/>
        <v>18</v>
      </c>
      <c r="G101">
        <f t="shared" si="7"/>
        <v>1</v>
      </c>
      <c r="H101" s="5">
        <f>I100+(B101-B100)*P$4</f>
        <v>1.0000000000000142</v>
      </c>
      <c r="I101" s="5">
        <f>IF(G101&gt;0,H101-S$4,H101)</f>
        <v>-3.9999999999999858</v>
      </c>
      <c r="J101" s="5">
        <f>IF(H101&gt;=0,IF(ROUNDDOWN(H101/S$4,0)+1&gt;L101,L101,ROUNDDOWN(H101/S$4,0)+1),0)</f>
        <v>-8</v>
      </c>
      <c r="K101">
        <f t="shared" si="9"/>
        <v>18</v>
      </c>
      <c r="L101">
        <f>R$4-K101</f>
        <v>-8</v>
      </c>
      <c r="M101">
        <f>IF(L101="怪物已死","怪物已死",(L101-1)*S$4)</f>
        <v>-45</v>
      </c>
      <c r="N101">
        <f>IF(L101&lt;=0,0,IF(ROUNDUP(I101/C$4,0)*A$4&lt;0,"怪无法穿越火线",ROUNDUP(I101/C$4,0)*A$4))</f>
        <v>0</v>
      </c>
      <c r="O101" s="4">
        <f t="shared" si="10"/>
        <v>50</v>
      </c>
      <c r="P101" s="4">
        <f>IF(D101=1,IF(P100-F$4&lt;=0,N$4,P100-F$4),P100)</f>
        <v>50</v>
      </c>
    </row>
    <row r="102" spans="1:16" x14ac:dyDescent="0.25">
      <c r="A102">
        <v>88</v>
      </c>
      <c r="B102">
        <f>-T$5+T$5*A102</f>
        <v>17.400000000000002</v>
      </c>
      <c r="C102">
        <f t="shared" si="6"/>
        <v>0</v>
      </c>
      <c r="D102">
        <f>IF(AND(C102=1,E102&gt;=G$4),1,0)</f>
        <v>0</v>
      </c>
      <c r="E102">
        <f>IF(D101=1,B102-B101,E101+B102-B101)</f>
        <v>0.19999999999999929</v>
      </c>
      <c r="F102">
        <f t="shared" si="8"/>
        <v>18</v>
      </c>
      <c r="G102">
        <f t="shared" si="7"/>
        <v>0</v>
      </c>
      <c r="H102" s="5">
        <f>I101+(B102-B101)*P$4</f>
        <v>-2.9999999999999893</v>
      </c>
      <c r="I102" s="5">
        <f>IF(G102&gt;0,H102-S$4,H102)</f>
        <v>-2.9999999999999893</v>
      </c>
      <c r="J102" s="5">
        <f>IF(H102&gt;=0,IF(ROUNDDOWN(H102/S$4,0)+1&gt;L102,L102,ROUNDDOWN(H102/S$4,0)+1),0)</f>
        <v>0</v>
      </c>
      <c r="K102">
        <f t="shared" si="9"/>
        <v>18</v>
      </c>
      <c r="L102">
        <f>R$4-K102</f>
        <v>-8</v>
      </c>
      <c r="M102">
        <f>IF(L102="怪物已死","怪物已死",(L102-1)*S$4)</f>
        <v>-45</v>
      </c>
      <c r="N102">
        <f>IF(L102&lt;=0,0,IF(ROUNDUP(I102/C$4,0)*A$4&lt;0,"怪无法穿越火线",ROUNDUP(I102/C$4,0)*A$4))</f>
        <v>0</v>
      </c>
      <c r="O102" s="4">
        <f t="shared" si="10"/>
        <v>50</v>
      </c>
      <c r="P102" s="4">
        <f>IF(D102=1,IF(P101-F$4&lt;=0,N$4,P101-F$4),P101)</f>
        <v>50</v>
      </c>
    </row>
    <row r="103" spans="1:16" x14ac:dyDescent="0.25">
      <c r="A103">
        <v>89</v>
      </c>
      <c r="B103">
        <f>-T$5+T$5*A103</f>
        <v>17.600000000000001</v>
      </c>
      <c r="C103">
        <f t="shared" si="6"/>
        <v>0</v>
      </c>
      <c r="D103">
        <f>IF(AND(C103=1,E103&gt;=G$4),1,0)</f>
        <v>0</v>
      </c>
      <c r="E103">
        <f>IF(D102=1,B103-B102,E102+B103-B102)</f>
        <v>0.39999999999999858</v>
      </c>
      <c r="F103">
        <f t="shared" si="8"/>
        <v>18</v>
      </c>
      <c r="G103">
        <f t="shared" si="7"/>
        <v>0</v>
      </c>
      <c r="H103" s="5">
        <f>I102+(B103-B102)*P$4</f>
        <v>-1.9999999999999929</v>
      </c>
      <c r="I103" s="5">
        <f>IF(G103&gt;0,H103-S$4,H103)</f>
        <v>-1.9999999999999929</v>
      </c>
      <c r="J103" s="5">
        <f>IF(H103&gt;=0,IF(ROUNDDOWN(H103/S$4,0)+1&gt;L103,L103,ROUNDDOWN(H103/S$4,0)+1),0)</f>
        <v>0</v>
      </c>
      <c r="K103">
        <f t="shared" si="9"/>
        <v>18</v>
      </c>
      <c r="L103">
        <f>R$4-K103</f>
        <v>-8</v>
      </c>
      <c r="M103">
        <f>IF(L103="怪物已死","怪物已死",(L103-1)*S$4)</f>
        <v>-45</v>
      </c>
      <c r="N103">
        <f>IF(L103&lt;=0,0,IF(ROUNDUP(I103/C$4,0)*A$4&lt;0,"怪无法穿越火线",ROUNDUP(I103/C$4,0)*A$4))</f>
        <v>0</v>
      </c>
      <c r="O103" s="4">
        <f t="shared" si="10"/>
        <v>50</v>
      </c>
      <c r="P103" s="4">
        <f>IF(D103=1,IF(P102-F$4&lt;=0,N$4,P102-F$4),P102)</f>
        <v>50</v>
      </c>
    </row>
    <row r="104" spans="1:16" x14ac:dyDescent="0.25">
      <c r="A104">
        <v>90</v>
      </c>
      <c r="B104">
        <f>-T$5+T$5*A104</f>
        <v>17.8</v>
      </c>
      <c r="C104">
        <f t="shared" si="6"/>
        <v>0</v>
      </c>
      <c r="D104">
        <f>IF(AND(C104=1,E104&gt;=G$4),1,0)</f>
        <v>0</v>
      </c>
      <c r="E104">
        <f>IF(D103=1,B104-B103,E103+B104-B103)</f>
        <v>0.59999999999999787</v>
      </c>
      <c r="F104">
        <f t="shared" si="8"/>
        <v>18</v>
      </c>
      <c r="G104">
        <f t="shared" si="7"/>
        <v>0</v>
      </c>
      <c r="H104" s="5">
        <f>I103+(B104-B103)*P$4</f>
        <v>-0.99999999999999645</v>
      </c>
      <c r="I104" s="5">
        <f>IF(G104&gt;0,H104-S$4,H104)</f>
        <v>-0.99999999999999645</v>
      </c>
      <c r="J104" s="5">
        <f>IF(H104&gt;=0,IF(ROUNDDOWN(H104/S$4,0)+1&gt;L104,L104,ROUNDDOWN(H104/S$4,0)+1),0)</f>
        <v>0</v>
      </c>
      <c r="K104">
        <f t="shared" si="9"/>
        <v>18</v>
      </c>
      <c r="L104">
        <f>R$4-K104</f>
        <v>-8</v>
      </c>
      <c r="M104">
        <f>IF(L104="怪物已死","怪物已死",(L104-1)*S$4)</f>
        <v>-45</v>
      </c>
      <c r="N104">
        <f>IF(L104&lt;=0,0,IF(ROUNDUP(I104/C$4,0)*A$4&lt;0,"怪无法穿越火线",ROUNDUP(I104/C$4,0)*A$4))</f>
        <v>0</v>
      </c>
      <c r="O104" s="4">
        <f t="shared" si="10"/>
        <v>50</v>
      </c>
      <c r="P104" s="4">
        <f>IF(D104=1,IF(P103-F$4&lt;=0,N$4,P103-F$4),P103)</f>
        <v>50</v>
      </c>
    </row>
    <row r="105" spans="1:16" x14ac:dyDescent="0.25">
      <c r="A105">
        <v>91</v>
      </c>
      <c r="B105">
        <f>-T$5+T$5*A105</f>
        <v>18</v>
      </c>
      <c r="C105">
        <f t="shared" si="6"/>
        <v>1</v>
      </c>
      <c r="D105">
        <f>IF(AND(C105=1,E105&gt;=G$4),1,0)</f>
        <v>0</v>
      </c>
      <c r="E105">
        <f>IF(D104=1,B105-B104,E104+B105-B104)</f>
        <v>0.79999999999999716</v>
      </c>
      <c r="F105">
        <f t="shared" si="8"/>
        <v>18</v>
      </c>
      <c r="G105">
        <f t="shared" si="7"/>
        <v>0</v>
      </c>
      <c r="H105" s="5">
        <f>I104+(B105-B104)*P$4</f>
        <v>0</v>
      </c>
      <c r="I105" s="5">
        <f>IF(G105&gt;0,H105-S$4,H105)</f>
        <v>0</v>
      </c>
      <c r="J105" s="5">
        <f>IF(H105&gt;=0,IF(ROUNDDOWN(H105/S$4,0)+1&gt;L105,L105,ROUNDDOWN(H105/S$4,0)+1),0)</f>
        <v>-8</v>
      </c>
      <c r="K105">
        <f t="shared" si="9"/>
        <v>18</v>
      </c>
      <c r="L105">
        <f>R$4-K105</f>
        <v>-8</v>
      </c>
      <c r="M105">
        <f>IF(L105="怪物已死","怪物已死",(L105-1)*S$4)</f>
        <v>-45</v>
      </c>
      <c r="N105">
        <f>IF(L105&lt;=0,0,IF(ROUNDUP(I105/C$4,0)*A$4&lt;0,"怪无法穿越火线",ROUNDUP(I105/C$4,0)*A$4))</f>
        <v>0</v>
      </c>
      <c r="O105" s="4">
        <f t="shared" si="10"/>
        <v>50</v>
      </c>
      <c r="P105" s="4">
        <f>IF(D105=1,IF(P104-F$4&lt;=0,N$4,P104-F$4),P104)</f>
        <v>50</v>
      </c>
    </row>
    <row r="106" spans="1:16" x14ac:dyDescent="0.25">
      <c r="A106">
        <v>92</v>
      </c>
      <c r="B106">
        <f>-T$5+T$5*A106</f>
        <v>18.200000000000003</v>
      </c>
      <c r="C106">
        <f t="shared" si="6"/>
        <v>1</v>
      </c>
      <c r="D106">
        <f>IF(AND(C106=1,E106&gt;=G$4),1,0)</f>
        <v>1</v>
      </c>
      <c r="E106">
        <f>IF(D105=1,B106-B105,E105+B106-B105)</f>
        <v>1</v>
      </c>
      <c r="F106">
        <f t="shared" si="8"/>
        <v>19</v>
      </c>
      <c r="G106">
        <f t="shared" si="7"/>
        <v>1</v>
      </c>
      <c r="H106" s="5">
        <f>I105+(B106-B105)*P$4</f>
        <v>1.0000000000000142</v>
      </c>
      <c r="I106" s="5">
        <f>IF(G106&gt;0,H106-S$4,H106)</f>
        <v>-3.9999999999999858</v>
      </c>
      <c r="J106" s="5">
        <f>IF(H106&gt;=0,IF(ROUNDDOWN(H106/S$4,0)+1&gt;L106,L106,ROUNDDOWN(H106/S$4,0)+1),0)</f>
        <v>-9</v>
      </c>
      <c r="K106">
        <f t="shared" si="9"/>
        <v>19</v>
      </c>
      <c r="L106">
        <f>R$4-K106</f>
        <v>-9</v>
      </c>
      <c r="M106">
        <f>IF(L106="怪物已死","怪物已死",(L106-1)*S$4)</f>
        <v>-50</v>
      </c>
      <c r="N106">
        <f>IF(L106&lt;=0,0,IF(ROUNDUP(I106/C$4,0)*A$4&lt;0,"怪无法穿越火线",ROUNDUP(I106/C$4,0)*A$4))</f>
        <v>0</v>
      </c>
      <c r="O106" s="4">
        <f t="shared" si="10"/>
        <v>50</v>
      </c>
      <c r="P106" s="4">
        <f>IF(D106=1,IF(P105-F$4&lt;=0,N$4,P105-F$4),P105)</f>
        <v>50</v>
      </c>
    </row>
    <row r="107" spans="1:16" x14ac:dyDescent="0.25">
      <c r="A107">
        <v>93</v>
      </c>
      <c r="B107">
        <f>-T$5+T$5*A107</f>
        <v>18.400000000000002</v>
      </c>
      <c r="C107">
        <f t="shared" si="6"/>
        <v>0</v>
      </c>
      <c r="D107">
        <f>IF(AND(C107=1,E107&gt;=G$4),1,0)</f>
        <v>0</v>
      </c>
      <c r="E107">
        <f>IF(D106=1,B107-B106,E106+B107-B106)</f>
        <v>0.19999999999999929</v>
      </c>
      <c r="F107">
        <f t="shared" si="8"/>
        <v>19</v>
      </c>
      <c r="G107">
        <f t="shared" si="7"/>
        <v>0</v>
      </c>
      <c r="H107" s="5">
        <f>I106+(B107-B106)*P$4</f>
        <v>-2.9999999999999893</v>
      </c>
      <c r="I107" s="5">
        <f>IF(G107&gt;0,H107-S$4,H107)</f>
        <v>-2.9999999999999893</v>
      </c>
      <c r="J107" s="5">
        <f>IF(H107&gt;=0,IF(ROUNDDOWN(H107/S$4,0)+1&gt;L107,L107,ROUNDDOWN(H107/S$4,0)+1),0)</f>
        <v>0</v>
      </c>
      <c r="K107">
        <f t="shared" si="9"/>
        <v>19</v>
      </c>
      <c r="L107">
        <f>R$4-K107</f>
        <v>-9</v>
      </c>
      <c r="M107">
        <f>IF(L107="怪物已死","怪物已死",(L107-1)*S$4)</f>
        <v>-50</v>
      </c>
      <c r="N107">
        <f>IF(L107&lt;=0,0,IF(ROUNDUP(I107/C$4,0)*A$4&lt;0,"怪无法穿越火线",ROUNDUP(I107/C$4,0)*A$4))</f>
        <v>0</v>
      </c>
      <c r="O107" s="4">
        <f t="shared" si="10"/>
        <v>50</v>
      </c>
      <c r="P107" s="4">
        <f>IF(D107=1,IF(P106-F$4&lt;=0,N$4,P106-F$4),P106)</f>
        <v>50</v>
      </c>
    </row>
    <row r="108" spans="1:16" x14ac:dyDescent="0.25">
      <c r="A108">
        <v>94</v>
      </c>
      <c r="B108">
        <f>-T$5+T$5*A108</f>
        <v>18.600000000000001</v>
      </c>
      <c r="C108">
        <f t="shared" si="6"/>
        <v>0</v>
      </c>
      <c r="D108">
        <f>IF(AND(C108=1,E108&gt;=G$4),1,0)</f>
        <v>0</v>
      </c>
      <c r="E108">
        <f>IF(D107=1,B108-B107,E107+B108-B107)</f>
        <v>0.39999999999999858</v>
      </c>
      <c r="F108">
        <f t="shared" si="8"/>
        <v>19</v>
      </c>
      <c r="G108">
        <f t="shared" si="7"/>
        <v>0</v>
      </c>
      <c r="H108" s="5">
        <f>I107+(B108-B107)*P$4</f>
        <v>-1.9999999999999929</v>
      </c>
      <c r="I108" s="5">
        <f>IF(G108&gt;0,H108-S$4,H108)</f>
        <v>-1.9999999999999929</v>
      </c>
      <c r="J108" s="5">
        <f>IF(H108&gt;=0,IF(ROUNDDOWN(H108/S$4,0)+1&gt;L108,L108,ROUNDDOWN(H108/S$4,0)+1),0)</f>
        <v>0</v>
      </c>
      <c r="K108">
        <f t="shared" si="9"/>
        <v>19</v>
      </c>
      <c r="L108">
        <f>R$4-K108</f>
        <v>-9</v>
      </c>
      <c r="M108">
        <f>IF(L108="怪物已死","怪物已死",(L108-1)*S$4)</f>
        <v>-50</v>
      </c>
      <c r="N108">
        <f>IF(L108&lt;=0,0,IF(ROUNDUP(I108/C$4,0)*A$4&lt;0,"怪无法穿越火线",ROUNDUP(I108/C$4,0)*A$4))</f>
        <v>0</v>
      </c>
      <c r="O108" s="4">
        <f t="shared" si="10"/>
        <v>50</v>
      </c>
      <c r="P108" s="4">
        <f>IF(D108=1,IF(P107-F$4&lt;=0,N$4,P107-F$4),P107)</f>
        <v>50</v>
      </c>
    </row>
    <row r="109" spans="1:16" x14ac:dyDescent="0.25">
      <c r="A109">
        <v>95</v>
      </c>
      <c r="B109">
        <f>-T$5+T$5*A109</f>
        <v>18.8</v>
      </c>
      <c r="C109">
        <f t="shared" si="6"/>
        <v>0</v>
      </c>
      <c r="D109">
        <f>IF(AND(C109=1,E109&gt;=G$4),1,0)</f>
        <v>0</v>
      </c>
      <c r="E109">
        <f>IF(D108=1,B109-B108,E108+B109-B108)</f>
        <v>0.59999999999999787</v>
      </c>
      <c r="F109">
        <f t="shared" si="8"/>
        <v>19</v>
      </c>
      <c r="G109">
        <f t="shared" si="7"/>
        <v>0</v>
      </c>
      <c r="H109" s="5">
        <f>I108+(B109-B108)*P$4</f>
        <v>-0.99999999999999645</v>
      </c>
      <c r="I109" s="5">
        <f>IF(G109&gt;0,H109-S$4,H109)</f>
        <v>-0.99999999999999645</v>
      </c>
      <c r="J109" s="5">
        <f>IF(H109&gt;=0,IF(ROUNDDOWN(H109/S$4,0)+1&gt;L109,L109,ROUNDDOWN(H109/S$4,0)+1),0)</f>
        <v>0</v>
      </c>
      <c r="K109">
        <f t="shared" si="9"/>
        <v>19</v>
      </c>
      <c r="L109">
        <f>R$4-K109</f>
        <v>-9</v>
      </c>
      <c r="M109">
        <f>IF(L109="怪物已死","怪物已死",(L109-1)*S$4)</f>
        <v>-50</v>
      </c>
      <c r="N109">
        <f>IF(L109&lt;=0,0,IF(ROUNDUP(I109/C$4,0)*A$4&lt;0,"怪无法穿越火线",ROUNDUP(I109/C$4,0)*A$4))</f>
        <v>0</v>
      </c>
      <c r="O109" s="4">
        <f t="shared" si="10"/>
        <v>50</v>
      </c>
      <c r="P109" s="4">
        <f>IF(D109=1,IF(P108-F$4&lt;=0,N$4,P108-F$4),P108)</f>
        <v>50</v>
      </c>
    </row>
    <row r="110" spans="1:16" x14ac:dyDescent="0.25">
      <c r="A110">
        <v>96</v>
      </c>
      <c r="B110">
        <f>-T$5+T$5*A110</f>
        <v>19.000000000000004</v>
      </c>
      <c r="C110">
        <f t="shared" si="6"/>
        <v>1</v>
      </c>
      <c r="D110">
        <f>IF(AND(C110=1,E110&gt;=G$4),1,0)</f>
        <v>0</v>
      </c>
      <c r="E110">
        <f>IF(D109=1,B110-B109,E109+B110-B109)</f>
        <v>0.80000000000000071</v>
      </c>
      <c r="F110">
        <f t="shared" si="8"/>
        <v>19</v>
      </c>
      <c r="G110">
        <f t="shared" si="7"/>
        <v>0</v>
      </c>
      <c r="H110" s="5">
        <f>I109+(B110-B109)*P$4</f>
        <v>1.7763568394002505E-14</v>
      </c>
      <c r="I110" s="5">
        <f>IF(G110&gt;0,H110-S$4,H110)</f>
        <v>1.7763568394002505E-14</v>
      </c>
      <c r="J110" s="5">
        <f>IF(H110&gt;=0,IF(ROUNDDOWN(H110/S$4,0)+1&gt;L110,L110,ROUNDDOWN(H110/S$4,0)+1),0)</f>
        <v>-9</v>
      </c>
      <c r="K110">
        <f t="shared" si="9"/>
        <v>19</v>
      </c>
      <c r="L110">
        <f>R$4-K110</f>
        <v>-9</v>
      </c>
      <c r="M110">
        <f>IF(L110="怪物已死","怪物已死",(L110-1)*S$4)</f>
        <v>-50</v>
      </c>
      <c r="N110">
        <f>IF(L110&lt;=0,0,IF(ROUNDUP(I110/C$4,0)*A$4&lt;0,"怪无法穿越火线",ROUNDUP(I110/C$4,0)*A$4))</f>
        <v>0</v>
      </c>
      <c r="O110" s="4">
        <f t="shared" si="10"/>
        <v>50</v>
      </c>
      <c r="P110" s="4">
        <f>IF(D110=1,IF(P109-F$4&lt;=0,N$4,P109-F$4),P109)</f>
        <v>50</v>
      </c>
    </row>
    <row r="111" spans="1:16" x14ac:dyDescent="0.25">
      <c r="A111">
        <v>97</v>
      </c>
      <c r="B111">
        <f>-T$5+T$5*A111</f>
        <v>19.200000000000003</v>
      </c>
      <c r="C111">
        <f t="shared" ref="C111:C142" si="11">IF(H111&gt;=0,1,0)</f>
        <v>1</v>
      </c>
      <c r="D111">
        <f>IF(AND(C111=1,E111&gt;=G$4),1,0)</f>
        <v>1</v>
      </c>
      <c r="E111">
        <f>IF(D110=1,B111-B110,E110+B111-B110)</f>
        <v>1</v>
      </c>
      <c r="F111">
        <f t="shared" si="8"/>
        <v>20</v>
      </c>
      <c r="G111">
        <f t="shared" si="7"/>
        <v>1</v>
      </c>
      <c r="H111" s="5">
        <f>I110+(B111-B110)*P$4</f>
        <v>1.0000000000000142</v>
      </c>
      <c r="I111" s="5">
        <f>IF(G111&gt;0,H111-S$4,H111)</f>
        <v>-3.9999999999999858</v>
      </c>
      <c r="J111" s="5">
        <f>IF(H111&gt;=0,IF(ROUNDDOWN(H111/S$4,0)+1&gt;L111,L111,ROUNDDOWN(H111/S$4,0)+1),0)</f>
        <v>-10</v>
      </c>
      <c r="K111">
        <f t="shared" si="9"/>
        <v>20</v>
      </c>
      <c r="L111">
        <f>R$4-K111</f>
        <v>-10</v>
      </c>
      <c r="M111">
        <f>IF(L111="怪物已死","怪物已死",(L111-1)*S$4)</f>
        <v>-55</v>
      </c>
      <c r="N111">
        <f>IF(L111&lt;=0,0,IF(ROUNDUP(I111/C$4,0)*A$4&lt;0,"怪无法穿越火线",ROUNDUP(I111/C$4,0)*A$4))</f>
        <v>0</v>
      </c>
      <c r="O111" s="4">
        <f t="shared" si="10"/>
        <v>50</v>
      </c>
      <c r="P111" s="4">
        <f>IF(D111=1,IF(P110-F$4&lt;=0,N$4,P110-F$4),P110)</f>
        <v>50</v>
      </c>
    </row>
    <row r="112" spans="1:16" x14ac:dyDescent="0.25">
      <c r="A112">
        <v>98</v>
      </c>
      <c r="B112">
        <f>-T$5+T$5*A112</f>
        <v>19.400000000000002</v>
      </c>
      <c r="C112">
        <f t="shared" si="11"/>
        <v>0</v>
      </c>
      <c r="D112">
        <f>IF(AND(C112=1,E112&gt;=G$4),1,0)</f>
        <v>0</v>
      </c>
      <c r="E112">
        <f>IF(D111=1,B112-B111,E111+B112-B111)</f>
        <v>0.19999999999999929</v>
      </c>
      <c r="F112">
        <f t="shared" si="8"/>
        <v>20</v>
      </c>
      <c r="G112">
        <f t="shared" si="7"/>
        <v>0</v>
      </c>
      <c r="H112" s="5">
        <f>I111+(B112-B111)*P$4</f>
        <v>-2.9999999999999893</v>
      </c>
      <c r="I112" s="5">
        <f>IF(G112&gt;0,H112-S$4,H112)</f>
        <v>-2.9999999999999893</v>
      </c>
      <c r="J112" s="5">
        <f>IF(H112&gt;=0,IF(ROUNDDOWN(H112/S$4,0)+1&gt;L112,L112,ROUNDDOWN(H112/S$4,0)+1),0)</f>
        <v>0</v>
      </c>
      <c r="K112">
        <f t="shared" si="9"/>
        <v>20</v>
      </c>
      <c r="L112">
        <f>R$4-K112</f>
        <v>-10</v>
      </c>
      <c r="M112">
        <f>IF(L112="怪物已死","怪物已死",(L112-1)*S$4)</f>
        <v>-55</v>
      </c>
      <c r="N112">
        <f>IF(L112&lt;=0,0,IF(ROUNDUP(I112/C$4,0)*A$4&lt;0,"怪无法穿越火线",ROUNDUP(I112/C$4,0)*A$4))</f>
        <v>0</v>
      </c>
      <c r="O112" s="4">
        <f t="shared" si="10"/>
        <v>50</v>
      </c>
      <c r="P112" s="4">
        <f>IF(D112=1,IF(P111-F$4&lt;=0,N$4,P111-F$4),P111)</f>
        <v>50</v>
      </c>
    </row>
    <row r="113" spans="1:16" x14ac:dyDescent="0.25">
      <c r="A113">
        <v>99</v>
      </c>
      <c r="B113">
        <f>-T$5+T$5*A113</f>
        <v>19.600000000000001</v>
      </c>
      <c r="C113">
        <f t="shared" si="11"/>
        <v>0</v>
      </c>
      <c r="D113">
        <f>IF(AND(C113=1,E113&gt;=G$4),1,0)</f>
        <v>0</v>
      </c>
      <c r="E113">
        <f>IF(D112=1,B113-B112,E112+B113-B112)</f>
        <v>0.39999999999999858</v>
      </c>
      <c r="F113">
        <f t="shared" si="8"/>
        <v>20</v>
      </c>
      <c r="G113">
        <f t="shared" si="7"/>
        <v>0</v>
      </c>
      <c r="H113" s="5">
        <f>I112+(B113-B112)*P$4</f>
        <v>-1.9999999999999929</v>
      </c>
      <c r="I113" s="5">
        <f>IF(G113&gt;0,H113-S$4,H113)</f>
        <v>-1.9999999999999929</v>
      </c>
      <c r="J113" s="5">
        <f>IF(H113&gt;=0,IF(ROUNDDOWN(H113/S$4,0)+1&gt;L113,L113,ROUNDDOWN(H113/S$4,0)+1),0)</f>
        <v>0</v>
      </c>
      <c r="K113">
        <f t="shared" si="9"/>
        <v>20</v>
      </c>
      <c r="L113">
        <f>R$4-K113</f>
        <v>-10</v>
      </c>
      <c r="M113">
        <f>IF(L113="怪物已死","怪物已死",(L113-1)*S$4)</f>
        <v>-55</v>
      </c>
      <c r="N113">
        <f>IF(L113&lt;=0,0,IF(ROUNDUP(I113/C$4,0)*A$4&lt;0,"怪无法穿越火线",ROUNDUP(I113/C$4,0)*A$4))</f>
        <v>0</v>
      </c>
      <c r="O113" s="4">
        <f t="shared" si="10"/>
        <v>50</v>
      </c>
      <c r="P113" s="4">
        <f>IF(D113=1,IF(P112-F$4&lt;=0,N$4,P112-F$4),P112)</f>
        <v>50</v>
      </c>
    </row>
    <row r="114" spans="1:16" x14ac:dyDescent="0.25">
      <c r="A114">
        <v>100</v>
      </c>
      <c r="B114">
        <f>-T$5+T$5*A114</f>
        <v>19.8</v>
      </c>
      <c r="C114">
        <f t="shared" si="11"/>
        <v>0</v>
      </c>
      <c r="D114">
        <f>IF(AND(C114=1,E114&gt;=G$4),1,0)</f>
        <v>0</v>
      </c>
      <c r="E114">
        <f>IF(D113=1,B114-B113,E113+B114-B113)</f>
        <v>0.59999999999999787</v>
      </c>
      <c r="F114">
        <f t="shared" si="8"/>
        <v>20</v>
      </c>
      <c r="G114">
        <f t="shared" si="7"/>
        <v>0</v>
      </c>
      <c r="H114" s="5">
        <f>I113+(B114-B113)*P$4</f>
        <v>-0.99999999999999645</v>
      </c>
      <c r="I114" s="5">
        <f>IF(G114&gt;0,H114-S$4,H114)</f>
        <v>-0.99999999999999645</v>
      </c>
      <c r="J114" s="5">
        <f>IF(H114&gt;=0,IF(ROUNDDOWN(H114/S$4,0)+1&gt;L114,L114,ROUNDDOWN(H114/S$4,0)+1),0)</f>
        <v>0</v>
      </c>
      <c r="K114">
        <f t="shared" si="9"/>
        <v>20</v>
      </c>
      <c r="L114">
        <f>R$4-K114</f>
        <v>-10</v>
      </c>
      <c r="M114">
        <f>IF(L114="怪物已死","怪物已死",(L114-1)*S$4)</f>
        <v>-55</v>
      </c>
      <c r="N114">
        <f>IF(L114&lt;=0,0,IF(ROUNDUP(I114/C$4,0)*A$4&lt;0,"怪无法穿越火线",ROUNDUP(I114/C$4,0)*A$4))</f>
        <v>0</v>
      </c>
      <c r="O114" s="4">
        <f t="shared" si="10"/>
        <v>50</v>
      </c>
      <c r="P114" s="4">
        <f>IF(D114=1,IF(P113-F$4&lt;=0,N$4,P113-F$4),P113)</f>
        <v>50</v>
      </c>
    </row>
    <row r="115" spans="1:16" x14ac:dyDescent="0.25">
      <c r="A115">
        <v>101</v>
      </c>
      <c r="B115">
        <f>-T$5+T$5*A115</f>
        <v>20.000000000000004</v>
      </c>
      <c r="C115">
        <f t="shared" si="11"/>
        <v>1</v>
      </c>
      <c r="D115">
        <f>IF(AND(C115=1,E115&gt;=G$4),1,0)</f>
        <v>0</v>
      </c>
      <c r="E115">
        <f>IF(D114=1,B115-B114,E114+B115-B114)</f>
        <v>0.80000000000000071</v>
      </c>
      <c r="F115">
        <f t="shared" si="8"/>
        <v>20</v>
      </c>
      <c r="G115">
        <f t="shared" si="7"/>
        <v>0</v>
      </c>
      <c r="H115" s="5">
        <f>I114+(B115-B114)*P$4</f>
        <v>1.7763568394002505E-14</v>
      </c>
      <c r="I115" s="5">
        <f>IF(G115&gt;0,H115-S$4,H115)</f>
        <v>1.7763568394002505E-14</v>
      </c>
      <c r="J115" s="5">
        <f>IF(H115&gt;=0,IF(ROUNDDOWN(H115/S$4,0)+1&gt;L115,L115,ROUNDDOWN(H115/S$4,0)+1),0)</f>
        <v>-10</v>
      </c>
      <c r="K115">
        <f t="shared" si="9"/>
        <v>20</v>
      </c>
      <c r="L115">
        <f>R$4-K115</f>
        <v>-10</v>
      </c>
      <c r="M115">
        <f>IF(L115="怪物已死","怪物已死",(L115-1)*S$4)</f>
        <v>-55</v>
      </c>
      <c r="N115">
        <f>IF(L115&lt;=0,0,IF(ROUNDUP(I115/C$4,0)*A$4&lt;0,"怪无法穿越火线",ROUNDUP(I115/C$4,0)*A$4))</f>
        <v>0</v>
      </c>
      <c r="O115" s="4">
        <f t="shared" si="10"/>
        <v>50</v>
      </c>
      <c r="P115" s="4">
        <f>IF(D115=1,IF(P114-F$4&lt;=0,N$4,P114-F$4),P114)</f>
        <v>50</v>
      </c>
    </row>
    <row r="116" spans="1:16" x14ac:dyDescent="0.25">
      <c r="A116">
        <v>102</v>
      </c>
      <c r="B116">
        <f>-T$5+T$5*A116</f>
        <v>20.200000000000003</v>
      </c>
      <c r="C116">
        <f t="shared" si="11"/>
        <v>1</v>
      </c>
      <c r="D116">
        <f>IF(AND(C116=1,E116&gt;=G$4),1,0)</f>
        <v>1</v>
      </c>
      <c r="E116">
        <f>IF(D115=1,B116-B115,E115+B116-B115)</f>
        <v>1</v>
      </c>
      <c r="F116">
        <f t="shared" si="8"/>
        <v>21</v>
      </c>
      <c r="G116">
        <f t="shared" si="7"/>
        <v>1</v>
      </c>
      <c r="H116" s="5">
        <f>I115+(B116-B115)*P$4</f>
        <v>1.0000000000000142</v>
      </c>
      <c r="I116" s="5">
        <f>IF(G116&gt;0,H116-S$4,H116)</f>
        <v>-3.9999999999999858</v>
      </c>
      <c r="J116" s="5">
        <f>IF(H116&gt;=0,IF(ROUNDDOWN(H116/S$4,0)+1&gt;L116,L116,ROUNDDOWN(H116/S$4,0)+1),0)</f>
        <v>-11</v>
      </c>
      <c r="K116">
        <f t="shared" si="9"/>
        <v>21</v>
      </c>
      <c r="L116">
        <f>R$4-K116</f>
        <v>-11</v>
      </c>
      <c r="M116">
        <f>IF(L116="怪物已死","怪物已死",(L116-1)*S$4)</f>
        <v>-60</v>
      </c>
      <c r="N116">
        <f>IF(L116&lt;=0,0,IF(ROUNDUP(I116/C$4,0)*A$4&lt;0,"怪无法穿越火线",ROUNDUP(I116/C$4,0)*A$4))</f>
        <v>0</v>
      </c>
      <c r="O116" s="4">
        <f t="shared" si="10"/>
        <v>50</v>
      </c>
      <c r="P116" s="4">
        <f>IF(D116=1,IF(P115-F$4&lt;=0,N$4,P115-F$4),P115)</f>
        <v>50</v>
      </c>
    </row>
    <row r="117" spans="1:16" x14ac:dyDescent="0.25">
      <c r="A117">
        <v>103</v>
      </c>
      <c r="B117">
        <f>-T$5+T$5*A117</f>
        <v>20.400000000000002</v>
      </c>
      <c r="C117">
        <f t="shared" si="11"/>
        <v>0</v>
      </c>
      <c r="D117">
        <f>IF(AND(C117=1,E117&gt;=G$4),1,0)</f>
        <v>0</v>
      </c>
      <c r="E117">
        <f>IF(D116=1,B117-B116,E116+B117-B116)</f>
        <v>0.19999999999999929</v>
      </c>
      <c r="F117">
        <f t="shared" si="8"/>
        <v>21</v>
      </c>
      <c r="G117">
        <f t="shared" si="7"/>
        <v>0</v>
      </c>
      <c r="H117" s="5">
        <f>I116+(B117-B116)*P$4</f>
        <v>-2.9999999999999893</v>
      </c>
      <c r="I117" s="5">
        <f>IF(G117&gt;0,H117-S$4,H117)</f>
        <v>-2.9999999999999893</v>
      </c>
      <c r="J117" s="5">
        <f>IF(H117&gt;=0,IF(ROUNDDOWN(H117/S$4,0)+1&gt;L117,L117,ROUNDDOWN(H117/S$4,0)+1),0)</f>
        <v>0</v>
      </c>
      <c r="K117">
        <f t="shared" si="9"/>
        <v>21</v>
      </c>
      <c r="L117">
        <f>R$4-K117</f>
        <v>-11</v>
      </c>
      <c r="M117">
        <f>IF(L117="怪物已死","怪物已死",(L117-1)*S$4)</f>
        <v>-60</v>
      </c>
      <c r="N117">
        <f>IF(L117&lt;=0,0,IF(ROUNDUP(I117/C$4,0)*A$4&lt;0,"怪无法穿越火线",ROUNDUP(I117/C$4,0)*A$4))</f>
        <v>0</v>
      </c>
      <c r="O117" s="4">
        <f t="shared" si="10"/>
        <v>50</v>
      </c>
      <c r="P117" s="4">
        <f>IF(D117=1,IF(P116-F$4&lt;=0,N$4,P116-F$4),P116)</f>
        <v>50</v>
      </c>
    </row>
    <row r="118" spans="1:16" x14ac:dyDescent="0.25">
      <c r="A118">
        <v>104</v>
      </c>
      <c r="B118">
        <f>-T$5+T$5*A118</f>
        <v>20.6</v>
      </c>
      <c r="C118">
        <f t="shared" si="11"/>
        <v>0</v>
      </c>
      <c r="D118">
        <f>IF(AND(C118=1,E118&gt;=G$4),1,0)</f>
        <v>0</v>
      </c>
      <c r="E118">
        <f>IF(D117=1,B118-B117,E117+B118-B117)</f>
        <v>0.39999999999999858</v>
      </c>
      <c r="F118">
        <f t="shared" si="8"/>
        <v>21</v>
      </c>
      <c r="G118">
        <f t="shared" si="7"/>
        <v>0</v>
      </c>
      <c r="H118" s="5">
        <f>I117+(B118-B117)*P$4</f>
        <v>-1.9999999999999929</v>
      </c>
      <c r="I118" s="5">
        <f>IF(G118&gt;0,H118-S$4,H118)</f>
        <v>-1.9999999999999929</v>
      </c>
      <c r="J118" s="5">
        <f>IF(H118&gt;=0,IF(ROUNDDOWN(H118/S$4,0)+1&gt;L118,L118,ROUNDDOWN(H118/S$4,0)+1),0)</f>
        <v>0</v>
      </c>
      <c r="K118">
        <f t="shared" si="9"/>
        <v>21</v>
      </c>
      <c r="L118">
        <f>R$4-K118</f>
        <v>-11</v>
      </c>
      <c r="M118">
        <f>IF(L118="怪物已死","怪物已死",(L118-1)*S$4)</f>
        <v>-60</v>
      </c>
      <c r="N118">
        <f>IF(L118&lt;=0,0,IF(ROUNDUP(I118/C$4,0)*A$4&lt;0,"怪无法穿越火线",ROUNDUP(I118/C$4,0)*A$4))</f>
        <v>0</v>
      </c>
      <c r="O118" s="4">
        <f t="shared" si="10"/>
        <v>50</v>
      </c>
      <c r="P118" s="4">
        <f>IF(D118=1,IF(P117-F$4&lt;=0,N$4,P117-F$4),P117)</f>
        <v>50</v>
      </c>
    </row>
    <row r="119" spans="1:16" x14ac:dyDescent="0.25">
      <c r="A119">
        <v>105</v>
      </c>
      <c r="B119">
        <f>-T$5+T$5*A119</f>
        <v>20.8</v>
      </c>
      <c r="C119">
        <f t="shared" si="11"/>
        <v>0</v>
      </c>
      <c r="D119">
        <f>IF(AND(C119=1,E119&gt;=G$4),1,0)</f>
        <v>0</v>
      </c>
      <c r="E119">
        <f>IF(D118=1,B119-B118,E118+B119-B118)</f>
        <v>0.59999999999999787</v>
      </c>
      <c r="F119">
        <f t="shared" si="8"/>
        <v>21</v>
      </c>
      <c r="G119">
        <f t="shared" si="7"/>
        <v>0</v>
      </c>
      <c r="H119" s="5">
        <f>I118+(B119-B118)*P$4</f>
        <v>-0.99999999999999645</v>
      </c>
      <c r="I119" s="5">
        <f>IF(G119&gt;0,H119-S$4,H119)</f>
        <v>-0.99999999999999645</v>
      </c>
      <c r="J119" s="5">
        <f>IF(H119&gt;=0,IF(ROUNDDOWN(H119/S$4,0)+1&gt;L119,L119,ROUNDDOWN(H119/S$4,0)+1),0)</f>
        <v>0</v>
      </c>
      <c r="K119">
        <f t="shared" si="9"/>
        <v>21</v>
      </c>
      <c r="L119">
        <f>R$4-K119</f>
        <v>-11</v>
      </c>
      <c r="M119">
        <f>IF(L119="怪物已死","怪物已死",(L119-1)*S$4)</f>
        <v>-60</v>
      </c>
      <c r="N119">
        <f>IF(L119&lt;=0,0,IF(ROUNDUP(I119/C$4,0)*A$4&lt;0,"怪无法穿越火线",ROUNDUP(I119/C$4,0)*A$4))</f>
        <v>0</v>
      </c>
      <c r="O119" s="4">
        <f t="shared" si="10"/>
        <v>50</v>
      </c>
      <c r="P119" s="4">
        <f>IF(D119=1,IF(P118-F$4&lt;=0,N$4,P118-F$4),P118)</f>
        <v>50</v>
      </c>
    </row>
    <row r="120" spans="1:16" x14ac:dyDescent="0.25">
      <c r="A120">
        <v>106</v>
      </c>
      <c r="B120">
        <f>-T$5+T$5*A120</f>
        <v>21.000000000000004</v>
      </c>
      <c r="C120">
        <f t="shared" si="11"/>
        <v>1</v>
      </c>
      <c r="D120">
        <f>IF(AND(C120=1,E120&gt;=G$4),1,0)</f>
        <v>0</v>
      </c>
      <c r="E120">
        <f>IF(D119=1,B120-B119,E119+B120-B119)</f>
        <v>0.80000000000000071</v>
      </c>
      <c r="F120">
        <f t="shared" si="8"/>
        <v>21</v>
      </c>
      <c r="G120">
        <f t="shared" si="7"/>
        <v>0</v>
      </c>
      <c r="H120" s="5">
        <f>I119+(B120-B119)*P$4</f>
        <v>1.7763568394002505E-14</v>
      </c>
      <c r="I120" s="5">
        <f>IF(G120&gt;0,H120-S$4,H120)</f>
        <v>1.7763568394002505E-14</v>
      </c>
      <c r="J120" s="5">
        <f>IF(H120&gt;=0,IF(ROUNDDOWN(H120/S$4,0)+1&gt;L120,L120,ROUNDDOWN(H120/S$4,0)+1),0)</f>
        <v>-11</v>
      </c>
      <c r="K120">
        <f t="shared" si="9"/>
        <v>21</v>
      </c>
      <c r="L120">
        <f>R$4-K120</f>
        <v>-11</v>
      </c>
      <c r="M120">
        <f>IF(L120="怪物已死","怪物已死",(L120-1)*S$4)</f>
        <v>-60</v>
      </c>
      <c r="N120">
        <f>IF(L120&lt;=0,0,IF(ROUNDUP(I120/C$4,0)*A$4&lt;0,"怪无法穿越火线",ROUNDUP(I120/C$4,0)*A$4))</f>
        <v>0</v>
      </c>
      <c r="O120" s="4">
        <f t="shared" si="10"/>
        <v>50</v>
      </c>
      <c r="P120" s="4">
        <f>IF(D120=1,IF(P119-F$4&lt;=0,N$4,P119-F$4),P119)</f>
        <v>50</v>
      </c>
    </row>
    <row r="121" spans="1:16" x14ac:dyDescent="0.25">
      <c r="A121">
        <v>107</v>
      </c>
      <c r="B121">
        <f>-T$5+T$5*A121</f>
        <v>21.200000000000003</v>
      </c>
      <c r="C121">
        <f t="shared" si="11"/>
        <v>1</v>
      </c>
      <c r="D121">
        <f>IF(AND(C121=1,E121&gt;=G$4),1,0)</f>
        <v>1</v>
      </c>
      <c r="E121">
        <f>IF(D120=1,B121-B120,E120+B121-B120)</f>
        <v>1</v>
      </c>
      <c r="F121">
        <f t="shared" si="8"/>
        <v>22</v>
      </c>
      <c r="G121">
        <f t="shared" si="7"/>
        <v>1</v>
      </c>
      <c r="H121" s="5">
        <f>I120+(B121-B120)*P$4</f>
        <v>1.0000000000000142</v>
      </c>
      <c r="I121" s="5">
        <f>IF(G121&gt;0,H121-S$4,H121)</f>
        <v>-3.9999999999999858</v>
      </c>
      <c r="J121" s="5">
        <f>IF(H121&gt;=0,IF(ROUNDDOWN(H121/S$4,0)+1&gt;L121,L121,ROUNDDOWN(H121/S$4,0)+1),0)</f>
        <v>-12</v>
      </c>
      <c r="K121">
        <f t="shared" si="9"/>
        <v>22</v>
      </c>
      <c r="L121">
        <f>R$4-K121</f>
        <v>-12</v>
      </c>
      <c r="M121">
        <f>IF(L121="怪物已死","怪物已死",(L121-1)*S$4)</f>
        <v>-65</v>
      </c>
      <c r="N121">
        <f>IF(L121&lt;=0,0,IF(ROUNDUP(I121/C$4,0)*A$4&lt;0,"怪无法穿越火线",ROUNDUP(I121/C$4,0)*A$4))</f>
        <v>0</v>
      </c>
      <c r="O121" s="4">
        <f t="shared" si="10"/>
        <v>50</v>
      </c>
      <c r="P121" s="4">
        <f>IF(D121=1,IF(P120-F$4&lt;=0,N$4,P120-F$4),P120)</f>
        <v>50</v>
      </c>
    </row>
    <row r="122" spans="1:16" x14ac:dyDescent="0.25">
      <c r="A122">
        <v>108</v>
      </c>
      <c r="B122">
        <f>-T$5+T$5*A122</f>
        <v>21.400000000000002</v>
      </c>
      <c r="C122">
        <f t="shared" si="11"/>
        <v>0</v>
      </c>
      <c r="D122">
        <f>IF(AND(C122=1,E122&gt;=G$4),1,0)</f>
        <v>0</v>
      </c>
      <c r="E122">
        <f>IF(D121=1,B122-B121,E121+B122-B121)</f>
        <v>0.19999999999999929</v>
      </c>
      <c r="F122">
        <f t="shared" si="8"/>
        <v>22</v>
      </c>
      <c r="G122">
        <f t="shared" si="7"/>
        <v>0</v>
      </c>
      <c r="H122" s="5">
        <f>I121+(B122-B121)*P$4</f>
        <v>-2.9999999999999893</v>
      </c>
      <c r="I122" s="5">
        <f>IF(G122&gt;0,H122-S$4,H122)</f>
        <v>-2.9999999999999893</v>
      </c>
      <c r="J122" s="5">
        <f>IF(H122&gt;=0,IF(ROUNDDOWN(H122/S$4,0)+1&gt;L122,L122,ROUNDDOWN(H122/S$4,0)+1),0)</f>
        <v>0</v>
      </c>
      <c r="K122">
        <f t="shared" si="9"/>
        <v>22</v>
      </c>
      <c r="L122">
        <f>R$4-K122</f>
        <v>-12</v>
      </c>
      <c r="M122">
        <f>IF(L122="怪物已死","怪物已死",(L122-1)*S$4)</f>
        <v>-65</v>
      </c>
      <c r="N122">
        <f>IF(L122&lt;=0,0,IF(ROUNDUP(I122/C$4,0)*A$4&lt;0,"怪无法穿越火线",ROUNDUP(I122/C$4,0)*A$4))</f>
        <v>0</v>
      </c>
      <c r="O122" s="4">
        <f t="shared" si="10"/>
        <v>50</v>
      </c>
      <c r="P122" s="4">
        <f>IF(D122=1,IF(P121-F$4&lt;=0,N$4,P121-F$4),P121)</f>
        <v>50</v>
      </c>
    </row>
    <row r="123" spans="1:16" x14ac:dyDescent="0.25">
      <c r="A123">
        <v>109</v>
      </c>
      <c r="B123">
        <f>-T$5+T$5*A123</f>
        <v>21.6</v>
      </c>
      <c r="C123">
        <f t="shared" si="11"/>
        <v>0</v>
      </c>
      <c r="D123">
        <f>IF(AND(C123=1,E123&gt;=G$4),1,0)</f>
        <v>0</v>
      </c>
      <c r="E123">
        <f>IF(D122=1,B123-B122,E122+B123-B122)</f>
        <v>0.39999999999999858</v>
      </c>
      <c r="F123">
        <f t="shared" si="8"/>
        <v>22</v>
      </c>
      <c r="G123">
        <f t="shared" si="7"/>
        <v>0</v>
      </c>
      <c r="H123" s="5">
        <f>I122+(B123-B122)*P$4</f>
        <v>-1.9999999999999929</v>
      </c>
      <c r="I123" s="5">
        <f>IF(G123&gt;0,H123-S$4,H123)</f>
        <v>-1.9999999999999929</v>
      </c>
      <c r="J123" s="5">
        <f>IF(H123&gt;=0,IF(ROUNDDOWN(H123/S$4,0)+1&gt;L123,L123,ROUNDDOWN(H123/S$4,0)+1),0)</f>
        <v>0</v>
      </c>
      <c r="K123">
        <f t="shared" si="9"/>
        <v>22</v>
      </c>
      <c r="L123">
        <f>R$4-K123</f>
        <v>-12</v>
      </c>
      <c r="M123">
        <f>IF(L123="怪物已死","怪物已死",(L123-1)*S$4)</f>
        <v>-65</v>
      </c>
      <c r="N123">
        <f>IF(L123&lt;=0,0,IF(ROUNDUP(I123/C$4,0)*A$4&lt;0,"怪无法穿越火线",ROUNDUP(I123/C$4,0)*A$4))</f>
        <v>0</v>
      </c>
      <c r="O123" s="4">
        <f t="shared" si="10"/>
        <v>50</v>
      </c>
      <c r="P123" s="4">
        <f>IF(D123=1,IF(P122-F$4&lt;=0,N$4,P122-F$4),P122)</f>
        <v>50</v>
      </c>
    </row>
    <row r="124" spans="1:16" x14ac:dyDescent="0.25">
      <c r="A124">
        <v>110</v>
      </c>
      <c r="B124">
        <f>-T$5+T$5*A124</f>
        <v>21.8</v>
      </c>
      <c r="C124">
        <f t="shared" si="11"/>
        <v>0</v>
      </c>
      <c r="D124">
        <f>IF(AND(C124=1,E124&gt;=G$4),1,0)</f>
        <v>0</v>
      </c>
      <c r="E124">
        <f>IF(D123=1,B124-B123,E123+B124-B123)</f>
        <v>0.59999999999999787</v>
      </c>
      <c r="F124">
        <f t="shared" si="8"/>
        <v>22</v>
      </c>
      <c r="G124">
        <f t="shared" si="7"/>
        <v>0</v>
      </c>
      <c r="H124" s="5">
        <f>I123+(B124-B123)*P$4</f>
        <v>-0.99999999999999645</v>
      </c>
      <c r="I124" s="5">
        <f>IF(G124&gt;0,H124-S$4,H124)</f>
        <v>-0.99999999999999645</v>
      </c>
      <c r="J124" s="5">
        <f>IF(H124&gt;=0,IF(ROUNDDOWN(H124/S$4,0)+1&gt;L124,L124,ROUNDDOWN(H124/S$4,0)+1),0)</f>
        <v>0</v>
      </c>
      <c r="K124">
        <f t="shared" si="9"/>
        <v>22</v>
      </c>
      <c r="L124">
        <f>R$4-K124</f>
        <v>-12</v>
      </c>
      <c r="M124">
        <f>IF(L124="怪物已死","怪物已死",(L124-1)*S$4)</f>
        <v>-65</v>
      </c>
      <c r="N124">
        <f>IF(L124&lt;=0,0,IF(ROUNDUP(I124/C$4,0)*A$4&lt;0,"怪无法穿越火线",ROUNDUP(I124/C$4,0)*A$4))</f>
        <v>0</v>
      </c>
      <c r="O124" s="4">
        <f t="shared" si="10"/>
        <v>50</v>
      </c>
      <c r="P124" s="4">
        <f>IF(D124=1,IF(P123-F$4&lt;=0,N$4,P123-F$4),P123)</f>
        <v>50</v>
      </c>
    </row>
    <row r="125" spans="1:16" x14ac:dyDescent="0.25">
      <c r="A125">
        <v>111</v>
      </c>
      <c r="B125">
        <f>-T$5+T$5*A125</f>
        <v>22.000000000000004</v>
      </c>
      <c r="C125">
        <f t="shared" si="11"/>
        <v>1</v>
      </c>
      <c r="D125">
        <f>IF(AND(C125=1,E125&gt;=G$4),1,0)</f>
        <v>0</v>
      </c>
      <c r="E125">
        <f>IF(D124=1,B125-B124,E124+B125-B124)</f>
        <v>0.80000000000000071</v>
      </c>
      <c r="F125">
        <f t="shared" si="8"/>
        <v>22</v>
      </c>
      <c r="G125">
        <f t="shared" si="7"/>
        <v>0</v>
      </c>
      <c r="H125" s="5">
        <f>I124+(B125-B124)*P$4</f>
        <v>1.7763568394002505E-14</v>
      </c>
      <c r="I125" s="5">
        <f>IF(G125&gt;0,H125-S$4,H125)</f>
        <v>1.7763568394002505E-14</v>
      </c>
      <c r="J125" s="5">
        <f>IF(H125&gt;=0,IF(ROUNDDOWN(H125/S$4,0)+1&gt;L125,L125,ROUNDDOWN(H125/S$4,0)+1),0)</f>
        <v>-12</v>
      </c>
      <c r="K125">
        <f t="shared" si="9"/>
        <v>22</v>
      </c>
      <c r="L125">
        <f>R$4-K125</f>
        <v>-12</v>
      </c>
      <c r="M125">
        <f>IF(L125="怪物已死","怪物已死",(L125-1)*S$4)</f>
        <v>-65</v>
      </c>
      <c r="N125">
        <f>IF(L125&lt;=0,0,IF(ROUNDUP(I125/C$4,0)*A$4&lt;0,"怪无法穿越火线",ROUNDUP(I125/C$4,0)*A$4))</f>
        <v>0</v>
      </c>
      <c r="O125" s="4">
        <f t="shared" si="10"/>
        <v>50</v>
      </c>
      <c r="P125" s="4">
        <f>IF(D125=1,IF(P124-F$4&lt;=0,N$4,P124-F$4),P124)</f>
        <v>50</v>
      </c>
    </row>
    <row r="126" spans="1:16" x14ac:dyDescent="0.25">
      <c r="A126">
        <v>112</v>
      </c>
      <c r="B126">
        <f>-T$5+T$5*A126</f>
        <v>22.200000000000003</v>
      </c>
      <c r="C126">
        <f t="shared" si="11"/>
        <v>1</v>
      </c>
      <c r="D126">
        <f>IF(AND(C126=1,E126&gt;=G$4),1,0)</f>
        <v>1</v>
      </c>
      <c r="E126">
        <f>IF(D125=1,B126-B125,E125+B126-B125)</f>
        <v>1</v>
      </c>
      <c r="F126">
        <f t="shared" si="8"/>
        <v>23</v>
      </c>
      <c r="G126">
        <f t="shared" si="7"/>
        <v>1</v>
      </c>
      <c r="H126" s="5">
        <f>I125+(B126-B125)*P$4</f>
        <v>1.0000000000000142</v>
      </c>
      <c r="I126" s="5">
        <f>IF(G126&gt;0,H126-S$4,H126)</f>
        <v>-3.9999999999999858</v>
      </c>
      <c r="J126" s="5">
        <f>IF(H126&gt;=0,IF(ROUNDDOWN(H126/S$4,0)+1&gt;L126,L126,ROUNDDOWN(H126/S$4,0)+1),0)</f>
        <v>-13</v>
      </c>
      <c r="K126">
        <f t="shared" si="9"/>
        <v>23</v>
      </c>
      <c r="L126">
        <f>R$4-K126</f>
        <v>-13</v>
      </c>
      <c r="M126">
        <f>IF(L126="怪物已死","怪物已死",(L126-1)*S$4)</f>
        <v>-70</v>
      </c>
      <c r="N126">
        <f>IF(L126&lt;=0,0,IF(ROUNDUP(I126/C$4,0)*A$4&lt;0,"怪无法穿越火线",ROUNDUP(I126/C$4,0)*A$4))</f>
        <v>0</v>
      </c>
      <c r="O126" s="4">
        <f t="shared" si="10"/>
        <v>50</v>
      </c>
      <c r="P126" s="4">
        <f>IF(D126=1,IF(P125-F$4&lt;=0,N$4,P125-F$4),P125)</f>
        <v>50</v>
      </c>
    </row>
    <row r="127" spans="1:16" x14ac:dyDescent="0.25">
      <c r="A127">
        <v>113</v>
      </c>
      <c r="B127">
        <f>-T$5+T$5*A127</f>
        <v>22.400000000000002</v>
      </c>
      <c r="C127">
        <f t="shared" si="11"/>
        <v>0</v>
      </c>
      <c r="D127">
        <f>IF(AND(C127=1,E127&gt;=G$4),1,0)</f>
        <v>0</v>
      </c>
      <c r="E127">
        <f>IF(D126=1,B127-B126,E126+B127-B126)</f>
        <v>0.19999999999999929</v>
      </c>
      <c r="F127">
        <f t="shared" si="8"/>
        <v>23</v>
      </c>
      <c r="G127">
        <f t="shared" si="7"/>
        <v>0</v>
      </c>
      <c r="H127" s="5">
        <f>I126+(B127-B126)*P$4</f>
        <v>-2.9999999999999893</v>
      </c>
      <c r="I127" s="5">
        <f>IF(G127&gt;0,H127-S$4,H127)</f>
        <v>-2.9999999999999893</v>
      </c>
      <c r="J127" s="5">
        <f>IF(H127&gt;=0,IF(ROUNDDOWN(H127/S$4,0)+1&gt;L127,L127,ROUNDDOWN(H127/S$4,0)+1),0)</f>
        <v>0</v>
      </c>
      <c r="K127">
        <f t="shared" si="9"/>
        <v>23</v>
      </c>
      <c r="L127">
        <f>R$4-K127</f>
        <v>-13</v>
      </c>
      <c r="M127">
        <f>IF(L127="怪物已死","怪物已死",(L127-1)*S$4)</f>
        <v>-70</v>
      </c>
      <c r="N127">
        <f>IF(L127&lt;=0,0,IF(ROUNDUP(I127/C$4,0)*A$4&lt;0,"怪无法穿越火线",ROUNDUP(I127/C$4,0)*A$4))</f>
        <v>0</v>
      </c>
      <c r="O127" s="4">
        <f t="shared" si="10"/>
        <v>50</v>
      </c>
      <c r="P127" s="4">
        <f>IF(D127=1,IF(P126-F$4&lt;=0,N$4,P126-F$4),P126)</f>
        <v>50</v>
      </c>
    </row>
    <row r="128" spans="1:16" x14ac:dyDescent="0.25">
      <c r="A128">
        <v>114</v>
      </c>
      <c r="B128">
        <f>-T$5+T$5*A128</f>
        <v>22.6</v>
      </c>
      <c r="C128">
        <f t="shared" si="11"/>
        <v>0</v>
      </c>
      <c r="D128">
        <f>IF(AND(C128=1,E128&gt;=G$4),1,0)</f>
        <v>0</v>
      </c>
      <c r="E128">
        <f>IF(D127=1,B128-B127,E127+B128-B127)</f>
        <v>0.39999999999999858</v>
      </c>
      <c r="F128">
        <f t="shared" si="8"/>
        <v>23</v>
      </c>
      <c r="G128">
        <f t="shared" si="7"/>
        <v>0</v>
      </c>
      <c r="H128" s="5">
        <f>I127+(B128-B127)*P$4</f>
        <v>-1.9999999999999929</v>
      </c>
      <c r="I128" s="5">
        <f>IF(G128&gt;0,H128-S$4,H128)</f>
        <v>-1.9999999999999929</v>
      </c>
      <c r="J128" s="5">
        <f>IF(H128&gt;=0,IF(ROUNDDOWN(H128/S$4,0)+1&gt;L128,L128,ROUNDDOWN(H128/S$4,0)+1),0)</f>
        <v>0</v>
      </c>
      <c r="K128">
        <f t="shared" si="9"/>
        <v>23</v>
      </c>
      <c r="L128">
        <f>R$4-K128</f>
        <v>-13</v>
      </c>
      <c r="M128">
        <f>IF(L128="怪物已死","怪物已死",(L128-1)*S$4)</f>
        <v>-70</v>
      </c>
      <c r="N128">
        <f>IF(L128&lt;=0,0,IF(ROUNDUP(I128/C$4,0)*A$4&lt;0,"怪无法穿越火线",ROUNDUP(I128/C$4,0)*A$4))</f>
        <v>0</v>
      </c>
      <c r="O128" s="4">
        <f t="shared" si="10"/>
        <v>50</v>
      </c>
      <c r="P128" s="4">
        <f>IF(D128=1,IF(P127-F$4&lt;=0,N$4,P127-F$4),P127)</f>
        <v>50</v>
      </c>
    </row>
    <row r="129" spans="1:16" x14ac:dyDescent="0.25">
      <c r="A129">
        <v>115</v>
      </c>
      <c r="B129">
        <f>-T$5+T$5*A129</f>
        <v>22.8</v>
      </c>
      <c r="C129">
        <f t="shared" si="11"/>
        <v>0</v>
      </c>
      <c r="D129">
        <f>IF(AND(C129=1,E129&gt;=G$4),1,0)</f>
        <v>0</v>
      </c>
      <c r="E129">
        <f>IF(D128=1,B129-B128,E128+B129-B128)</f>
        <v>0.59999999999999787</v>
      </c>
      <c r="F129">
        <f t="shared" si="8"/>
        <v>23</v>
      </c>
      <c r="G129">
        <f t="shared" si="7"/>
        <v>0</v>
      </c>
      <c r="H129" s="5">
        <f>I128+(B129-B128)*P$4</f>
        <v>-0.99999999999999645</v>
      </c>
      <c r="I129" s="5">
        <f>IF(G129&gt;0,H129-S$4,H129)</f>
        <v>-0.99999999999999645</v>
      </c>
      <c r="J129" s="5">
        <f>IF(H129&gt;=0,IF(ROUNDDOWN(H129/S$4,0)+1&gt;L129,L129,ROUNDDOWN(H129/S$4,0)+1),0)</f>
        <v>0</v>
      </c>
      <c r="K129">
        <f t="shared" si="9"/>
        <v>23</v>
      </c>
      <c r="L129">
        <f>R$4-K129</f>
        <v>-13</v>
      </c>
      <c r="M129">
        <f>IF(L129="怪物已死","怪物已死",(L129-1)*S$4)</f>
        <v>-70</v>
      </c>
      <c r="N129">
        <f>IF(L129&lt;=0,0,IF(ROUNDUP(I129/C$4,0)*A$4&lt;0,"怪无法穿越火线",ROUNDUP(I129/C$4,0)*A$4))</f>
        <v>0</v>
      </c>
      <c r="O129" s="4">
        <f t="shared" si="10"/>
        <v>50</v>
      </c>
      <c r="P129" s="4">
        <f>IF(D129=1,IF(P128-F$4&lt;=0,N$4,P128-F$4),P128)</f>
        <v>50</v>
      </c>
    </row>
    <row r="130" spans="1:16" x14ac:dyDescent="0.25">
      <c r="A130">
        <v>116</v>
      </c>
      <c r="B130">
        <f>-T$5+T$5*A130</f>
        <v>23.000000000000004</v>
      </c>
      <c r="C130">
        <f t="shared" si="11"/>
        <v>1</v>
      </c>
      <c r="D130">
        <f>IF(AND(C130=1,E130&gt;=G$4),1,0)</f>
        <v>0</v>
      </c>
      <c r="E130">
        <f>IF(D129=1,B130-B129,E129+B130-B129)</f>
        <v>0.80000000000000071</v>
      </c>
      <c r="F130">
        <f t="shared" si="8"/>
        <v>23</v>
      </c>
      <c r="G130">
        <f t="shared" si="7"/>
        <v>0</v>
      </c>
      <c r="H130" s="5">
        <f>I129+(B130-B129)*P$4</f>
        <v>1.7763568394002505E-14</v>
      </c>
      <c r="I130" s="5">
        <f>IF(G130&gt;0,H130-S$4,H130)</f>
        <v>1.7763568394002505E-14</v>
      </c>
      <c r="J130" s="5">
        <f>IF(H130&gt;=0,IF(ROUNDDOWN(H130/S$4,0)+1&gt;L130,L130,ROUNDDOWN(H130/S$4,0)+1),0)</f>
        <v>-13</v>
      </c>
      <c r="K130">
        <f t="shared" si="9"/>
        <v>23</v>
      </c>
      <c r="L130">
        <f>R$4-K130</f>
        <v>-13</v>
      </c>
      <c r="M130">
        <f>IF(L130="怪物已死","怪物已死",(L130-1)*S$4)</f>
        <v>-70</v>
      </c>
      <c r="N130">
        <f>IF(L130&lt;=0,0,IF(ROUNDUP(I130/C$4,0)*A$4&lt;0,"怪无法穿越火线",ROUNDUP(I130/C$4,0)*A$4))</f>
        <v>0</v>
      </c>
      <c r="O130" s="4">
        <f t="shared" si="10"/>
        <v>50</v>
      </c>
      <c r="P130" s="4">
        <f>IF(D130=1,IF(P129-F$4&lt;=0,N$4,P129-F$4),P129)</f>
        <v>50</v>
      </c>
    </row>
    <row r="131" spans="1:16" x14ac:dyDescent="0.25">
      <c r="A131">
        <v>117</v>
      </c>
      <c r="B131">
        <f>-T$5+T$5*A131</f>
        <v>23.200000000000003</v>
      </c>
      <c r="C131">
        <f t="shared" si="11"/>
        <v>1</v>
      </c>
      <c r="D131">
        <f>IF(AND(C131=1,E131&gt;=G$4),1,0)</f>
        <v>1</v>
      </c>
      <c r="E131">
        <f>IF(D130=1,B131-B130,E130+B131-B130)</f>
        <v>1</v>
      </c>
      <c r="F131">
        <f t="shared" si="8"/>
        <v>24</v>
      </c>
      <c r="G131">
        <f t="shared" si="7"/>
        <v>1</v>
      </c>
      <c r="H131" s="5">
        <f>I130+(B131-B130)*P$4</f>
        <v>1.0000000000000142</v>
      </c>
      <c r="I131" s="5">
        <f>IF(G131&gt;0,H131-S$4,H131)</f>
        <v>-3.9999999999999858</v>
      </c>
      <c r="J131" s="5">
        <f>IF(H131&gt;=0,IF(ROUNDDOWN(H131/S$4,0)+1&gt;L131,L131,ROUNDDOWN(H131/S$4,0)+1),0)</f>
        <v>-14</v>
      </c>
      <c r="K131">
        <f t="shared" si="9"/>
        <v>24</v>
      </c>
      <c r="L131">
        <f>R$4-K131</f>
        <v>-14</v>
      </c>
      <c r="M131">
        <f>IF(L131="怪物已死","怪物已死",(L131-1)*S$4)</f>
        <v>-75</v>
      </c>
      <c r="N131">
        <f>IF(L131&lt;=0,0,IF(ROUNDUP(I131/C$4,0)*A$4&lt;0,"怪无法穿越火线",ROUNDUP(I131/C$4,0)*A$4))</f>
        <v>0</v>
      </c>
      <c r="O131" s="4">
        <f t="shared" si="10"/>
        <v>50</v>
      </c>
      <c r="P131" s="4">
        <f>IF(D131=1,IF(P130-F$4&lt;=0,N$4,P130-F$4),P130)</f>
        <v>50</v>
      </c>
    </row>
    <row r="132" spans="1:16" x14ac:dyDescent="0.25">
      <c r="A132">
        <v>118</v>
      </c>
      <c r="B132">
        <f>-T$5+T$5*A132</f>
        <v>23.400000000000002</v>
      </c>
      <c r="C132">
        <f t="shared" si="11"/>
        <v>0</v>
      </c>
      <c r="D132">
        <f>IF(AND(C132=1,E132&gt;=G$4),1,0)</f>
        <v>0</v>
      </c>
      <c r="E132">
        <f>IF(D131=1,B132-B131,E131+B132-B131)</f>
        <v>0.19999999999999929</v>
      </c>
      <c r="F132">
        <f t="shared" si="8"/>
        <v>24</v>
      </c>
      <c r="G132">
        <f t="shared" si="7"/>
        <v>0</v>
      </c>
      <c r="H132" s="5">
        <f>I131+(B132-B131)*P$4</f>
        <v>-2.9999999999999893</v>
      </c>
      <c r="I132" s="5">
        <f>IF(G132&gt;0,H132-S$4,H132)</f>
        <v>-2.9999999999999893</v>
      </c>
      <c r="J132" s="5">
        <f>IF(H132&gt;=0,IF(ROUNDDOWN(H132/S$4,0)+1&gt;L132,L132,ROUNDDOWN(H132/S$4,0)+1),0)</f>
        <v>0</v>
      </c>
      <c r="K132">
        <f t="shared" si="9"/>
        <v>24</v>
      </c>
      <c r="L132">
        <f>R$4-K132</f>
        <v>-14</v>
      </c>
      <c r="M132">
        <f>IF(L132="怪物已死","怪物已死",(L132-1)*S$4)</f>
        <v>-75</v>
      </c>
      <c r="N132">
        <f>IF(L132&lt;=0,0,IF(ROUNDUP(I132/C$4,0)*A$4&lt;0,"怪无法穿越火线",ROUNDUP(I132/C$4,0)*A$4))</f>
        <v>0</v>
      </c>
      <c r="O132" s="4">
        <f t="shared" si="10"/>
        <v>50</v>
      </c>
      <c r="P132" s="4">
        <f>IF(D132=1,IF(P131-F$4&lt;=0,N$4,P131-F$4),P131)</f>
        <v>50</v>
      </c>
    </row>
    <row r="133" spans="1:16" x14ac:dyDescent="0.25">
      <c r="A133">
        <v>119</v>
      </c>
      <c r="B133">
        <f>-T$5+T$5*A133</f>
        <v>23.6</v>
      </c>
      <c r="C133">
        <f t="shared" si="11"/>
        <v>0</v>
      </c>
      <c r="D133">
        <f>IF(AND(C133=1,E133&gt;=G$4),1,0)</f>
        <v>0</v>
      </c>
      <c r="E133">
        <f>IF(D132=1,B133-B132,E132+B133-B132)</f>
        <v>0.39999999999999858</v>
      </c>
      <c r="F133">
        <f t="shared" si="8"/>
        <v>24</v>
      </c>
      <c r="G133">
        <f t="shared" si="7"/>
        <v>0</v>
      </c>
      <c r="H133" s="5">
        <f>I132+(B133-B132)*P$4</f>
        <v>-1.9999999999999929</v>
      </c>
      <c r="I133" s="5">
        <f>IF(G133&gt;0,H133-S$4,H133)</f>
        <v>-1.9999999999999929</v>
      </c>
      <c r="J133" s="5">
        <f>IF(H133&gt;=0,IF(ROUNDDOWN(H133/S$4,0)+1&gt;L133,L133,ROUNDDOWN(H133/S$4,0)+1),0)</f>
        <v>0</v>
      </c>
      <c r="K133">
        <f t="shared" si="9"/>
        <v>24</v>
      </c>
      <c r="L133">
        <f>R$4-K133</f>
        <v>-14</v>
      </c>
      <c r="M133">
        <f>IF(L133="怪物已死","怪物已死",(L133-1)*S$4)</f>
        <v>-75</v>
      </c>
      <c r="N133">
        <f>IF(L133&lt;=0,0,IF(ROUNDUP(I133/C$4,0)*A$4&lt;0,"怪无法穿越火线",ROUNDUP(I133/C$4,0)*A$4))</f>
        <v>0</v>
      </c>
      <c r="O133" s="4">
        <f t="shared" si="10"/>
        <v>50</v>
      </c>
      <c r="P133" s="4">
        <f>IF(D133=1,IF(P132-F$4&lt;=0,N$4,P132-F$4),P132)</f>
        <v>50</v>
      </c>
    </row>
    <row r="134" spans="1:16" x14ac:dyDescent="0.25">
      <c r="A134">
        <v>120</v>
      </c>
      <c r="B134">
        <f>-T$5+T$5*A134</f>
        <v>23.8</v>
      </c>
      <c r="C134">
        <f t="shared" si="11"/>
        <v>0</v>
      </c>
      <c r="D134">
        <f>IF(AND(C134=1,E134&gt;=G$4),1,0)</f>
        <v>0</v>
      </c>
      <c r="E134">
        <f>IF(D133=1,B134-B133,E133+B134-B133)</f>
        <v>0.59999999999999787</v>
      </c>
      <c r="F134">
        <f t="shared" si="8"/>
        <v>24</v>
      </c>
      <c r="G134">
        <f t="shared" si="7"/>
        <v>0</v>
      </c>
      <c r="H134" s="5">
        <f>I133+(B134-B133)*P$4</f>
        <v>-0.99999999999999645</v>
      </c>
      <c r="I134" s="5">
        <f>IF(G134&gt;0,H134-S$4,H134)</f>
        <v>-0.99999999999999645</v>
      </c>
      <c r="J134" s="5">
        <f>IF(H134&gt;=0,IF(ROUNDDOWN(H134/S$4,0)+1&gt;L134,L134,ROUNDDOWN(H134/S$4,0)+1),0)</f>
        <v>0</v>
      </c>
      <c r="K134">
        <f t="shared" si="9"/>
        <v>24</v>
      </c>
      <c r="L134">
        <f>R$4-K134</f>
        <v>-14</v>
      </c>
      <c r="M134">
        <f>IF(L134="怪物已死","怪物已死",(L134-1)*S$4)</f>
        <v>-75</v>
      </c>
      <c r="N134">
        <f>IF(L134&lt;=0,0,IF(ROUNDUP(I134/C$4,0)*A$4&lt;0,"怪无法穿越火线",ROUNDUP(I134/C$4,0)*A$4))</f>
        <v>0</v>
      </c>
      <c r="O134" s="4">
        <f t="shared" si="10"/>
        <v>50</v>
      </c>
      <c r="P134" s="4">
        <f>IF(D134=1,IF(P133-F$4&lt;=0,N$4,P133-F$4),P133)</f>
        <v>50</v>
      </c>
    </row>
    <row r="135" spans="1:16" x14ac:dyDescent="0.25">
      <c r="A135">
        <v>121</v>
      </c>
      <c r="B135">
        <f>-T$5+T$5*A135</f>
        <v>24.000000000000004</v>
      </c>
      <c r="C135">
        <f t="shared" si="11"/>
        <v>1</v>
      </c>
      <c r="D135">
        <f>IF(AND(C135=1,E135&gt;=G$4),1,0)</f>
        <v>0</v>
      </c>
      <c r="E135">
        <f>IF(D134=1,B135-B134,E134+B135-B134)</f>
        <v>0.80000000000000071</v>
      </c>
      <c r="F135">
        <f t="shared" si="8"/>
        <v>24</v>
      </c>
      <c r="G135">
        <f t="shared" si="7"/>
        <v>0</v>
      </c>
      <c r="H135" s="5">
        <f>I134+(B135-B134)*P$4</f>
        <v>1.7763568394002505E-14</v>
      </c>
      <c r="I135" s="5">
        <f>IF(G135&gt;0,H135-S$4,H135)</f>
        <v>1.7763568394002505E-14</v>
      </c>
      <c r="J135" s="5">
        <f>IF(H135&gt;=0,IF(ROUNDDOWN(H135/S$4,0)+1&gt;L135,L135,ROUNDDOWN(H135/S$4,0)+1),0)</f>
        <v>-14</v>
      </c>
      <c r="K135">
        <f t="shared" si="9"/>
        <v>24</v>
      </c>
      <c r="L135">
        <f>R$4-K135</f>
        <v>-14</v>
      </c>
      <c r="M135">
        <f>IF(L135="怪物已死","怪物已死",(L135-1)*S$4)</f>
        <v>-75</v>
      </c>
      <c r="N135">
        <f>IF(L135&lt;=0,0,IF(ROUNDUP(I135/C$4,0)*A$4&lt;0,"怪无法穿越火线",ROUNDUP(I135/C$4,0)*A$4))</f>
        <v>0</v>
      </c>
      <c r="O135" s="4">
        <f t="shared" si="10"/>
        <v>50</v>
      </c>
      <c r="P135" s="4">
        <f>IF(D135=1,IF(P134-F$4&lt;=0,N$4,P134-F$4),P134)</f>
        <v>50</v>
      </c>
    </row>
    <row r="136" spans="1:16" x14ac:dyDescent="0.25">
      <c r="A136">
        <v>122</v>
      </c>
      <c r="B136">
        <f>-T$5+T$5*A136</f>
        <v>24.200000000000003</v>
      </c>
      <c r="C136">
        <f t="shared" si="11"/>
        <v>1</v>
      </c>
      <c r="D136">
        <f>IF(AND(C136=1,E136&gt;=G$4),1,0)</f>
        <v>1</v>
      </c>
      <c r="E136">
        <f>IF(D135=1,B136-B135,E135+B136-B135)</f>
        <v>1</v>
      </c>
      <c r="F136">
        <f t="shared" si="8"/>
        <v>25</v>
      </c>
      <c r="G136">
        <f t="shared" si="7"/>
        <v>1</v>
      </c>
      <c r="H136" s="5">
        <f>I135+(B136-B135)*P$4</f>
        <v>1.0000000000000142</v>
      </c>
      <c r="I136" s="5">
        <f>IF(G136&gt;0,H136-S$4,H136)</f>
        <v>-3.9999999999999858</v>
      </c>
      <c r="J136" s="5">
        <f>IF(H136&gt;=0,IF(ROUNDDOWN(H136/S$4,0)+1&gt;L136,L136,ROUNDDOWN(H136/S$4,0)+1),0)</f>
        <v>-15</v>
      </c>
      <c r="K136">
        <f t="shared" si="9"/>
        <v>25</v>
      </c>
      <c r="L136">
        <f>R$4-K136</f>
        <v>-15</v>
      </c>
      <c r="M136">
        <f>IF(L136="怪物已死","怪物已死",(L136-1)*S$4)</f>
        <v>-80</v>
      </c>
      <c r="N136">
        <f>IF(L136&lt;=0,0,IF(ROUNDUP(I136/C$4,0)*A$4&lt;0,"怪无法穿越火线",ROUNDUP(I136/C$4,0)*A$4))</f>
        <v>0</v>
      </c>
      <c r="O136" s="4">
        <f t="shared" si="10"/>
        <v>50</v>
      </c>
      <c r="P136" s="4">
        <f>IF(D136=1,IF(P135-F$4&lt;=0,N$4,P135-F$4),P135)</f>
        <v>50</v>
      </c>
    </row>
    <row r="137" spans="1:16" x14ac:dyDescent="0.25">
      <c r="A137">
        <v>123</v>
      </c>
      <c r="B137">
        <f>-T$5+T$5*A137</f>
        <v>24.400000000000002</v>
      </c>
      <c r="C137">
        <f t="shared" si="11"/>
        <v>0</v>
      </c>
      <c r="D137">
        <f>IF(AND(C137=1,E137&gt;=G$4),1,0)</f>
        <v>0</v>
      </c>
      <c r="E137">
        <f>IF(D136=1,B137-B136,E136+B137-B136)</f>
        <v>0.19999999999999929</v>
      </c>
      <c r="F137">
        <f t="shared" si="8"/>
        <v>25</v>
      </c>
      <c r="G137">
        <f t="shared" si="7"/>
        <v>0</v>
      </c>
      <c r="H137" s="5">
        <f>I136+(B137-B136)*P$4</f>
        <v>-2.9999999999999893</v>
      </c>
      <c r="I137" s="5">
        <f>IF(G137&gt;0,H137-S$4,H137)</f>
        <v>-2.9999999999999893</v>
      </c>
      <c r="J137" s="5">
        <f>IF(H137&gt;=0,IF(ROUNDDOWN(H137/S$4,0)+1&gt;L137,L137,ROUNDDOWN(H137/S$4,0)+1),0)</f>
        <v>0</v>
      </c>
      <c r="K137">
        <f t="shared" si="9"/>
        <v>25</v>
      </c>
      <c r="L137">
        <f>R$4-K137</f>
        <v>-15</v>
      </c>
      <c r="M137">
        <f>IF(L137="怪物已死","怪物已死",(L137-1)*S$4)</f>
        <v>-80</v>
      </c>
      <c r="N137">
        <f>IF(L137&lt;=0,0,IF(ROUNDUP(I137/C$4,0)*A$4&lt;0,"怪无法穿越火线",ROUNDUP(I137/C$4,0)*A$4))</f>
        <v>0</v>
      </c>
      <c r="O137" s="4">
        <f t="shared" si="10"/>
        <v>50</v>
      </c>
      <c r="P137" s="4">
        <f>IF(D137=1,IF(P136-F$4&lt;=0,N$4,P136-F$4),P136)</f>
        <v>50</v>
      </c>
    </row>
    <row r="138" spans="1:16" x14ac:dyDescent="0.25">
      <c r="A138">
        <v>124</v>
      </c>
      <c r="B138">
        <f>-T$5+T$5*A138</f>
        <v>24.6</v>
      </c>
      <c r="C138">
        <f t="shared" si="11"/>
        <v>0</v>
      </c>
      <c r="D138">
        <f>IF(AND(C138=1,E138&gt;=G$4),1,0)</f>
        <v>0</v>
      </c>
      <c r="E138">
        <f>IF(D137=1,B138-B137,E137+B138-B137)</f>
        <v>0.39999999999999858</v>
      </c>
      <c r="F138">
        <f t="shared" si="8"/>
        <v>25</v>
      </c>
      <c r="G138">
        <f t="shared" si="7"/>
        <v>0</v>
      </c>
      <c r="H138" s="5">
        <f>I137+(B138-B137)*P$4</f>
        <v>-1.9999999999999929</v>
      </c>
      <c r="I138" s="5">
        <f>IF(G138&gt;0,H138-S$4,H138)</f>
        <v>-1.9999999999999929</v>
      </c>
      <c r="J138" s="5">
        <f>IF(H138&gt;=0,IF(ROUNDDOWN(H138/S$4,0)+1&gt;L138,L138,ROUNDDOWN(H138/S$4,0)+1),0)</f>
        <v>0</v>
      </c>
      <c r="K138">
        <f t="shared" si="9"/>
        <v>25</v>
      </c>
      <c r="L138">
        <f>R$4-K138</f>
        <v>-15</v>
      </c>
      <c r="M138">
        <f>IF(L138="怪物已死","怪物已死",(L138-1)*S$4)</f>
        <v>-80</v>
      </c>
      <c r="N138">
        <f>IF(L138&lt;=0,0,IF(ROUNDUP(I138/C$4,0)*A$4&lt;0,"怪无法穿越火线",ROUNDUP(I138/C$4,0)*A$4))</f>
        <v>0</v>
      </c>
      <c r="O138" s="4">
        <f t="shared" si="10"/>
        <v>50</v>
      </c>
      <c r="P138" s="4">
        <f>IF(D138=1,IF(P137-F$4&lt;=0,N$4,P137-F$4),P137)</f>
        <v>50</v>
      </c>
    </row>
    <row r="139" spans="1:16" x14ac:dyDescent="0.25">
      <c r="A139">
        <v>125</v>
      </c>
      <c r="B139">
        <f>-T$5+T$5*A139</f>
        <v>24.8</v>
      </c>
      <c r="C139">
        <f t="shared" si="11"/>
        <v>0</v>
      </c>
      <c r="D139">
        <f>IF(AND(C139=1,E139&gt;=G$4),1,0)</f>
        <v>0</v>
      </c>
      <c r="E139">
        <f>IF(D138=1,B139-B138,E138+B139-B138)</f>
        <v>0.59999999999999787</v>
      </c>
      <c r="F139">
        <f t="shared" si="8"/>
        <v>25</v>
      </c>
      <c r="G139">
        <f t="shared" si="7"/>
        <v>0</v>
      </c>
      <c r="H139" s="5">
        <f>I138+(B139-B138)*P$4</f>
        <v>-0.99999999999999645</v>
      </c>
      <c r="I139" s="5">
        <f>IF(G139&gt;0,H139-S$4,H139)</f>
        <v>-0.99999999999999645</v>
      </c>
      <c r="J139" s="5">
        <f>IF(H139&gt;=0,IF(ROUNDDOWN(H139/S$4,0)+1&gt;L139,L139,ROUNDDOWN(H139/S$4,0)+1),0)</f>
        <v>0</v>
      </c>
      <c r="K139">
        <f t="shared" si="9"/>
        <v>25</v>
      </c>
      <c r="L139">
        <f>R$4-K139</f>
        <v>-15</v>
      </c>
      <c r="M139">
        <f>IF(L139="怪物已死","怪物已死",(L139-1)*S$4)</f>
        <v>-80</v>
      </c>
      <c r="N139">
        <f>IF(L139&lt;=0,0,IF(ROUNDUP(I139/C$4,0)*A$4&lt;0,"怪无法穿越火线",ROUNDUP(I139/C$4,0)*A$4))</f>
        <v>0</v>
      </c>
      <c r="O139" s="4">
        <f t="shared" si="10"/>
        <v>50</v>
      </c>
      <c r="P139" s="4">
        <f>IF(D139=1,IF(P138-F$4&lt;=0,N$4,P138-F$4),P138)</f>
        <v>50</v>
      </c>
    </row>
    <row r="140" spans="1:16" x14ac:dyDescent="0.25">
      <c r="A140">
        <v>126</v>
      </c>
      <c r="B140">
        <f>-T$5+T$5*A140</f>
        <v>25.000000000000004</v>
      </c>
      <c r="C140">
        <f t="shared" si="11"/>
        <v>1</v>
      </c>
      <c r="D140">
        <f>IF(AND(C140=1,E140&gt;=G$4),1,0)</f>
        <v>0</v>
      </c>
      <c r="E140">
        <f>IF(D139=1,B140-B139,E139+B140-B139)</f>
        <v>0.80000000000000071</v>
      </c>
      <c r="F140">
        <f t="shared" si="8"/>
        <v>25</v>
      </c>
      <c r="G140">
        <f t="shared" si="7"/>
        <v>0</v>
      </c>
      <c r="H140" s="5">
        <f>I139+(B140-B139)*P$4</f>
        <v>1.7763568394002505E-14</v>
      </c>
      <c r="I140" s="5">
        <f>IF(G140&gt;0,H140-S$4,H140)</f>
        <v>1.7763568394002505E-14</v>
      </c>
      <c r="J140" s="5">
        <f>IF(H140&gt;=0,IF(ROUNDDOWN(H140/S$4,0)+1&gt;L140,L140,ROUNDDOWN(H140/S$4,0)+1),0)</f>
        <v>-15</v>
      </c>
      <c r="K140">
        <f t="shared" si="9"/>
        <v>25</v>
      </c>
      <c r="L140">
        <f>R$4-K140</f>
        <v>-15</v>
      </c>
      <c r="M140">
        <f>IF(L140="怪物已死","怪物已死",(L140-1)*S$4)</f>
        <v>-80</v>
      </c>
      <c r="N140">
        <f>IF(L140&lt;=0,0,IF(ROUNDUP(I140/C$4,0)*A$4&lt;0,"怪无法穿越火线",ROUNDUP(I140/C$4,0)*A$4))</f>
        <v>0</v>
      </c>
      <c r="O140" s="4">
        <f t="shared" si="10"/>
        <v>50</v>
      </c>
      <c r="P140" s="4">
        <f>IF(D140=1,IF(P139-F$4&lt;=0,N$4,P139-F$4),P139)</f>
        <v>50</v>
      </c>
    </row>
    <row r="141" spans="1:16" x14ac:dyDescent="0.25">
      <c r="A141">
        <v>127</v>
      </c>
      <c r="B141">
        <f>-T$5+T$5*A141</f>
        <v>25.200000000000003</v>
      </c>
      <c r="C141">
        <f t="shared" si="11"/>
        <v>1</v>
      </c>
      <c r="D141">
        <f>IF(AND(C141=1,E141&gt;=G$4),1,0)</f>
        <v>1</v>
      </c>
      <c r="E141">
        <f>IF(D140=1,B141-B140,E140+B141-B140)</f>
        <v>1</v>
      </c>
      <c r="F141">
        <f t="shared" si="8"/>
        <v>26</v>
      </c>
      <c r="G141">
        <f t="shared" si="7"/>
        <v>1</v>
      </c>
      <c r="H141" s="5">
        <f>I140+(B141-B140)*P$4</f>
        <v>1.0000000000000142</v>
      </c>
      <c r="I141" s="5">
        <f>IF(G141&gt;0,H141-S$4,H141)</f>
        <v>-3.9999999999999858</v>
      </c>
      <c r="J141" s="5">
        <f>IF(H141&gt;=0,IF(ROUNDDOWN(H141/S$4,0)+1&gt;L141,L141,ROUNDDOWN(H141/S$4,0)+1),0)</f>
        <v>-16</v>
      </c>
      <c r="K141">
        <f t="shared" si="9"/>
        <v>26</v>
      </c>
      <c r="L141">
        <f>R$4-K141</f>
        <v>-16</v>
      </c>
      <c r="M141">
        <f>IF(L141="怪物已死","怪物已死",(L141-1)*S$4)</f>
        <v>-85</v>
      </c>
      <c r="N141">
        <f>IF(L141&lt;=0,0,IF(ROUNDUP(I141/C$4,0)*A$4&lt;0,"怪无法穿越火线",ROUNDUP(I141/C$4,0)*A$4))</f>
        <v>0</v>
      </c>
      <c r="O141" s="4">
        <f t="shared" si="10"/>
        <v>50</v>
      </c>
      <c r="P141" s="4">
        <f>IF(D141=1,IF(P140-F$4&lt;=0,N$4,P140-F$4),P140)</f>
        <v>50</v>
      </c>
    </row>
    <row r="142" spans="1:16" x14ac:dyDescent="0.25">
      <c r="A142">
        <v>128</v>
      </c>
      <c r="B142">
        <f>-T$5+T$5*A142</f>
        <v>25.400000000000002</v>
      </c>
      <c r="C142">
        <f t="shared" si="11"/>
        <v>0</v>
      </c>
      <c r="D142">
        <f>IF(AND(C142=1,E142&gt;=G$4),1,0)</f>
        <v>0</v>
      </c>
      <c r="E142">
        <f>IF(D141=1,B142-B141,E141+B142-B141)</f>
        <v>0.19999999999999929</v>
      </c>
      <c r="F142">
        <f t="shared" si="8"/>
        <v>26</v>
      </c>
      <c r="G142">
        <f t="shared" si="7"/>
        <v>0</v>
      </c>
      <c r="H142" s="5">
        <f>I141+(B142-B141)*P$4</f>
        <v>-2.9999999999999893</v>
      </c>
      <c r="I142" s="5">
        <f>IF(G142&gt;0,H142-S$4,H142)</f>
        <v>-2.9999999999999893</v>
      </c>
      <c r="J142" s="5">
        <f>IF(H142&gt;=0,IF(ROUNDDOWN(H142/S$4,0)+1&gt;L142,L142,ROUNDDOWN(H142/S$4,0)+1),0)</f>
        <v>0</v>
      </c>
      <c r="K142">
        <f t="shared" si="9"/>
        <v>26</v>
      </c>
      <c r="L142">
        <f>R$4-K142</f>
        <v>-16</v>
      </c>
      <c r="M142">
        <f>IF(L142="怪物已死","怪物已死",(L142-1)*S$4)</f>
        <v>-85</v>
      </c>
      <c r="N142">
        <f>IF(L142&lt;=0,0,IF(ROUNDUP(I142/C$4,0)*A$4&lt;0,"怪无法穿越火线",ROUNDUP(I142/C$4,0)*A$4))</f>
        <v>0</v>
      </c>
      <c r="O142" s="4">
        <f t="shared" si="10"/>
        <v>50</v>
      </c>
      <c r="P142" s="4">
        <f>IF(D142=1,IF(P141-F$4&lt;=0,N$4,P141-F$4),P141)</f>
        <v>50</v>
      </c>
    </row>
    <row r="143" spans="1:16" x14ac:dyDescent="0.25">
      <c r="A143">
        <v>129</v>
      </c>
      <c r="B143">
        <f>-T$5+T$5*A143</f>
        <v>25.6</v>
      </c>
      <c r="C143">
        <f t="shared" ref="C143:C166" si="12">IF(H143&gt;=0,1,0)</f>
        <v>0</v>
      </c>
      <c r="D143">
        <f>IF(AND(C143=1,E143&gt;=G$4),1,0)</f>
        <v>0</v>
      </c>
      <c r="E143">
        <f>IF(D142=1,B143-B142,E142+B143-B142)</f>
        <v>0.39999999999999858</v>
      </c>
      <c r="F143">
        <f t="shared" si="8"/>
        <v>26</v>
      </c>
      <c r="G143">
        <f t="shared" si="7"/>
        <v>0</v>
      </c>
      <c r="H143" s="5">
        <f>I142+(B143-B142)*P$4</f>
        <v>-1.9999999999999929</v>
      </c>
      <c r="I143" s="5">
        <f>IF(G143&gt;0,H143-S$4,H143)</f>
        <v>-1.9999999999999929</v>
      </c>
      <c r="J143" s="5">
        <f>IF(H143&gt;=0,IF(ROUNDDOWN(H143/S$4,0)+1&gt;L143,L143,ROUNDDOWN(H143/S$4,0)+1),0)</f>
        <v>0</v>
      </c>
      <c r="K143">
        <f t="shared" si="9"/>
        <v>26</v>
      </c>
      <c r="L143">
        <f>R$4-K143</f>
        <v>-16</v>
      </c>
      <c r="M143">
        <f>IF(L143="怪物已死","怪物已死",(L143-1)*S$4)</f>
        <v>-85</v>
      </c>
      <c r="N143">
        <f>IF(L143&lt;=0,0,IF(ROUNDUP(I143/C$4,0)*A$4&lt;0,"怪无法穿越火线",ROUNDUP(I143/C$4,0)*A$4))</f>
        <v>0</v>
      </c>
      <c r="O143" s="4">
        <f t="shared" si="10"/>
        <v>50</v>
      </c>
      <c r="P143" s="4">
        <f>IF(D143=1,IF(P142-F$4&lt;=0,N$4,P142-F$4),P142)</f>
        <v>50</v>
      </c>
    </row>
    <row r="144" spans="1:16" x14ac:dyDescent="0.25">
      <c r="A144">
        <v>130</v>
      </c>
      <c r="B144">
        <f>-T$5+T$5*A144</f>
        <v>25.8</v>
      </c>
      <c r="C144">
        <f t="shared" si="12"/>
        <v>0</v>
      </c>
      <c r="D144">
        <f>IF(AND(C144=1,E144&gt;=G$4),1,0)</f>
        <v>0</v>
      </c>
      <c r="E144">
        <f>IF(D143=1,B144-B143,E143+B144-B143)</f>
        <v>0.59999999999999787</v>
      </c>
      <c r="F144">
        <f t="shared" si="8"/>
        <v>26</v>
      </c>
      <c r="G144">
        <f t="shared" ref="G144:G207" si="13">IF(AND(D144=1,O144&lt;=P144),1,0)</f>
        <v>0</v>
      </c>
      <c r="H144" s="5">
        <f>I143+(B144-B143)*P$4</f>
        <v>-0.99999999999999645</v>
      </c>
      <c r="I144" s="5">
        <f>IF(G144&gt;0,H144-S$4,H144)</f>
        <v>-0.99999999999999645</v>
      </c>
      <c r="J144" s="5">
        <f>IF(H144&gt;=0,IF(ROUNDDOWN(H144/S$4,0)+1&gt;L144,L144,ROUNDDOWN(H144/S$4,0)+1),0)</f>
        <v>0</v>
      </c>
      <c r="K144">
        <f t="shared" si="9"/>
        <v>26</v>
      </c>
      <c r="L144">
        <f>R$4-K144</f>
        <v>-16</v>
      </c>
      <c r="M144">
        <f>IF(L144="怪物已死","怪物已死",(L144-1)*S$4)</f>
        <v>-85</v>
      </c>
      <c r="N144">
        <f>IF(L144&lt;=0,0,IF(ROUNDUP(I144/C$4,0)*A$4&lt;0,"怪无法穿越火线",ROUNDUP(I144/C$4,0)*A$4))</f>
        <v>0</v>
      </c>
      <c r="O144" s="4">
        <f t="shared" si="10"/>
        <v>50</v>
      </c>
      <c r="P144" s="4">
        <f>IF(D144=1,IF(P143-F$4&lt;=0,N$4,P143-F$4),P143)</f>
        <v>50</v>
      </c>
    </row>
    <row r="145" spans="1:16" x14ac:dyDescent="0.25">
      <c r="A145">
        <v>131</v>
      </c>
      <c r="B145">
        <f>-T$5+T$5*A145</f>
        <v>26.000000000000004</v>
      </c>
      <c r="C145">
        <f t="shared" si="12"/>
        <v>1</v>
      </c>
      <c r="D145">
        <f>IF(AND(C145=1,E145&gt;=G$4),1,0)</f>
        <v>0</v>
      </c>
      <c r="E145">
        <f>IF(D144=1,B145-B144,E144+B145-B144)</f>
        <v>0.80000000000000071</v>
      </c>
      <c r="F145">
        <f t="shared" ref="F145:F166" si="14">IF(D145=1,F144+1,F144)</f>
        <v>26</v>
      </c>
      <c r="G145">
        <f t="shared" si="13"/>
        <v>0</v>
      </c>
      <c r="H145" s="5">
        <f>I144+(B145-B144)*P$4</f>
        <v>1.7763568394002505E-14</v>
      </c>
      <c r="I145" s="5">
        <f>IF(G145&gt;0,H145-S$4,H145)</f>
        <v>1.7763568394002505E-14</v>
      </c>
      <c r="J145" s="5">
        <f>IF(H145&gt;=0,IF(ROUNDDOWN(H145/S$4,0)+1&gt;L145,L145,ROUNDDOWN(H145/S$4,0)+1),0)</f>
        <v>-16</v>
      </c>
      <c r="K145">
        <f t="shared" ref="K145:K208" si="15">IF(G145=1,K144+1,K144)</f>
        <v>26</v>
      </c>
      <c r="L145">
        <f>R$4-K145</f>
        <v>-16</v>
      </c>
      <c r="M145">
        <f>IF(L145="怪物已死","怪物已死",(L145-1)*S$4)</f>
        <v>-85</v>
      </c>
      <c r="N145">
        <f>IF(L145&lt;=0,0,IF(ROUNDUP(I145/C$4,0)*A$4&lt;0,"怪无法穿越火线",ROUNDUP(I145/C$4,0)*A$4))</f>
        <v>0</v>
      </c>
      <c r="O145" s="4">
        <f t="shared" ref="O145:O208" si="16">P144</f>
        <v>50</v>
      </c>
      <c r="P145" s="4">
        <f>IF(D145=1,IF(P144-F$4&lt;=0,N$4,P144-F$4),P144)</f>
        <v>50</v>
      </c>
    </row>
    <row r="146" spans="1:16" x14ac:dyDescent="0.25">
      <c r="A146">
        <v>132</v>
      </c>
      <c r="B146">
        <f>-T$5+T$5*A146</f>
        <v>26.200000000000003</v>
      </c>
      <c r="C146">
        <f t="shared" si="12"/>
        <v>1</v>
      </c>
      <c r="D146">
        <f>IF(AND(C146=1,E146&gt;=G$4),1,0)</f>
        <v>1</v>
      </c>
      <c r="E146">
        <f>IF(D145=1,B146-B145,E145+B146-B145)</f>
        <v>1</v>
      </c>
      <c r="F146">
        <f t="shared" si="14"/>
        <v>27</v>
      </c>
      <c r="G146">
        <f t="shared" si="13"/>
        <v>1</v>
      </c>
      <c r="H146" s="5">
        <f>I145+(B146-B145)*P$4</f>
        <v>1.0000000000000142</v>
      </c>
      <c r="I146" s="5">
        <f>IF(G146&gt;0,H146-S$4,H146)</f>
        <v>-3.9999999999999858</v>
      </c>
      <c r="J146" s="5">
        <f>IF(H146&gt;=0,IF(ROUNDDOWN(H146/S$4,0)+1&gt;L146,L146,ROUNDDOWN(H146/S$4,0)+1),0)</f>
        <v>-17</v>
      </c>
      <c r="K146">
        <f t="shared" si="15"/>
        <v>27</v>
      </c>
      <c r="L146">
        <f>R$4-K146</f>
        <v>-17</v>
      </c>
      <c r="M146">
        <f>IF(L146="怪物已死","怪物已死",(L146-1)*S$4)</f>
        <v>-90</v>
      </c>
      <c r="N146">
        <f>IF(L146&lt;=0,0,IF(ROUNDUP(I146/C$4,0)*A$4&lt;0,"怪无法穿越火线",ROUNDUP(I146/C$4,0)*A$4))</f>
        <v>0</v>
      </c>
      <c r="O146" s="4">
        <f t="shared" si="16"/>
        <v>50</v>
      </c>
      <c r="P146" s="4">
        <f>IF(D146=1,IF(P145-F$4&lt;=0,N$4,P145-F$4),P145)</f>
        <v>50</v>
      </c>
    </row>
    <row r="147" spans="1:16" x14ac:dyDescent="0.25">
      <c r="A147">
        <v>133</v>
      </c>
      <c r="B147">
        <f>-T$5+T$5*A147</f>
        <v>26.400000000000002</v>
      </c>
      <c r="C147">
        <f t="shared" si="12"/>
        <v>0</v>
      </c>
      <c r="D147">
        <f>IF(AND(C147=1,E147&gt;=G$4),1,0)</f>
        <v>0</v>
      </c>
      <c r="E147">
        <f>IF(D146=1,B147-B146,E146+B147-B146)</f>
        <v>0.19999999999999929</v>
      </c>
      <c r="F147">
        <f t="shared" si="14"/>
        <v>27</v>
      </c>
      <c r="G147">
        <f t="shared" si="13"/>
        <v>0</v>
      </c>
      <c r="H147" s="5">
        <f>I146+(B147-B146)*P$4</f>
        <v>-2.9999999999999893</v>
      </c>
      <c r="I147" s="5">
        <f>IF(G147&gt;0,H147-S$4,H147)</f>
        <v>-2.9999999999999893</v>
      </c>
      <c r="J147" s="5">
        <f>IF(H147&gt;=0,IF(ROUNDDOWN(H147/S$4,0)+1&gt;L147,L147,ROUNDDOWN(H147/S$4,0)+1),0)</f>
        <v>0</v>
      </c>
      <c r="K147">
        <f t="shared" si="15"/>
        <v>27</v>
      </c>
      <c r="L147">
        <f>R$4-K147</f>
        <v>-17</v>
      </c>
      <c r="M147">
        <f>IF(L147="怪物已死","怪物已死",(L147-1)*S$4)</f>
        <v>-90</v>
      </c>
      <c r="N147">
        <f>IF(L147&lt;=0,0,IF(ROUNDUP(I147/C$4,0)*A$4&lt;0,"怪无法穿越火线",ROUNDUP(I147/C$4,0)*A$4))</f>
        <v>0</v>
      </c>
      <c r="O147" s="4">
        <f t="shared" si="16"/>
        <v>50</v>
      </c>
      <c r="P147" s="4">
        <f>IF(D147=1,IF(P146-F$4&lt;=0,N$4,P146-F$4),P146)</f>
        <v>50</v>
      </c>
    </row>
    <row r="148" spans="1:16" x14ac:dyDescent="0.25">
      <c r="A148">
        <v>134</v>
      </c>
      <c r="B148">
        <f>-T$5+T$5*A148</f>
        <v>26.6</v>
      </c>
      <c r="C148">
        <f t="shared" si="12"/>
        <v>0</v>
      </c>
      <c r="D148">
        <f>IF(AND(C148=1,E148&gt;=G$4),1,0)</f>
        <v>0</v>
      </c>
      <c r="E148">
        <f>IF(D147=1,B148-B147,E147+B148-B147)</f>
        <v>0.39999999999999858</v>
      </c>
      <c r="F148">
        <f t="shared" si="14"/>
        <v>27</v>
      </c>
      <c r="G148">
        <f t="shared" si="13"/>
        <v>0</v>
      </c>
      <c r="H148" s="5">
        <f>I147+(B148-B147)*P$4</f>
        <v>-1.9999999999999929</v>
      </c>
      <c r="I148" s="5">
        <f>IF(G148&gt;0,H148-S$4,H148)</f>
        <v>-1.9999999999999929</v>
      </c>
      <c r="J148" s="5">
        <f>IF(H148&gt;=0,IF(ROUNDDOWN(H148/S$4,0)+1&gt;L148,L148,ROUNDDOWN(H148/S$4,0)+1),0)</f>
        <v>0</v>
      </c>
      <c r="K148">
        <f t="shared" si="15"/>
        <v>27</v>
      </c>
      <c r="L148">
        <f>R$4-K148</f>
        <v>-17</v>
      </c>
      <c r="M148">
        <f>IF(L148="怪物已死","怪物已死",(L148-1)*S$4)</f>
        <v>-90</v>
      </c>
      <c r="N148">
        <f>IF(L148&lt;=0,0,IF(ROUNDUP(I148/C$4,0)*A$4&lt;0,"怪无法穿越火线",ROUNDUP(I148/C$4,0)*A$4))</f>
        <v>0</v>
      </c>
      <c r="O148" s="4">
        <f t="shared" si="16"/>
        <v>50</v>
      </c>
      <c r="P148" s="4">
        <f>IF(D148=1,IF(P147-F$4&lt;=0,N$4,P147-F$4),P147)</f>
        <v>50</v>
      </c>
    </row>
    <row r="149" spans="1:16" x14ac:dyDescent="0.25">
      <c r="A149">
        <v>135</v>
      </c>
      <c r="B149">
        <f>-T$5+T$5*A149</f>
        <v>26.8</v>
      </c>
      <c r="C149">
        <f t="shared" si="12"/>
        <v>0</v>
      </c>
      <c r="D149">
        <f>IF(AND(C149=1,E149&gt;=G$4),1,0)</f>
        <v>0</v>
      </c>
      <c r="E149">
        <f>IF(D148=1,B149-B148,E148+B149-B148)</f>
        <v>0.59999999999999787</v>
      </c>
      <c r="F149">
        <f t="shared" si="14"/>
        <v>27</v>
      </c>
      <c r="G149">
        <f t="shared" si="13"/>
        <v>0</v>
      </c>
      <c r="H149" s="5">
        <f>I148+(B149-B148)*P$4</f>
        <v>-0.99999999999999645</v>
      </c>
      <c r="I149" s="5">
        <f>IF(G149&gt;0,H149-S$4,H149)</f>
        <v>-0.99999999999999645</v>
      </c>
      <c r="J149" s="5">
        <f>IF(H149&gt;=0,IF(ROUNDDOWN(H149/S$4,0)+1&gt;L149,L149,ROUNDDOWN(H149/S$4,0)+1),0)</f>
        <v>0</v>
      </c>
      <c r="K149">
        <f t="shared" si="15"/>
        <v>27</v>
      </c>
      <c r="L149">
        <f>R$4-K149</f>
        <v>-17</v>
      </c>
      <c r="M149">
        <f>IF(L149="怪物已死","怪物已死",(L149-1)*S$4)</f>
        <v>-90</v>
      </c>
      <c r="N149">
        <f>IF(L149&lt;=0,0,IF(ROUNDUP(I149/C$4,0)*A$4&lt;0,"怪无法穿越火线",ROUNDUP(I149/C$4,0)*A$4))</f>
        <v>0</v>
      </c>
      <c r="O149" s="4">
        <f t="shared" si="16"/>
        <v>50</v>
      </c>
      <c r="P149" s="4">
        <f>IF(D149=1,IF(P148-F$4&lt;=0,N$4,P148-F$4),P148)</f>
        <v>50</v>
      </c>
    </row>
    <row r="150" spans="1:16" x14ac:dyDescent="0.25">
      <c r="A150">
        <v>136</v>
      </c>
      <c r="B150">
        <f>-T$5+T$5*A150</f>
        <v>27.000000000000004</v>
      </c>
      <c r="C150">
        <f t="shared" si="12"/>
        <v>1</v>
      </c>
      <c r="D150">
        <f>IF(AND(C150=1,E150&gt;=G$4),1,0)</f>
        <v>0</v>
      </c>
      <c r="E150">
        <f>IF(D149=1,B150-B149,E149+B150-B149)</f>
        <v>0.80000000000000071</v>
      </c>
      <c r="F150">
        <f t="shared" si="14"/>
        <v>27</v>
      </c>
      <c r="G150">
        <f t="shared" si="13"/>
        <v>0</v>
      </c>
      <c r="H150" s="5">
        <f>I149+(B150-B149)*P$4</f>
        <v>1.7763568394002505E-14</v>
      </c>
      <c r="I150" s="5">
        <f>IF(G150&gt;0,H150-S$4,H150)</f>
        <v>1.7763568394002505E-14</v>
      </c>
      <c r="J150" s="5">
        <f>IF(H150&gt;=0,IF(ROUNDDOWN(H150/S$4,0)+1&gt;L150,L150,ROUNDDOWN(H150/S$4,0)+1),0)</f>
        <v>-17</v>
      </c>
      <c r="K150">
        <f t="shared" si="15"/>
        <v>27</v>
      </c>
      <c r="L150">
        <f>R$4-K150</f>
        <v>-17</v>
      </c>
      <c r="M150">
        <f>IF(L150="怪物已死","怪物已死",(L150-1)*S$4)</f>
        <v>-90</v>
      </c>
      <c r="N150">
        <f>IF(L150&lt;=0,0,IF(ROUNDUP(I150/C$4,0)*A$4&lt;0,"怪无法穿越火线",ROUNDUP(I150/C$4,0)*A$4))</f>
        <v>0</v>
      </c>
      <c r="O150" s="4">
        <f t="shared" si="16"/>
        <v>50</v>
      </c>
      <c r="P150" s="4">
        <f>IF(D150=1,IF(P149-F$4&lt;=0,N$4,P149-F$4),P149)</f>
        <v>50</v>
      </c>
    </row>
    <row r="151" spans="1:16" x14ac:dyDescent="0.25">
      <c r="A151">
        <v>137</v>
      </c>
      <c r="B151">
        <f>-T$5+T$5*A151</f>
        <v>27.200000000000003</v>
      </c>
      <c r="C151">
        <f t="shared" si="12"/>
        <v>1</v>
      </c>
      <c r="D151">
        <f>IF(AND(C151=1,E151&gt;=G$4),1,0)</f>
        <v>1</v>
      </c>
      <c r="E151">
        <f>IF(D150=1,B151-B150,E150+B151-B150)</f>
        <v>1</v>
      </c>
      <c r="F151">
        <f t="shared" si="14"/>
        <v>28</v>
      </c>
      <c r="G151">
        <f t="shared" si="13"/>
        <v>1</v>
      </c>
      <c r="H151" s="5">
        <f>I150+(B151-B150)*P$4</f>
        <v>1.0000000000000142</v>
      </c>
      <c r="I151" s="5">
        <f>IF(G151&gt;0,H151-S$4,H151)</f>
        <v>-3.9999999999999858</v>
      </c>
      <c r="J151" s="5">
        <f>IF(H151&gt;=0,IF(ROUNDDOWN(H151/S$4,0)+1&gt;L151,L151,ROUNDDOWN(H151/S$4,0)+1),0)</f>
        <v>-18</v>
      </c>
      <c r="K151">
        <f t="shared" si="15"/>
        <v>28</v>
      </c>
      <c r="L151">
        <f>R$4-K151</f>
        <v>-18</v>
      </c>
      <c r="M151">
        <f>IF(L151="怪物已死","怪物已死",(L151-1)*S$4)</f>
        <v>-95</v>
      </c>
      <c r="N151">
        <f>IF(L151&lt;=0,0,IF(ROUNDUP(I151/C$4,0)*A$4&lt;0,"怪无法穿越火线",ROUNDUP(I151/C$4,0)*A$4))</f>
        <v>0</v>
      </c>
      <c r="O151" s="4">
        <f t="shared" si="16"/>
        <v>50</v>
      </c>
      <c r="P151" s="4">
        <f>IF(D151=1,IF(P150-F$4&lt;=0,N$4,P150-F$4),P150)</f>
        <v>50</v>
      </c>
    </row>
    <row r="152" spans="1:16" x14ac:dyDescent="0.25">
      <c r="A152">
        <v>138</v>
      </c>
      <c r="B152">
        <f>-T$5+T$5*A152</f>
        <v>27.400000000000002</v>
      </c>
      <c r="C152">
        <f t="shared" si="12"/>
        <v>0</v>
      </c>
      <c r="D152">
        <f>IF(AND(C152=1,E152&gt;=G$4),1,0)</f>
        <v>0</v>
      </c>
      <c r="E152">
        <f>IF(D151=1,B152-B151,E151+B152-B151)</f>
        <v>0.19999999999999929</v>
      </c>
      <c r="F152">
        <f t="shared" si="14"/>
        <v>28</v>
      </c>
      <c r="G152">
        <f t="shared" si="13"/>
        <v>0</v>
      </c>
      <c r="H152" s="5">
        <f>I151+(B152-B151)*P$4</f>
        <v>-2.9999999999999893</v>
      </c>
      <c r="I152" s="5">
        <f>IF(G152&gt;0,H152-S$4,H152)</f>
        <v>-2.9999999999999893</v>
      </c>
      <c r="J152" s="5">
        <f>IF(H152&gt;=0,IF(ROUNDDOWN(H152/S$4,0)+1&gt;L152,L152,ROUNDDOWN(H152/S$4,0)+1),0)</f>
        <v>0</v>
      </c>
      <c r="K152">
        <f t="shared" si="15"/>
        <v>28</v>
      </c>
      <c r="L152">
        <f>R$4-K152</f>
        <v>-18</v>
      </c>
      <c r="M152">
        <f>IF(L152="怪物已死","怪物已死",(L152-1)*S$4)</f>
        <v>-95</v>
      </c>
      <c r="N152">
        <f>IF(L152&lt;=0,0,IF(ROUNDUP(I152/C$4,0)*A$4&lt;0,"怪无法穿越火线",ROUNDUP(I152/C$4,0)*A$4))</f>
        <v>0</v>
      </c>
      <c r="O152" s="4">
        <f t="shared" si="16"/>
        <v>50</v>
      </c>
      <c r="P152" s="4">
        <f>IF(D152=1,IF(P151-F$4&lt;=0,N$4,P151-F$4),P151)</f>
        <v>50</v>
      </c>
    </row>
    <row r="153" spans="1:16" x14ac:dyDescent="0.25">
      <c r="A153">
        <v>139</v>
      </c>
      <c r="B153">
        <f>-T$5+T$5*A153</f>
        <v>27.6</v>
      </c>
      <c r="C153">
        <f t="shared" si="12"/>
        <v>0</v>
      </c>
      <c r="D153">
        <f>IF(AND(C153=1,E153&gt;=G$4),1,0)</f>
        <v>0</v>
      </c>
      <c r="E153">
        <f>IF(D152=1,B153-B152,E152+B153-B152)</f>
        <v>0.39999999999999858</v>
      </c>
      <c r="F153">
        <f t="shared" si="14"/>
        <v>28</v>
      </c>
      <c r="G153">
        <f t="shared" si="13"/>
        <v>0</v>
      </c>
      <c r="H153" s="5">
        <f>I152+(B153-B152)*P$4</f>
        <v>-1.9999999999999929</v>
      </c>
      <c r="I153" s="5">
        <f>IF(G153&gt;0,H153-S$4,H153)</f>
        <v>-1.9999999999999929</v>
      </c>
      <c r="J153" s="5">
        <f>IF(H153&gt;=0,IF(ROUNDDOWN(H153/S$4,0)+1&gt;L153,L153,ROUNDDOWN(H153/S$4,0)+1),0)</f>
        <v>0</v>
      </c>
      <c r="K153">
        <f t="shared" si="15"/>
        <v>28</v>
      </c>
      <c r="L153">
        <f>R$4-K153</f>
        <v>-18</v>
      </c>
      <c r="M153">
        <f>IF(L153="怪物已死","怪物已死",(L153-1)*S$4)</f>
        <v>-95</v>
      </c>
      <c r="N153">
        <f>IF(L153&lt;=0,0,IF(ROUNDUP(I153/C$4,0)*A$4&lt;0,"怪无法穿越火线",ROUNDUP(I153/C$4,0)*A$4))</f>
        <v>0</v>
      </c>
      <c r="O153" s="4">
        <f t="shared" si="16"/>
        <v>50</v>
      </c>
      <c r="P153" s="4">
        <f>IF(D153=1,IF(P152-F$4&lt;=0,N$4,P152-F$4),P152)</f>
        <v>50</v>
      </c>
    </row>
    <row r="154" spans="1:16" x14ac:dyDescent="0.25">
      <c r="A154">
        <v>140</v>
      </c>
      <c r="B154">
        <f>-T$5+T$5*A154</f>
        <v>27.8</v>
      </c>
      <c r="C154">
        <f t="shared" si="12"/>
        <v>0</v>
      </c>
      <c r="D154">
        <f>IF(AND(C154=1,E154&gt;=G$4),1,0)</f>
        <v>0</v>
      </c>
      <c r="E154">
        <f>IF(D153=1,B154-B153,E153+B154-B153)</f>
        <v>0.59999999999999787</v>
      </c>
      <c r="F154">
        <f t="shared" si="14"/>
        <v>28</v>
      </c>
      <c r="G154">
        <f t="shared" si="13"/>
        <v>0</v>
      </c>
      <c r="H154" s="5">
        <f>I153+(B154-B153)*P$4</f>
        <v>-0.99999999999999645</v>
      </c>
      <c r="I154" s="5">
        <f>IF(G154&gt;0,H154-S$4,H154)</f>
        <v>-0.99999999999999645</v>
      </c>
      <c r="J154" s="5">
        <f>IF(H154&gt;=0,IF(ROUNDDOWN(H154/S$4,0)+1&gt;L154,L154,ROUNDDOWN(H154/S$4,0)+1),0)</f>
        <v>0</v>
      </c>
      <c r="K154">
        <f t="shared" si="15"/>
        <v>28</v>
      </c>
      <c r="L154">
        <f>R$4-K154</f>
        <v>-18</v>
      </c>
      <c r="M154">
        <f>IF(L154="怪物已死","怪物已死",(L154-1)*S$4)</f>
        <v>-95</v>
      </c>
      <c r="N154">
        <f>IF(L154&lt;=0,0,IF(ROUNDUP(I154/C$4,0)*A$4&lt;0,"怪无法穿越火线",ROUNDUP(I154/C$4,0)*A$4))</f>
        <v>0</v>
      </c>
      <c r="O154" s="4">
        <f t="shared" si="16"/>
        <v>50</v>
      </c>
      <c r="P154" s="4">
        <f>IF(D154=1,IF(P153-F$4&lt;=0,N$4,P153-F$4),P153)</f>
        <v>50</v>
      </c>
    </row>
    <row r="155" spans="1:16" x14ac:dyDescent="0.25">
      <c r="A155">
        <v>141</v>
      </c>
      <c r="B155">
        <f>-T$5+T$5*A155</f>
        <v>28.000000000000004</v>
      </c>
      <c r="C155">
        <f t="shared" si="12"/>
        <v>1</v>
      </c>
      <c r="D155">
        <f>IF(AND(C155=1,E155&gt;=G$4),1,0)</f>
        <v>0</v>
      </c>
      <c r="E155">
        <f>IF(D154=1,B155-B154,E154+B155-B154)</f>
        <v>0.80000000000000071</v>
      </c>
      <c r="F155">
        <f t="shared" si="14"/>
        <v>28</v>
      </c>
      <c r="G155">
        <f t="shared" si="13"/>
        <v>0</v>
      </c>
      <c r="H155" s="5">
        <f>I154+(B155-B154)*P$4</f>
        <v>1.7763568394002505E-14</v>
      </c>
      <c r="I155" s="5">
        <f>IF(G155&gt;0,H155-S$4,H155)</f>
        <v>1.7763568394002505E-14</v>
      </c>
      <c r="J155" s="5">
        <f>IF(H155&gt;=0,IF(ROUNDDOWN(H155/S$4,0)+1&gt;L155,L155,ROUNDDOWN(H155/S$4,0)+1),0)</f>
        <v>-18</v>
      </c>
      <c r="K155">
        <f t="shared" si="15"/>
        <v>28</v>
      </c>
      <c r="L155">
        <f>R$4-K155</f>
        <v>-18</v>
      </c>
      <c r="M155">
        <f>IF(L155="怪物已死","怪物已死",(L155-1)*S$4)</f>
        <v>-95</v>
      </c>
      <c r="N155">
        <f>IF(L155&lt;=0,0,IF(ROUNDUP(I155/C$4,0)*A$4&lt;0,"怪无法穿越火线",ROUNDUP(I155/C$4,0)*A$4))</f>
        <v>0</v>
      </c>
      <c r="O155" s="4">
        <f t="shared" si="16"/>
        <v>50</v>
      </c>
      <c r="P155" s="4">
        <f>IF(D155=1,IF(P154-F$4&lt;=0,N$4,P154-F$4),P154)</f>
        <v>50</v>
      </c>
    </row>
    <row r="156" spans="1:16" x14ac:dyDescent="0.25">
      <c r="A156">
        <v>142</v>
      </c>
      <c r="B156">
        <f>-T$5+T$5*A156</f>
        <v>28.200000000000003</v>
      </c>
      <c r="C156">
        <f t="shared" si="12"/>
        <v>1</v>
      </c>
      <c r="D156">
        <f>IF(AND(C156=1,E156&gt;=G$4),1,0)</f>
        <v>1</v>
      </c>
      <c r="E156">
        <f>IF(D155=1,B156-B155,E155+B156-B155)</f>
        <v>1</v>
      </c>
      <c r="F156">
        <f t="shared" si="14"/>
        <v>29</v>
      </c>
      <c r="G156">
        <f t="shared" si="13"/>
        <v>1</v>
      </c>
      <c r="H156" s="5">
        <f>I155+(B156-B155)*P$4</f>
        <v>1.0000000000000142</v>
      </c>
      <c r="I156" s="5">
        <f>IF(G156&gt;0,H156-S$4,H156)</f>
        <v>-3.9999999999999858</v>
      </c>
      <c r="J156" s="5">
        <f>IF(H156&gt;=0,IF(ROUNDDOWN(H156/S$4,0)+1&gt;L156,L156,ROUNDDOWN(H156/S$4,0)+1),0)</f>
        <v>-19</v>
      </c>
      <c r="K156">
        <f t="shared" si="15"/>
        <v>29</v>
      </c>
      <c r="L156">
        <f>R$4-K156</f>
        <v>-19</v>
      </c>
      <c r="M156">
        <f>IF(L156="怪物已死","怪物已死",(L156-1)*S$4)</f>
        <v>-100</v>
      </c>
      <c r="N156">
        <f>IF(L156&lt;=0,0,IF(ROUNDUP(I156/C$4,0)*A$4&lt;0,"怪无法穿越火线",ROUNDUP(I156/C$4,0)*A$4))</f>
        <v>0</v>
      </c>
      <c r="O156" s="4">
        <f t="shared" si="16"/>
        <v>50</v>
      </c>
      <c r="P156" s="4">
        <f>IF(D156=1,IF(P155-F$4&lt;=0,N$4,P155-F$4),P155)</f>
        <v>50</v>
      </c>
    </row>
    <row r="157" spans="1:16" x14ac:dyDescent="0.25">
      <c r="A157">
        <v>143</v>
      </c>
      <c r="B157">
        <f>-T$5+T$5*A157</f>
        <v>28.400000000000002</v>
      </c>
      <c r="C157">
        <f t="shared" si="12"/>
        <v>0</v>
      </c>
      <c r="D157">
        <f>IF(AND(C157=1,E157&gt;=G$4),1,0)</f>
        <v>0</v>
      </c>
      <c r="E157">
        <f>IF(D156=1,B157-B156,E156+B157-B156)</f>
        <v>0.19999999999999929</v>
      </c>
      <c r="F157">
        <f t="shared" si="14"/>
        <v>29</v>
      </c>
      <c r="G157">
        <f t="shared" si="13"/>
        <v>0</v>
      </c>
      <c r="H157" s="5">
        <f>I156+(B157-B156)*P$4</f>
        <v>-2.9999999999999893</v>
      </c>
      <c r="I157" s="5">
        <f>IF(G157&gt;0,H157-S$4,H157)</f>
        <v>-2.9999999999999893</v>
      </c>
      <c r="J157" s="5">
        <f>IF(H157&gt;=0,IF(ROUNDDOWN(H157/S$4,0)+1&gt;L157,L157,ROUNDDOWN(H157/S$4,0)+1),0)</f>
        <v>0</v>
      </c>
      <c r="K157">
        <f t="shared" si="15"/>
        <v>29</v>
      </c>
      <c r="L157">
        <f>R$4-K157</f>
        <v>-19</v>
      </c>
      <c r="M157">
        <f>IF(L157="怪物已死","怪物已死",(L157-1)*S$4)</f>
        <v>-100</v>
      </c>
      <c r="N157">
        <f>IF(L157&lt;=0,0,IF(ROUNDUP(I157/C$4,0)*A$4&lt;0,"怪无法穿越火线",ROUNDUP(I157/C$4,0)*A$4))</f>
        <v>0</v>
      </c>
      <c r="O157" s="4">
        <f t="shared" si="16"/>
        <v>50</v>
      </c>
      <c r="P157" s="4">
        <f>IF(D157=1,IF(P156-F$4&lt;=0,N$4,P156-F$4),P156)</f>
        <v>50</v>
      </c>
    </row>
    <row r="158" spans="1:16" x14ac:dyDescent="0.25">
      <c r="A158">
        <v>144</v>
      </c>
      <c r="B158">
        <f>-T$5+T$5*A158</f>
        <v>28.6</v>
      </c>
      <c r="C158">
        <f t="shared" si="12"/>
        <v>0</v>
      </c>
      <c r="D158">
        <f>IF(AND(C158=1,E158&gt;=G$4),1,0)</f>
        <v>0</v>
      </c>
      <c r="E158">
        <f>IF(D157=1,B158-B157,E157+B158-B157)</f>
        <v>0.39999999999999858</v>
      </c>
      <c r="F158">
        <f t="shared" si="14"/>
        <v>29</v>
      </c>
      <c r="G158">
        <f t="shared" si="13"/>
        <v>0</v>
      </c>
      <c r="H158" s="5">
        <f>I157+(B158-B157)*P$4</f>
        <v>-1.9999999999999929</v>
      </c>
      <c r="I158" s="5">
        <f>IF(G158&gt;0,H158-S$4,H158)</f>
        <v>-1.9999999999999929</v>
      </c>
      <c r="J158" s="5">
        <f>IF(H158&gt;=0,IF(ROUNDDOWN(H158/S$4,0)+1&gt;L158,L158,ROUNDDOWN(H158/S$4,0)+1),0)</f>
        <v>0</v>
      </c>
      <c r="K158">
        <f t="shared" si="15"/>
        <v>29</v>
      </c>
      <c r="L158">
        <f>R$4-K158</f>
        <v>-19</v>
      </c>
      <c r="M158">
        <f>IF(L158="怪物已死","怪物已死",(L158-1)*S$4)</f>
        <v>-100</v>
      </c>
      <c r="N158">
        <f>IF(L158&lt;=0,0,IF(ROUNDUP(I158/C$4,0)*A$4&lt;0,"怪无法穿越火线",ROUNDUP(I158/C$4,0)*A$4))</f>
        <v>0</v>
      </c>
      <c r="O158" s="4">
        <f t="shared" si="16"/>
        <v>50</v>
      </c>
      <c r="P158" s="4">
        <f>IF(D158=1,IF(P157-F$4&lt;=0,N$4,P157-F$4),P157)</f>
        <v>50</v>
      </c>
    </row>
    <row r="159" spans="1:16" x14ac:dyDescent="0.25">
      <c r="A159">
        <v>145</v>
      </c>
      <c r="B159">
        <f>-T$5+T$5*A159</f>
        <v>28.8</v>
      </c>
      <c r="C159">
        <f t="shared" si="12"/>
        <v>0</v>
      </c>
      <c r="D159">
        <f>IF(AND(C159=1,E159&gt;=G$4),1,0)</f>
        <v>0</v>
      </c>
      <c r="E159">
        <f>IF(D158=1,B159-B158,E158+B159-B158)</f>
        <v>0.59999999999999787</v>
      </c>
      <c r="F159">
        <f t="shared" si="14"/>
        <v>29</v>
      </c>
      <c r="G159">
        <f t="shared" si="13"/>
        <v>0</v>
      </c>
      <c r="H159" s="5">
        <f>I158+(B159-B158)*P$4</f>
        <v>-0.99999999999999645</v>
      </c>
      <c r="I159" s="5">
        <f>IF(G159&gt;0,H159-S$4,H159)</f>
        <v>-0.99999999999999645</v>
      </c>
      <c r="J159" s="5">
        <f>IF(H159&gt;=0,IF(ROUNDDOWN(H159/S$4,0)+1&gt;L159,L159,ROUNDDOWN(H159/S$4,0)+1),0)</f>
        <v>0</v>
      </c>
      <c r="K159">
        <f t="shared" si="15"/>
        <v>29</v>
      </c>
      <c r="L159">
        <f>R$4-K159</f>
        <v>-19</v>
      </c>
      <c r="M159">
        <f>IF(L159="怪物已死","怪物已死",(L159-1)*S$4)</f>
        <v>-100</v>
      </c>
      <c r="N159">
        <f>IF(L159&lt;=0,0,IF(ROUNDUP(I159/C$4,0)*A$4&lt;0,"怪无法穿越火线",ROUNDUP(I159/C$4,0)*A$4))</f>
        <v>0</v>
      </c>
      <c r="O159" s="4">
        <f t="shared" si="16"/>
        <v>50</v>
      </c>
      <c r="P159" s="4">
        <f>IF(D159=1,IF(P158-F$4&lt;=0,N$4,P158-F$4),P158)</f>
        <v>50</v>
      </c>
    </row>
    <row r="160" spans="1:16" x14ac:dyDescent="0.25">
      <c r="A160">
        <v>146</v>
      </c>
      <c r="B160">
        <f>-T$5+T$5*A160</f>
        <v>29.000000000000004</v>
      </c>
      <c r="C160">
        <f t="shared" si="12"/>
        <v>1</v>
      </c>
      <c r="D160">
        <f>IF(AND(C160=1,E160&gt;=G$4),1,0)</f>
        <v>0</v>
      </c>
      <c r="E160">
        <f>IF(D159=1,B160-B159,E159+B160-B159)</f>
        <v>0.80000000000000071</v>
      </c>
      <c r="F160">
        <f t="shared" si="14"/>
        <v>29</v>
      </c>
      <c r="G160">
        <f t="shared" si="13"/>
        <v>0</v>
      </c>
      <c r="H160" s="5">
        <f>I159+(B160-B159)*P$4</f>
        <v>1.7763568394002505E-14</v>
      </c>
      <c r="I160" s="5">
        <f>IF(G160&gt;0,H160-S$4,H160)</f>
        <v>1.7763568394002505E-14</v>
      </c>
      <c r="J160" s="5">
        <f>IF(H160&gt;=0,IF(ROUNDDOWN(H160/S$4,0)+1&gt;L160,L160,ROUNDDOWN(H160/S$4,0)+1),0)</f>
        <v>-19</v>
      </c>
      <c r="K160">
        <f t="shared" si="15"/>
        <v>29</v>
      </c>
      <c r="L160">
        <f>R$4-K160</f>
        <v>-19</v>
      </c>
      <c r="M160">
        <f>IF(L160="怪物已死","怪物已死",(L160-1)*S$4)</f>
        <v>-100</v>
      </c>
      <c r="N160">
        <f>IF(L160&lt;=0,0,IF(ROUNDUP(I160/C$4,0)*A$4&lt;0,"怪无法穿越火线",ROUNDUP(I160/C$4,0)*A$4))</f>
        <v>0</v>
      </c>
      <c r="O160" s="4">
        <f t="shared" si="16"/>
        <v>50</v>
      </c>
      <c r="P160" s="4">
        <f>IF(D160=1,IF(P159-F$4&lt;=0,N$4,P159-F$4),P159)</f>
        <v>50</v>
      </c>
    </row>
    <row r="161" spans="1:16" x14ac:dyDescent="0.25">
      <c r="A161">
        <v>147</v>
      </c>
      <c r="B161">
        <f>-T$5+T$5*A161</f>
        <v>29.200000000000003</v>
      </c>
      <c r="C161">
        <f t="shared" si="12"/>
        <v>1</v>
      </c>
      <c r="D161">
        <f>IF(AND(C161=1,E161&gt;=G$4),1,0)</f>
        <v>1</v>
      </c>
      <c r="E161">
        <f>IF(D160=1,B161-B160,E160+B161-B160)</f>
        <v>1</v>
      </c>
      <c r="F161">
        <f t="shared" si="14"/>
        <v>30</v>
      </c>
      <c r="G161">
        <f t="shared" si="13"/>
        <v>1</v>
      </c>
      <c r="H161" s="5">
        <f>I160+(B161-B160)*P$4</f>
        <v>1.0000000000000142</v>
      </c>
      <c r="I161" s="5">
        <f>IF(G161&gt;0,H161-S$4,H161)</f>
        <v>-3.9999999999999858</v>
      </c>
      <c r="J161" s="5">
        <f>IF(H161&gt;=0,IF(ROUNDDOWN(H161/S$4,0)+1&gt;L161,L161,ROUNDDOWN(H161/S$4,0)+1),0)</f>
        <v>-20</v>
      </c>
      <c r="K161">
        <f t="shared" si="15"/>
        <v>30</v>
      </c>
      <c r="L161">
        <f>R$4-K161</f>
        <v>-20</v>
      </c>
      <c r="M161">
        <f>IF(L161="怪物已死","怪物已死",(L161-1)*S$4)</f>
        <v>-105</v>
      </c>
      <c r="N161">
        <f>IF(L161&lt;=0,0,IF(ROUNDUP(I161/C$4,0)*A$4&lt;0,"怪无法穿越火线",ROUNDUP(I161/C$4,0)*A$4))</f>
        <v>0</v>
      </c>
      <c r="O161" s="4">
        <f t="shared" si="16"/>
        <v>50</v>
      </c>
      <c r="P161" s="4">
        <f>IF(D161=1,IF(P160-F$4&lt;=0,N$4,P160-F$4),P160)</f>
        <v>50</v>
      </c>
    </row>
    <row r="162" spans="1:16" x14ac:dyDescent="0.25">
      <c r="A162">
        <v>148</v>
      </c>
      <c r="B162">
        <f>-T$5+T$5*A162</f>
        <v>29.400000000000002</v>
      </c>
      <c r="C162">
        <f t="shared" si="12"/>
        <v>0</v>
      </c>
      <c r="D162">
        <f>IF(AND(C162=1,E162&gt;=G$4),1,0)</f>
        <v>0</v>
      </c>
      <c r="E162">
        <f>IF(D161=1,B162-B161,E161+B162-B161)</f>
        <v>0.19999999999999929</v>
      </c>
      <c r="F162">
        <f t="shared" si="14"/>
        <v>30</v>
      </c>
      <c r="G162">
        <f t="shared" si="13"/>
        <v>0</v>
      </c>
      <c r="H162" s="5">
        <f>I161+(B162-B161)*P$4</f>
        <v>-2.9999999999999893</v>
      </c>
      <c r="I162" s="5">
        <f>IF(G162&gt;0,H162-S$4,H162)</f>
        <v>-2.9999999999999893</v>
      </c>
      <c r="J162" s="5">
        <f>IF(H162&gt;=0,IF(ROUNDDOWN(H162/S$4,0)+1&gt;L162,L162,ROUNDDOWN(H162/S$4,0)+1),0)</f>
        <v>0</v>
      </c>
      <c r="K162">
        <f t="shared" si="15"/>
        <v>30</v>
      </c>
      <c r="L162">
        <f>R$4-K162</f>
        <v>-20</v>
      </c>
      <c r="M162">
        <f>IF(L162="怪物已死","怪物已死",(L162-1)*S$4)</f>
        <v>-105</v>
      </c>
      <c r="N162">
        <f>IF(L162&lt;=0,0,IF(ROUNDUP(I162/C$4,0)*A$4&lt;0,"怪无法穿越火线",ROUNDUP(I162/C$4,0)*A$4))</f>
        <v>0</v>
      </c>
      <c r="O162" s="4">
        <f t="shared" si="16"/>
        <v>50</v>
      </c>
      <c r="P162" s="4">
        <f>IF(D162=1,IF(P161-F$4&lt;=0,N$4,P161-F$4),P161)</f>
        <v>50</v>
      </c>
    </row>
    <row r="163" spans="1:16" x14ac:dyDescent="0.25">
      <c r="A163">
        <v>149</v>
      </c>
      <c r="B163">
        <f>-T$5+T$5*A163</f>
        <v>29.6</v>
      </c>
      <c r="C163">
        <f t="shared" si="12"/>
        <v>0</v>
      </c>
      <c r="D163">
        <f>IF(AND(C163=1,E163&gt;=G$4),1,0)</f>
        <v>0</v>
      </c>
      <c r="E163">
        <f>IF(D162=1,B163-B162,E162+B163-B162)</f>
        <v>0.39999999999999858</v>
      </c>
      <c r="F163">
        <f t="shared" si="14"/>
        <v>30</v>
      </c>
      <c r="G163">
        <f t="shared" si="13"/>
        <v>0</v>
      </c>
      <c r="H163" s="5">
        <f>I162+(B163-B162)*P$4</f>
        <v>-1.9999999999999929</v>
      </c>
      <c r="I163" s="5">
        <f>IF(G163&gt;0,H163-S$4,H163)</f>
        <v>-1.9999999999999929</v>
      </c>
      <c r="J163" s="5">
        <f>IF(H163&gt;=0,IF(ROUNDDOWN(H163/S$4,0)+1&gt;L163,L163,ROUNDDOWN(H163/S$4,0)+1),0)</f>
        <v>0</v>
      </c>
      <c r="K163">
        <f t="shared" si="15"/>
        <v>30</v>
      </c>
      <c r="L163">
        <f>R$4-K163</f>
        <v>-20</v>
      </c>
      <c r="M163">
        <f>IF(L163="怪物已死","怪物已死",(L163-1)*S$4)</f>
        <v>-105</v>
      </c>
      <c r="N163">
        <f>IF(L163&lt;=0,0,IF(ROUNDUP(I163/C$4,0)*A$4&lt;0,"怪无法穿越火线",ROUNDUP(I163/C$4,0)*A$4))</f>
        <v>0</v>
      </c>
      <c r="O163" s="4">
        <f t="shared" si="16"/>
        <v>50</v>
      </c>
      <c r="P163" s="4">
        <f>IF(D163=1,IF(P162-F$4&lt;=0,N$4,P162-F$4),P162)</f>
        <v>50</v>
      </c>
    </row>
    <row r="164" spans="1:16" x14ac:dyDescent="0.25">
      <c r="A164">
        <v>150</v>
      </c>
      <c r="B164">
        <f>-T$5+T$5*A164</f>
        <v>29.8</v>
      </c>
      <c r="C164">
        <f t="shared" si="12"/>
        <v>0</v>
      </c>
      <c r="D164">
        <f>IF(AND(C164=1,E164&gt;=G$4),1,0)</f>
        <v>0</v>
      </c>
      <c r="E164">
        <f>IF(D163=1,B164-B163,E163+B164-B163)</f>
        <v>0.59999999999999787</v>
      </c>
      <c r="F164">
        <f t="shared" si="14"/>
        <v>30</v>
      </c>
      <c r="G164">
        <f t="shared" si="13"/>
        <v>0</v>
      </c>
      <c r="H164" s="5">
        <f>I163+(B164-B163)*P$4</f>
        <v>-0.99999999999999645</v>
      </c>
      <c r="I164" s="5">
        <f>IF(G164&gt;0,H164-S$4,H164)</f>
        <v>-0.99999999999999645</v>
      </c>
      <c r="J164" s="5">
        <f>IF(H164&gt;=0,IF(ROUNDDOWN(H164/S$4,0)+1&gt;L164,L164,ROUNDDOWN(H164/S$4,0)+1),0)</f>
        <v>0</v>
      </c>
      <c r="K164">
        <f t="shared" si="15"/>
        <v>30</v>
      </c>
      <c r="L164">
        <f>R$4-K164</f>
        <v>-20</v>
      </c>
      <c r="M164">
        <f>IF(L164="怪物已死","怪物已死",(L164-1)*S$4)</f>
        <v>-105</v>
      </c>
      <c r="N164">
        <f>IF(L164&lt;=0,0,IF(ROUNDUP(I164/C$4,0)*A$4&lt;0,"怪无法穿越火线",ROUNDUP(I164/C$4,0)*A$4))</f>
        <v>0</v>
      </c>
      <c r="O164" s="4">
        <f t="shared" si="16"/>
        <v>50</v>
      </c>
      <c r="P164" s="4">
        <f>IF(D164=1,IF(P163-F$4&lt;=0,N$4,P163-F$4),P163)</f>
        <v>50</v>
      </c>
    </row>
    <row r="165" spans="1:16" x14ac:dyDescent="0.25">
      <c r="A165">
        <v>151</v>
      </c>
      <c r="B165">
        <f>-T$5+T$5*A165</f>
        <v>30.000000000000004</v>
      </c>
      <c r="C165">
        <f t="shared" si="12"/>
        <v>1</v>
      </c>
      <c r="D165">
        <f>IF(AND(C165=1,E165&gt;=G$4),1,0)</f>
        <v>0</v>
      </c>
      <c r="E165">
        <f>IF(D164=1,B165-B164,E164+B165-B164)</f>
        <v>0.80000000000000071</v>
      </c>
      <c r="F165">
        <f t="shared" si="14"/>
        <v>30</v>
      </c>
      <c r="G165">
        <f t="shared" si="13"/>
        <v>0</v>
      </c>
      <c r="H165" s="5">
        <f>I164+(B165-B164)*P$4</f>
        <v>1.7763568394002505E-14</v>
      </c>
      <c r="I165" s="5">
        <f>IF(G165&gt;0,H165-S$4,H165)</f>
        <v>1.7763568394002505E-14</v>
      </c>
      <c r="J165" s="5">
        <f>IF(H165&gt;=0,IF(ROUNDDOWN(H165/S$4,0)+1&gt;L165,L165,ROUNDDOWN(H165/S$4,0)+1),0)</f>
        <v>-20</v>
      </c>
      <c r="K165">
        <f t="shared" si="15"/>
        <v>30</v>
      </c>
      <c r="L165">
        <f>R$4-K165</f>
        <v>-20</v>
      </c>
      <c r="M165">
        <f>IF(L165="怪物已死","怪物已死",(L165-1)*S$4)</f>
        <v>-105</v>
      </c>
      <c r="N165">
        <f>IF(L165&lt;=0,0,IF(ROUNDUP(I165/C$4,0)*A$4&lt;0,"怪无法穿越火线",ROUNDUP(I165/C$4,0)*A$4))</f>
        <v>0</v>
      </c>
      <c r="O165" s="4">
        <f t="shared" si="16"/>
        <v>50</v>
      </c>
      <c r="P165" s="4">
        <f>IF(D165=1,IF(P164-F$4&lt;=0,N$4,P164-F$4),P164)</f>
        <v>50</v>
      </c>
    </row>
    <row r="166" spans="1:16" x14ac:dyDescent="0.25">
      <c r="A166">
        <v>152</v>
      </c>
      <c r="B166">
        <f>-T$5+T$5*A166</f>
        <v>30.200000000000003</v>
      </c>
      <c r="C166">
        <f t="shared" si="12"/>
        <v>1</v>
      </c>
      <c r="D166">
        <f>IF(AND(C166=1,E166&gt;=G$4),1,0)</f>
        <v>1</v>
      </c>
      <c r="E166">
        <f>IF(D165=1,B166-B165,E165+B166-B165)</f>
        <v>1</v>
      </c>
      <c r="F166">
        <f t="shared" si="14"/>
        <v>31</v>
      </c>
      <c r="G166">
        <f t="shared" si="13"/>
        <v>1</v>
      </c>
      <c r="H166" s="5">
        <f>I165+(B166-B165)*P$4</f>
        <v>1.0000000000000142</v>
      </c>
      <c r="I166" s="5">
        <f>IF(G166&gt;0,H166-S$4,H166)</f>
        <v>-3.9999999999999858</v>
      </c>
      <c r="J166" s="5">
        <f>IF(H166&gt;=0,IF(ROUNDDOWN(H166/S$4,0)+1&gt;L166,L166,ROUNDDOWN(H166/S$4,0)+1),0)</f>
        <v>-21</v>
      </c>
      <c r="K166">
        <f t="shared" si="15"/>
        <v>31</v>
      </c>
      <c r="L166">
        <f>R$4-K166</f>
        <v>-21</v>
      </c>
      <c r="M166">
        <f>IF(L166="怪物已死","怪物已死",(L166-1)*S$4)</f>
        <v>-110</v>
      </c>
      <c r="N166">
        <f>IF(L166&lt;=0,0,IF(ROUNDUP(I166/C$4,0)*A$4&lt;0,"怪无法穿越火线",ROUNDUP(I166/C$4,0)*A$4))</f>
        <v>0</v>
      </c>
      <c r="O166" s="4">
        <f t="shared" si="16"/>
        <v>50</v>
      </c>
      <c r="P166" s="4">
        <f>IF(D166=1,IF(P165-F$4&lt;=0,N$4,P165-F$4),P165)</f>
        <v>50</v>
      </c>
    </row>
    <row r="167" spans="1:16" x14ac:dyDescent="0.25">
      <c r="A167">
        <v>153</v>
      </c>
      <c r="B167">
        <f>-T$5+T$5*A167</f>
        <v>30.400000000000002</v>
      </c>
      <c r="C167">
        <f t="shared" ref="C167:C230" si="17">IF(H167&gt;=0,1,0)</f>
        <v>0</v>
      </c>
      <c r="D167">
        <f>IF(AND(C167=1,E167&gt;=G$4),1,0)</f>
        <v>0</v>
      </c>
      <c r="E167">
        <f>IF(D166=1,B167-B166,E166+B167-B166)</f>
        <v>0.19999999999999929</v>
      </c>
      <c r="F167">
        <f t="shared" ref="F167:F230" si="18">IF(D167=1,F166+1,F166)</f>
        <v>31</v>
      </c>
      <c r="G167">
        <f t="shared" si="13"/>
        <v>0</v>
      </c>
      <c r="H167" s="5">
        <f>I166+(B167-B166)*P$4</f>
        <v>-2.9999999999999893</v>
      </c>
      <c r="I167" s="5">
        <f>IF(G167&gt;0,H167-S$4,H167)</f>
        <v>-2.9999999999999893</v>
      </c>
      <c r="J167" s="5">
        <f>IF(H167&gt;=0,IF(ROUNDDOWN(H167/S$4,0)+1&gt;L167,L167,ROUNDDOWN(H167/S$4,0)+1),0)</f>
        <v>0</v>
      </c>
      <c r="K167">
        <f t="shared" si="15"/>
        <v>31</v>
      </c>
      <c r="L167">
        <f>R$4-K167</f>
        <v>-21</v>
      </c>
      <c r="M167">
        <f>IF(L167="怪物已死","怪物已死",(L167-1)*S$4)</f>
        <v>-110</v>
      </c>
      <c r="N167">
        <f>IF(L167&lt;=0,0,IF(ROUNDUP(I167/C$4,0)*A$4&lt;0,"怪无法穿越火线",ROUNDUP(I167/C$4,0)*A$4))</f>
        <v>0</v>
      </c>
      <c r="O167" s="4">
        <f t="shared" si="16"/>
        <v>50</v>
      </c>
      <c r="P167" s="4">
        <f>IF(D167=1,IF(P166-F$4&lt;=0,N$4,P166-F$4),P166)</f>
        <v>50</v>
      </c>
    </row>
    <row r="168" spans="1:16" x14ac:dyDescent="0.25">
      <c r="A168">
        <v>154</v>
      </c>
      <c r="B168">
        <f>-T$5+T$5*A168</f>
        <v>30.6</v>
      </c>
      <c r="C168">
        <f t="shared" si="17"/>
        <v>0</v>
      </c>
      <c r="D168">
        <f>IF(AND(C168=1,E168&gt;=G$4),1,0)</f>
        <v>0</v>
      </c>
      <c r="E168">
        <f>IF(D167=1,B168-B167,E167+B168-B167)</f>
        <v>0.39999999999999858</v>
      </c>
      <c r="F168">
        <f t="shared" si="18"/>
        <v>31</v>
      </c>
      <c r="G168">
        <f t="shared" si="13"/>
        <v>0</v>
      </c>
      <c r="H168" s="5">
        <f>I167+(B168-B167)*P$4</f>
        <v>-1.9999999999999929</v>
      </c>
      <c r="I168" s="5">
        <f>IF(G168&gt;0,H168-S$4,H168)</f>
        <v>-1.9999999999999929</v>
      </c>
      <c r="J168" s="5">
        <f>IF(H168&gt;=0,IF(ROUNDDOWN(H168/S$4,0)+1&gt;L168,L168,ROUNDDOWN(H168/S$4,0)+1),0)</f>
        <v>0</v>
      </c>
      <c r="K168">
        <f t="shared" si="15"/>
        <v>31</v>
      </c>
      <c r="L168">
        <f>R$4-K168</f>
        <v>-21</v>
      </c>
      <c r="M168">
        <f>IF(L168="怪物已死","怪物已死",(L168-1)*S$4)</f>
        <v>-110</v>
      </c>
      <c r="N168">
        <f>IF(L168&lt;=0,0,IF(ROUNDUP(I168/C$4,0)*A$4&lt;0,"怪无法穿越火线",ROUNDUP(I168/C$4,0)*A$4))</f>
        <v>0</v>
      </c>
      <c r="O168" s="4">
        <f t="shared" si="16"/>
        <v>50</v>
      </c>
      <c r="P168" s="4">
        <f>IF(D168=1,IF(P167-F$4&lt;=0,N$4,P167-F$4),P167)</f>
        <v>50</v>
      </c>
    </row>
    <row r="169" spans="1:16" x14ac:dyDescent="0.25">
      <c r="A169">
        <v>155</v>
      </c>
      <c r="B169">
        <f>-T$5+T$5*A169</f>
        <v>30.8</v>
      </c>
      <c r="C169">
        <f t="shared" si="17"/>
        <v>0</v>
      </c>
      <c r="D169">
        <f>IF(AND(C169=1,E169&gt;=G$4),1,0)</f>
        <v>0</v>
      </c>
      <c r="E169">
        <f>IF(D168=1,B169-B168,E168+B169-B168)</f>
        <v>0.59999999999999787</v>
      </c>
      <c r="F169">
        <f t="shared" si="18"/>
        <v>31</v>
      </c>
      <c r="G169">
        <f t="shared" si="13"/>
        <v>0</v>
      </c>
      <c r="H169" s="5">
        <f>I168+(B169-B168)*P$4</f>
        <v>-0.99999999999999645</v>
      </c>
      <c r="I169" s="5">
        <f>IF(G169&gt;0,H169-S$4,H169)</f>
        <v>-0.99999999999999645</v>
      </c>
      <c r="J169" s="5">
        <f>IF(H169&gt;=0,IF(ROUNDDOWN(H169/S$4,0)+1&gt;L169,L169,ROUNDDOWN(H169/S$4,0)+1),0)</f>
        <v>0</v>
      </c>
      <c r="K169">
        <f t="shared" si="15"/>
        <v>31</v>
      </c>
      <c r="L169">
        <f>R$4-K169</f>
        <v>-21</v>
      </c>
      <c r="M169">
        <f>IF(L169="怪物已死","怪物已死",(L169-1)*S$4)</f>
        <v>-110</v>
      </c>
      <c r="N169">
        <f>IF(L169&lt;=0,0,IF(ROUNDUP(I169/C$4,0)*A$4&lt;0,"怪无法穿越火线",ROUNDUP(I169/C$4,0)*A$4))</f>
        <v>0</v>
      </c>
      <c r="O169" s="4">
        <f t="shared" si="16"/>
        <v>50</v>
      </c>
      <c r="P169" s="4">
        <f>IF(D169=1,IF(P168-F$4&lt;=0,N$4,P168-F$4),P168)</f>
        <v>50</v>
      </c>
    </row>
    <row r="170" spans="1:16" x14ac:dyDescent="0.25">
      <c r="A170">
        <v>156</v>
      </c>
      <c r="B170">
        <f>-T$5+T$5*A170</f>
        <v>31.000000000000004</v>
      </c>
      <c r="C170">
        <f t="shared" si="17"/>
        <v>1</v>
      </c>
      <c r="D170">
        <f>IF(AND(C170=1,E170&gt;=G$4),1,0)</f>
        <v>0</v>
      </c>
      <c r="E170">
        <f>IF(D169=1,B170-B169,E169+B170-B169)</f>
        <v>0.80000000000000071</v>
      </c>
      <c r="F170">
        <f t="shared" si="18"/>
        <v>31</v>
      </c>
      <c r="G170">
        <f t="shared" si="13"/>
        <v>0</v>
      </c>
      <c r="H170" s="5">
        <f>I169+(B170-B169)*P$4</f>
        <v>1.7763568394002505E-14</v>
      </c>
      <c r="I170" s="5">
        <f>IF(G170&gt;0,H170-S$4,H170)</f>
        <v>1.7763568394002505E-14</v>
      </c>
      <c r="J170" s="5">
        <f>IF(H170&gt;=0,IF(ROUNDDOWN(H170/S$4,0)+1&gt;L170,L170,ROUNDDOWN(H170/S$4,0)+1),0)</f>
        <v>-21</v>
      </c>
      <c r="K170">
        <f t="shared" si="15"/>
        <v>31</v>
      </c>
      <c r="L170">
        <f>R$4-K170</f>
        <v>-21</v>
      </c>
      <c r="M170">
        <f>IF(L170="怪物已死","怪物已死",(L170-1)*S$4)</f>
        <v>-110</v>
      </c>
      <c r="N170">
        <f>IF(L170&lt;=0,0,IF(ROUNDUP(I170/C$4,0)*A$4&lt;0,"怪无法穿越火线",ROUNDUP(I170/C$4,0)*A$4))</f>
        <v>0</v>
      </c>
      <c r="O170" s="4">
        <f t="shared" si="16"/>
        <v>50</v>
      </c>
      <c r="P170" s="4">
        <f>IF(D170=1,IF(P169-F$4&lt;=0,N$4,P169-F$4),P169)</f>
        <v>50</v>
      </c>
    </row>
    <row r="171" spans="1:16" x14ac:dyDescent="0.25">
      <c r="A171">
        <v>157</v>
      </c>
      <c r="B171">
        <f>-T$5+T$5*A171</f>
        <v>31.200000000000003</v>
      </c>
      <c r="C171">
        <f t="shared" si="17"/>
        <v>1</v>
      </c>
      <c r="D171">
        <f>IF(AND(C171=1,E171&gt;=G$4),1,0)</f>
        <v>0</v>
      </c>
      <c r="E171">
        <f>IF(D170=1,B171-B170,E170+B171-B170)</f>
        <v>0.99999999999999645</v>
      </c>
      <c r="F171">
        <f t="shared" si="18"/>
        <v>31</v>
      </c>
      <c r="G171">
        <f t="shared" si="13"/>
        <v>0</v>
      </c>
      <c r="H171" s="5">
        <f>I170+(B171-B170)*P$4</f>
        <v>1.0000000000000142</v>
      </c>
      <c r="I171" s="5">
        <f>IF(G171&gt;0,H171-S$4,H171)</f>
        <v>1.0000000000000142</v>
      </c>
      <c r="J171" s="5">
        <f>IF(H171&gt;=0,IF(ROUNDDOWN(H171/S$4,0)+1&gt;L171,L171,ROUNDDOWN(H171/S$4,0)+1),0)</f>
        <v>-21</v>
      </c>
      <c r="K171">
        <f t="shared" si="15"/>
        <v>31</v>
      </c>
      <c r="L171">
        <f>R$4-K171</f>
        <v>-21</v>
      </c>
      <c r="M171">
        <f>IF(L171="怪物已死","怪物已死",(L171-1)*S$4)</f>
        <v>-110</v>
      </c>
      <c r="N171">
        <f>IF(L171&lt;=0,0,IF(ROUNDUP(I171/C$4,0)*A$4&lt;0,"怪无法穿越火线",ROUNDUP(I171/C$4,0)*A$4))</f>
        <v>0</v>
      </c>
      <c r="O171" s="4">
        <f t="shared" si="16"/>
        <v>50</v>
      </c>
      <c r="P171" s="4">
        <f>IF(D171=1,IF(P170-F$4&lt;=0,N$4,P170-F$4),P170)</f>
        <v>50</v>
      </c>
    </row>
    <row r="172" spans="1:16" x14ac:dyDescent="0.25">
      <c r="A172">
        <v>158</v>
      </c>
      <c r="B172">
        <f>-T$5+T$5*A172</f>
        <v>31.400000000000002</v>
      </c>
      <c r="C172">
        <f t="shared" si="17"/>
        <v>1</v>
      </c>
      <c r="D172">
        <f>IF(AND(C172=1,E172&gt;=G$4),1,0)</f>
        <v>1</v>
      </c>
      <c r="E172">
        <f>IF(D171=1,B172-B171,E171+B172-B171)</f>
        <v>1.1999999999999957</v>
      </c>
      <c r="F172">
        <f t="shared" si="18"/>
        <v>32</v>
      </c>
      <c r="G172">
        <f t="shared" si="13"/>
        <v>1</v>
      </c>
      <c r="H172" s="5">
        <f>I171+(B172-B171)*P$4</f>
        <v>2.0000000000000107</v>
      </c>
      <c r="I172" s="5">
        <f>IF(G172&gt;0,H172-S$4,H172)</f>
        <v>-2.9999999999999893</v>
      </c>
      <c r="J172" s="5">
        <f>IF(H172&gt;=0,IF(ROUNDDOWN(H172/S$4,0)+1&gt;L172,L172,ROUNDDOWN(H172/S$4,0)+1),0)</f>
        <v>-22</v>
      </c>
      <c r="K172">
        <f t="shared" si="15"/>
        <v>32</v>
      </c>
      <c r="L172">
        <f>R$4-K172</f>
        <v>-22</v>
      </c>
      <c r="M172">
        <f>IF(L172="怪物已死","怪物已死",(L172-1)*S$4)</f>
        <v>-115</v>
      </c>
      <c r="N172">
        <f>IF(L172&lt;=0,0,IF(ROUNDUP(I172/C$4,0)*A$4&lt;0,"怪无法穿越火线",ROUNDUP(I172/C$4,0)*A$4))</f>
        <v>0</v>
      </c>
      <c r="O172" s="4">
        <f t="shared" si="16"/>
        <v>50</v>
      </c>
      <c r="P172" s="4">
        <f>IF(D172=1,IF(P171-F$4&lt;=0,N$4,P171-F$4),P171)</f>
        <v>50</v>
      </c>
    </row>
    <row r="173" spans="1:16" x14ac:dyDescent="0.25">
      <c r="A173">
        <v>159</v>
      </c>
      <c r="B173">
        <f>-T$5+T$5*A173</f>
        <v>31.6</v>
      </c>
      <c r="C173">
        <f t="shared" si="17"/>
        <v>0</v>
      </c>
      <c r="D173">
        <f>IF(AND(C173=1,E173&gt;=G$4),1,0)</f>
        <v>0</v>
      </c>
      <c r="E173">
        <f>IF(D172=1,B173-B172,E172+B173-B172)</f>
        <v>0.19999999999999929</v>
      </c>
      <c r="F173">
        <f t="shared" si="18"/>
        <v>32</v>
      </c>
      <c r="G173">
        <f t="shared" si="13"/>
        <v>0</v>
      </c>
      <c r="H173" s="5">
        <f>I172+(B173-B172)*P$4</f>
        <v>-1.9999999999999929</v>
      </c>
      <c r="I173" s="5">
        <f>IF(G173&gt;0,H173-S$4,H173)</f>
        <v>-1.9999999999999929</v>
      </c>
      <c r="J173" s="5">
        <f>IF(H173&gt;=0,IF(ROUNDDOWN(H173/S$4,0)+1&gt;L173,L173,ROUNDDOWN(H173/S$4,0)+1),0)</f>
        <v>0</v>
      </c>
      <c r="K173">
        <f t="shared" si="15"/>
        <v>32</v>
      </c>
      <c r="L173">
        <f>R$4-K173</f>
        <v>-22</v>
      </c>
      <c r="M173">
        <f>IF(L173="怪物已死","怪物已死",(L173-1)*S$4)</f>
        <v>-115</v>
      </c>
      <c r="N173">
        <f>IF(L173&lt;=0,0,IF(ROUNDUP(I173/C$4,0)*A$4&lt;0,"怪无法穿越火线",ROUNDUP(I173/C$4,0)*A$4))</f>
        <v>0</v>
      </c>
      <c r="O173" s="4">
        <f t="shared" si="16"/>
        <v>50</v>
      </c>
      <c r="P173" s="4">
        <f>IF(D173=1,IF(P172-F$4&lt;=0,N$4,P172-F$4),P172)</f>
        <v>50</v>
      </c>
    </row>
    <row r="174" spans="1:16" x14ac:dyDescent="0.25">
      <c r="A174">
        <v>160</v>
      </c>
      <c r="B174">
        <f>-T$5+T$5*A174</f>
        <v>31.8</v>
      </c>
      <c r="C174">
        <f t="shared" si="17"/>
        <v>0</v>
      </c>
      <c r="D174">
        <f>IF(AND(C174=1,E174&gt;=G$4),1,0)</f>
        <v>0</v>
      </c>
      <c r="E174">
        <f>IF(D173=1,B174-B173,E173+B174-B173)</f>
        <v>0.39999999999999858</v>
      </c>
      <c r="F174">
        <f t="shared" si="18"/>
        <v>32</v>
      </c>
      <c r="G174">
        <f t="shared" si="13"/>
        <v>0</v>
      </c>
      <c r="H174" s="5">
        <f>I173+(B174-B173)*P$4</f>
        <v>-0.99999999999999645</v>
      </c>
      <c r="I174" s="5">
        <f>IF(G174&gt;0,H174-S$4,H174)</f>
        <v>-0.99999999999999645</v>
      </c>
      <c r="J174" s="5">
        <f>IF(H174&gt;=0,IF(ROUNDDOWN(H174/S$4,0)+1&gt;L174,L174,ROUNDDOWN(H174/S$4,0)+1),0)</f>
        <v>0</v>
      </c>
      <c r="K174">
        <f t="shared" si="15"/>
        <v>32</v>
      </c>
      <c r="L174">
        <f>R$4-K174</f>
        <v>-22</v>
      </c>
      <c r="M174">
        <f>IF(L174="怪物已死","怪物已死",(L174-1)*S$4)</f>
        <v>-115</v>
      </c>
      <c r="N174">
        <f>IF(L174&lt;=0,0,IF(ROUNDUP(I174/C$4,0)*A$4&lt;0,"怪无法穿越火线",ROUNDUP(I174/C$4,0)*A$4))</f>
        <v>0</v>
      </c>
      <c r="O174" s="4">
        <f t="shared" si="16"/>
        <v>50</v>
      </c>
      <c r="P174" s="4">
        <f>IF(D174=1,IF(P173-F$4&lt;=0,N$4,P173-F$4),P173)</f>
        <v>50</v>
      </c>
    </row>
    <row r="175" spans="1:16" x14ac:dyDescent="0.25">
      <c r="A175">
        <v>161</v>
      </c>
      <c r="B175">
        <f>-T$5+T$5*A175</f>
        <v>32</v>
      </c>
      <c r="C175">
        <f t="shared" si="17"/>
        <v>1</v>
      </c>
      <c r="D175">
        <f>IF(AND(C175=1,E175&gt;=G$4),1,0)</f>
        <v>0</v>
      </c>
      <c r="E175">
        <f>IF(D174=1,B175-B174,E174+B175-B174)</f>
        <v>0.59999999999999787</v>
      </c>
      <c r="F175">
        <f t="shared" si="18"/>
        <v>32</v>
      </c>
      <c r="G175">
        <f t="shared" si="13"/>
        <v>0</v>
      </c>
      <c r="H175" s="5">
        <f>I174+(B175-B174)*P$4</f>
        <v>0</v>
      </c>
      <c r="I175" s="5">
        <f>IF(G175&gt;0,H175-S$4,H175)</f>
        <v>0</v>
      </c>
      <c r="J175" s="5">
        <f>IF(H175&gt;=0,IF(ROUNDDOWN(H175/S$4,0)+1&gt;L175,L175,ROUNDDOWN(H175/S$4,0)+1),0)</f>
        <v>-22</v>
      </c>
      <c r="K175">
        <f t="shared" si="15"/>
        <v>32</v>
      </c>
      <c r="L175">
        <f>R$4-K175</f>
        <v>-22</v>
      </c>
      <c r="M175">
        <f>IF(L175="怪物已死","怪物已死",(L175-1)*S$4)</f>
        <v>-115</v>
      </c>
      <c r="N175">
        <f>IF(L175&lt;=0,0,IF(ROUNDUP(I175/C$4,0)*A$4&lt;0,"怪无法穿越火线",ROUNDUP(I175/C$4,0)*A$4))</f>
        <v>0</v>
      </c>
      <c r="O175" s="4">
        <f t="shared" si="16"/>
        <v>50</v>
      </c>
      <c r="P175" s="4">
        <f>IF(D175=1,IF(P174-F$4&lt;=0,N$4,P174-F$4),P174)</f>
        <v>50</v>
      </c>
    </row>
    <row r="176" spans="1:16" x14ac:dyDescent="0.25">
      <c r="A176">
        <v>162</v>
      </c>
      <c r="B176">
        <f>-T$5+T$5*A176</f>
        <v>32.199999999999996</v>
      </c>
      <c r="C176">
        <f t="shared" si="17"/>
        <v>1</v>
      </c>
      <c r="D176">
        <f>IF(AND(C176=1,E176&gt;=G$4),1,0)</f>
        <v>0</v>
      </c>
      <c r="E176">
        <f>IF(D175=1,B176-B175,E175+B176-B175)</f>
        <v>0.79999999999999716</v>
      </c>
      <c r="F176">
        <f t="shared" si="18"/>
        <v>32</v>
      </c>
      <c r="G176">
        <f t="shared" si="13"/>
        <v>0</v>
      </c>
      <c r="H176" s="5">
        <f>I175+(B176-B175)*P$4</f>
        <v>0.99999999999997868</v>
      </c>
      <c r="I176" s="5">
        <f>IF(G176&gt;0,H176-S$4,H176)</f>
        <v>0.99999999999997868</v>
      </c>
      <c r="J176" s="5">
        <f>IF(H176&gt;=0,IF(ROUNDDOWN(H176/S$4,0)+1&gt;L176,L176,ROUNDDOWN(H176/S$4,0)+1),0)</f>
        <v>-22</v>
      </c>
      <c r="K176">
        <f t="shared" si="15"/>
        <v>32</v>
      </c>
      <c r="L176">
        <f>R$4-K176</f>
        <v>-22</v>
      </c>
      <c r="M176">
        <f>IF(L176="怪物已死","怪物已死",(L176-1)*S$4)</f>
        <v>-115</v>
      </c>
      <c r="N176">
        <f>IF(L176&lt;=0,0,IF(ROUNDUP(I176/C$4,0)*A$4&lt;0,"怪无法穿越火线",ROUNDUP(I176/C$4,0)*A$4))</f>
        <v>0</v>
      </c>
      <c r="O176" s="4">
        <f t="shared" si="16"/>
        <v>50</v>
      </c>
      <c r="P176" s="4">
        <f>IF(D176=1,IF(P175-F$4&lt;=0,N$4,P175-F$4),P175)</f>
        <v>50</v>
      </c>
    </row>
    <row r="177" spans="1:16" x14ac:dyDescent="0.25">
      <c r="A177">
        <v>163</v>
      </c>
      <c r="B177">
        <f>-T$5+T$5*A177</f>
        <v>32.4</v>
      </c>
      <c r="C177">
        <f t="shared" si="17"/>
        <v>1</v>
      </c>
      <c r="D177">
        <f>IF(AND(C177=1,E177&gt;=G$4),1,0)</f>
        <v>1</v>
      </c>
      <c r="E177">
        <f>IF(D176=1,B177-B176,E176+B177-B176)</f>
        <v>1</v>
      </c>
      <c r="F177">
        <f t="shared" si="18"/>
        <v>33</v>
      </c>
      <c r="G177">
        <f t="shared" si="13"/>
        <v>1</v>
      </c>
      <c r="H177" s="5">
        <f>I176+(B177-B176)*P$4</f>
        <v>1.9999999999999929</v>
      </c>
      <c r="I177" s="5">
        <f>IF(G177&gt;0,H177-S$4,H177)</f>
        <v>-3.0000000000000071</v>
      </c>
      <c r="J177" s="5">
        <f>IF(H177&gt;=0,IF(ROUNDDOWN(H177/S$4,0)+1&gt;L177,L177,ROUNDDOWN(H177/S$4,0)+1),0)</f>
        <v>-23</v>
      </c>
      <c r="K177">
        <f t="shared" si="15"/>
        <v>33</v>
      </c>
      <c r="L177">
        <f>R$4-K177</f>
        <v>-23</v>
      </c>
      <c r="M177">
        <f>IF(L177="怪物已死","怪物已死",(L177-1)*S$4)</f>
        <v>-120</v>
      </c>
      <c r="N177">
        <f>IF(L177&lt;=0,0,IF(ROUNDUP(I177/C$4,0)*A$4&lt;0,"怪无法穿越火线",ROUNDUP(I177/C$4,0)*A$4))</f>
        <v>0</v>
      </c>
      <c r="O177" s="4">
        <f t="shared" si="16"/>
        <v>50</v>
      </c>
      <c r="P177" s="4">
        <f>IF(D177=1,IF(P176-F$4&lt;=0,N$4,P176-F$4),P176)</f>
        <v>50</v>
      </c>
    </row>
    <row r="178" spans="1:16" x14ac:dyDescent="0.25">
      <c r="A178">
        <v>164</v>
      </c>
      <c r="B178">
        <f>-T$5+T$5*A178</f>
        <v>32.6</v>
      </c>
      <c r="C178">
        <f t="shared" si="17"/>
        <v>0</v>
      </c>
      <c r="D178">
        <f>IF(AND(C178=1,E178&gt;=G$4),1,0)</f>
        <v>0</v>
      </c>
      <c r="E178">
        <f>IF(D177=1,B178-B177,E177+B178-B177)</f>
        <v>0.20000000000000284</v>
      </c>
      <c r="F178">
        <f t="shared" si="18"/>
        <v>33</v>
      </c>
      <c r="G178">
        <f t="shared" si="13"/>
        <v>0</v>
      </c>
      <c r="H178" s="5">
        <f>I177+(B178-B177)*P$4</f>
        <v>-1.9999999999999929</v>
      </c>
      <c r="I178" s="5">
        <f>IF(G178&gt;0,H178-S$4,H178)</f>
        <v>-1.9999999999999929</v>
      </c>
      <c r="J178" s="5">
        <f>IF(H178&gt;=0,IF(ROUNDDOWN(H178/S$4,0)+1&gt;L178,L178,ROUNDDOWN(H178/S$4,0)+1),0)</f>
        <v>0</v>
      </c>
      <c r="K178">
        <f t="shared" si="15"/>
        <v>33</v>
      </c>
      <c r="L178">
        <f>R$4-K178</f>
        <v>-23</v>
      </c>
      <c r="M178">
        <f>IF(L178="怪物已死","怪物已死",(L178-1)*S$4)</f>
        <v>-120</v>
      </c>
      <c r="N178">
        <f>IF(L178&lt;=0,0,IF(ROUNDUP(I178/C$4,0)*A$4&lt;0,"怪无法穿越火线",ROUNDUP(I178/C$4,0)*A$4))</f>
        <v>0</v>
      </c>
      <c r="O178" s="4">
        <f t="shared" si="16"/>
        <v>50</v>
      </c>
      <c r="P178" s="4">
        <f>IF(D178=1,IF(P177-F$4&lt;=0,N$4,P177-F$4),P177)</f>
        <v>50</v>
      </c>
    </row>
    <row r="179" spans="1:16" x14ac:dyDescent="0.25">
      <c r="A179">
        <v>165</v>
      </c>
      <c r="B179">
        <f>-T$5+T$5*A179</f>
        <v>32.799999999999997</v>
      </c>
      <c r="C179">
        <f t="shared" si="17"/>
        <v>0</v>
      </c>
      <c r="D179">
        <f>IF(AND(C179=1,E179&gt;=G$4),1,0)</f>
        <v>0</v>
      </c>
      <c r="E179">
        <f>IF(D178=1,B179-B178,E178+B179-B178)</f>
        <v>0.39999999999999858</v>
      </c>
      <c r="F179">
        <f t="shared" si="18"/>
        <v>33</v>
      </c>
      <c r="G179">
        <f t="shared" si="13"/>
        <v>0</v>
      </c>
      <c r="H179" s="5">
        <f>I178+(B179-B178)*P$4</f>
        <v>-1.0000000000000142</v>
      </c>
      <c r="I179" s="5">
        <f>IF(G179&gt;0,H179-S$4,H179)</f>
        <v>-1.0000000000000142</v>
      </c>
      <c r="J179" s="5">
        <f>IF(H179&gt;=0,IF(ROUNDDOWN(H179/S$4,0)+1&gt;L179,L179,ROUNDDOWN(H179/S$4,0)+1),0)</f>
        <v>0</v>
      </c>
      <c r="K179">
        <f t="shared" si="15"/>
        <v>33</v>
      </c>
      <c r="L179">
        <f>R$4-K179</f>
        <v>-23</v>
      </c>
      <c r="M179">
        <f>IF(L179="怪物已死","怪物已死",(L179-1)*S$4)</f>
        <v>-120</v>
      </c>
      <c r="N179">
        <f>IF(L179&lt;=0,0,IF(ROUNDUP(I179/C$4,0)*A$4&lt;0,"怪无法穿越火线",ROUNDUP(I179/C$4,0)*A$4))</f>
        <v>0</v>
      </c>
      <c r="O179" s="4">
        <f t="shared" si="16"/>
        <v>50</v>
      </c>
      <c r="P179" s="4">
        <f>IF(D179=1,IF(P178-F$4&lt;=0,N$4,P178-F$4),P178)</f>
        <v>50</v>
      </c>
    </row>
    <row r="180" spans="1:16" x14ac:dyDescent="0.25">
      <c r="A180">
        <v>166</v>
      </c>
      <c r="B180">
        <f>-T$5+T$5*A180</f>
        <v>33</v>
      </c>
      <c r="C180">
        <f t="shared" si="17"/>
        <v>1</v>
      </c>
      <c r="D180">
        <f>IF(AND(C180=1,E180&gt;=G$4),1,0)</f>
        <v>0</v>
      </c>
      <c r="E180">
        <f>IF(D179=1,B180-B179,E179+B180-B179)</f>
        <v>0.60000000000000142</v>
      </c>
      <c r="F180">
        <f t="shared" si="18"/>
        <v>33</v>
      </c>
      <c r="G180">
        <f t="shared" si="13"/>
        <v>0</v>
      </c>
      <c r="H180" s="5">
        <f>I179+(B180-B179)*P$4</f>
        <v>0</v>
      </c>
      <c r="I180" s="5">
        <f>IF(G180&gt;0,H180-S$4,H180)</f>
        <v>0</v>
      </c>
      <c r="J180" s="5">
        <f>IF(H180&gt;=0,IF(ROUNDDOWN(H180/S$4,0)+1&gt;L180,L180,ROUNDDOWN(H180/S$4,0)+1),0)</f>
        <v>-23</v>
      </c>
      <c r="K180">
        <f t="shared" si="15"/>
        <v>33</v>
      </c>
      <c r="L180">
        <f>R$4-K180</f>
        <v>-23</v>
      </c>
      <c r="M180">
        <f>IF(L180="怪物已死","怪物已死",(L180-1)*S$4)</f>
        <v>-120</v>
      </c>
      <c r="N180">
        <f>IF(L180&lt;=0,0,IF(ROUNDUP(I180/C$4,0)*A$4&lt;0,"怪无法穿越火线",ROUNDUP(I180/C$4,0)*A$4))</f>
        <v>0</v>
      </c>
      <c r="O180" s="4">
        <f t="shared" si="16"/>
        <v>50</v>
      </c>
      <c r="P180" s="4">
        <f>IF(D180=1,IF(P179-F$4&lt;=0,N$4,P179-F$4),P179)</f>
        <v>50</v>
      </c>
    </row>
    <row r="181" spans="1:16" x14ac:dyDescent="0.25">
      <c r="A181">
        <v>167</v>
      </c>
      <c r="B181">
        <f>-T$5+T$5*A181</f>
        <v>33.199999999999996</v>
      </c>
      <c r="C181">
        <f t="shared" si="17"/>
        <v>1</v>
      </c>
      <c r="D181">
        <f>IF(AND(C181=1,E181&gt;=G$4),1,0)</f>
        <v>0</v>
      </c>
      <c r="E181">
        <f>IF(D180=1,B181-B180,E180+B181-B180)</f>
        <v>0.79999999999999716</v>
      </c>
      <c r="F181">
        <f t="shared" si="18"/>
        <v>33</v>
      </c>
      <c r="G181">
        <f t="shared" si="13"/>
        <v>0</v>
      </c>
      <c r="H181" s="5">
        <f>I180+(B181-B180)*P$4</f>
        <v>0.99999999999997868</v>
      </c>
      <c r="I181" s="5">
        <f>IF(G181&gt;0,H181-S$4,H181)</f>
        <v>0.99999999999997868</v>
      </c>
      <c r="J181" s="5">
        <f>IF(H181&gt;=0,IF(ROUNDDOWN(H181/S$4,0)+1&gt;L181,L181,ROUNDDOWN(H181/S$4,0)+1),0)</f>
        <v>-23</v>
      </c>
      <c r="K181">
        <f t="shared" si="15"/>
        <v>33</v>
      </c>
      <c r="L181">
        <f>R$4-K181</f>
        <v>-23</v>
      </c>
      <c r="M181">
        <f>IF(L181="怪物已死","怪物已死",(L181-1)*S$4)</f>
        <v>-120</v>
      </c>
      <c r="N181">
        <f>IF(L181&lt;=0,0,IF(ROUNDUP(I181/C$4,0)*A$4&lt;0,"怪无法穿越火线",ROUNDUP(I181/C$4,0)*A$4))</f>
        <v>0</v>
      </c>
      <c r="O181" s="4">
        <f t="shared" si="16"/>
        <v>50</v>
      </c>
      <c r="P181" s="4">
        <f>IF(D181=1,IF(P180-F$4&lt;=0,N$4,P180-F$4),P180)</f>
        <v>50</v>
      </c>
    </row>
    <row r="182" spans="1:16" x14ac:dyDescent="0.25">
      <c r="A182">
        <v>168</v>
      </c>
      <c r="B182">
        <f>-T$5+T$5*A182</f>
        <v>33.4</v>
      </c>
      <c r="C182">
        <f t="shared" si="17"/>
        <v>1</v>
      </c>
      <c r="D182">
        <f>IF(AND(C182=1,E182&gt;=G$4),1,0)</f>
        <v>1</v>
      </c>
      <c r="E182">
        <f>IF(D181=1,B182-B181,E181+B182-B181)</f>
        <v>1</v>
      </c>
      <c r="F182">
        <f t="shared" si="18"/>
        <v>34</v>
      </c>
      <c r="G182">
        <f t="shared" si="13"/>
        <v>1</v>
      </c>
      <c r="H182" s="5">
        <f>I181+(B182-B181)*P$4</f>
        <v>1.9999999999999929</v>
      </c>
      <c r="I182" s="5">
        <f>IF(G182&gt;0,H182-S$4,H182)</f>
        <v>-3.0000000000000071</v>
      </c>
      <c r="J182" s="5">
        <f>IF(H182&gt;=0,IF(ROUNDDOWN(H182/S$4,0)+1&gt;L182,L182,ROUNDDOWN(H182/S$4,0)+1),0)</f>
        <v>-24</v>
      </c>
      <c r="K182">
        <f t="shared" si="15"/>
        <v>34</v>
      </c>
      <c r="L182">
        <f>R$4-K182</f>
        <v>-24</v>
      </c>
      <c r="M182">
        <f>IF(L182="怪物已死","怪物已死",(L182-1)*S$4)</f>
        <v>-125</v>
      </c>
      <c r="N182">
        <f>IF(L182&lt;=0,0,IF(ROUNDUP(I182/C$4,0)*A$4&lt;0,"怪无法穿越火线",ROUNDUP(I182/C$4,0)*A$4))</f>
        <v>0</v>
      </c>
      <c r="O182" s="4">
        <f t="shared" si="16"/>
        <v>50</v>
      </c>
      <c r="P182" s="4">
        <f>IF(D182=1,IF(P181-F$4&lt;=0,N$4,P181-F$4),P181)</f>
        <v>50</v>
      </c>
    </row>
    <row r="183" spans="1:16" x14ac:dyDescent="0.25">
      <c r="A183">
        <v>169</v>
      </c>
      <c r="B183">
        <f>-T$5+T$5*A183</f>
        <v>33.6</v>
      </c>
      <c r="C183">
        <f t="shared" si="17"/>
        <v>0</v>
      </c>
      <c r="D183">
        <f>IF(AND(C183=1,E183&gt;=G$4),1,0)</f>
        <v>0</v>
      </c>
      <c r="E183">
        <f>IF(D182=1,B183-B182,E182+B183-B182)</f>
        <v>0.20000000000000284</v>
      </c>
      <c r="F183">
        <f t="shared" si="18"/>
        <v>34</v>
      </c>
      <c r="G183">
        <f t="shared" si="13"/>
        <v>0</v>
      </c>
      <c r="H183" s="5">
        <f>I182+(B183-B182)*P$4</f>
        <v>-1.9999999999999929</v>
      </c>
      <c r="I183" s="5">
        <f>IF(G183&gt;0,H183-S$4,H183)</f>
        <v>-1.9999999999999929</v>
      </c>
      <c r="J183" s="5">
        <f>IF(H183&gt;=0,IF(ROUNDDOWN(H183/S$4,0)+1&gt;L183,L183,ROUNDDOWN(H183/S$4,0)+1),0)</f>
        <v>0</v>
      </c>
      <c r="K183">
        <f t="shared" si="15"/>
        <v>34</v>
      </c>
      <c r="L183">
        <f>R$4-K183</f>
        <v>-24</v>
      </c>
      <c r="M183">
        <f>IF(L183="怪物已死","怪物已死",(L183-1)*S$4)</f>
        <v>-125</v>
      </c>
      <c r="N183">
        <f>IF(L183&lt;=0,0,IF(ROUNDUP(I183/C$4,0)*A$4&lt;0,"怪无法穿越火线",ROUNDUP(I183/C$4,0)*A$4))</f>
        <v>0</v>
      </c>
      <c r="O183" s="4">
        <f t="shared" si="16"/>
        <v>50</v>
      </c>
      <c r="P183" s="4">
        <f>IF(D183=1,IF(P182-F$4&lt;=0,N$4,P182-F$4),P182)</f>
        <v>50</v>
      </c>
    </row>
    <row r="184" spans="1:16" x14ac:dyDescent="0.25">
      <c r="A184">
        <v>170</v>
      </c>
      <c r="B184">
        <f>-T$5+T$5*A184</f>
        <v>33.799999999999997</v>
      </c>
      <c r="C184">
        <f t="shared" si="17"/>
        <v>0</v>
      </c>
      <c r="D184">
        <f>IF(AND(C184=1,E184&gt;=G$4),1,0)</f>
        <v>0</v>
      </c>
      <c r="E184">
        <f>IF(D183=1,B184-B183,E183+B184-B183)</f>
        <v>0.39999999999999858</v>
      </c>
      <c r="F184">
        <f t="shared" si="18"/>
        <v>34</v>
      </c>
      <c r="G184">
        <f t="shared" si="13"/>
        <v>0</v>
      </c>
      <c r="H184" s="5">
        <f>I183+(B184-B183)*P$4</f>
        <v>-1.0000000000000142</v>
      </c>
      <c r="I184" s="5">
        <f>IF(G184&gt;0,H184-S$4,H184)</f>
        <v>-1.0000000000000142</v>
      </c>
      <c r="J184" s="5">
        <f>IF(H184&gt;=0,IF(ROUNDDOWN(H184/S$4,0)+1&gt;L184,L184,ROUNDDOWN(H184/S$4,0)+1),0)</f>
        <v>0</v>
      </c>
      <c r="K184">
        <f t="shared" si="15"/>
        <v>34</v>
      </c>
      <c r="L184">
        <f>R$4-K184</f>
        <v>-24</v>
      </c>
      <c r="M184">
        <f>IF(L184="怪物已死","怪物已死",(L184-1)*S$4)</f>
        <v>-125</v>
      </c>
      <c r="N184">
        <f>IF(L184&lt;=0,0,IF(ROUNDUP(I184/C$4,0)*A$4&lt;0,"怪无法穿越火线",ROUNDUP(I184/C$4,0)*A$4))</f>
        <v>0</v>
      </c>
      <c r="O184" s="4">
        <f t="shared" si="16"/>
        <v>50</v>
      </c>
      <c r="P184" s="4">
        <f>IF(D184=1,IF(P183-F$4&lt;=0,N$4,P183-F$4),P183)</f>
        <v>50</v>
      </c>
    </row>
    <row r="185" spans="1:16" x14ac:dyDescent="0.25">
      <c r="A185">
        <v>171</v>
      </c>
      <c r="B185">
        <f>-T$5+T$5*A185</f>
        <v>34</v>
      </c>
      <c r="C185">
        <f t="shared" si="17"/>
        <v>1</v>
      </c>
      <c r="D185">
        <f>IF(AND(C185=1,E185&gt;=G$4),1,0)</f>
        <v>0</v>
      </c>
      <c r="E185">
        <f>IF(D184=1,B185-B184,E184+B185-B184)</f>
        <v>0.60000000000000142</v>
      </c>
      <c r="F185">
        <f t="shared" si="18"/>
        <v>34</v>
      </c>
      <c r="G185">
        <f t="shared" si="13"/>
        <v>0</v>
      </c>
      <c r="H185" s="5">
        <f>I184+(B185-B184)*P$4</f>
        <v>0</v>
      </c>
      <c r="I185" s="5">
        <f>IF(G185&gt;0,H185-S$4,H185)</f>
        <v>0</v>
      </c>
      <c r="J185" s="5">
        <f>IF(H185&gt;=0,IF(ROUNDDOWN(H185/S$4,0)+1&gt;L185,L185,ROUNDDOWN(H185/S$4,0)+1),0)</f>
        <v>-24</v>
      </c>
      <c r="K185">
        <f t="shared" si="15"/>
        <v>34</v>
      </c>
      <c r="L185">
        <f>R$4-K185</f>
        <v>-24</v>
      </c>
      <c r="M185">
        <f>IF(L185="怪物已死","怪物已死",(L185-1)*S$4)</f>
        <v>-125</v>
      </c>
      <c r="N185">
        <f>IF(L185&lt;=0,0,IF(ROUNDUP(I185/C$4,0)*A$4&lt;0,"怪无法穿越火线",ROUNDUP(I185/C$4,0)*A$4))</f>
        <v>0</v>
      </c>
      <c r="O185" s="4">
        <f t="shared" si="16"/>
        <v>50</v>
      </c>
      <c r="P185" s="4">
        <f>IF(D185=1,IF(P184-F$4&lt;=0,N$4,P184-F$4),P184)</f>
        <v>50</v>
      </c>
    </row>
    <row r="186" spans="1:16" x14ac:dyDescent="0.25">
      <c r="A186">
        <v>172</v>
      </c>
      <c r="B186">
        <f>-T$5+T$5*A186</f>
        <v>34.199999999999996</v>
      </c>
      <c r="C186">
        <f t="shared" si="17"/>
        <v>1</v>
      </c>
      <c r="D186">
        <f>IF(AND(C186=1,E186&gt;=G$4),1,0)</f>
        <v>0</v>
      </c>
      <c r="E186">
        <f>IF(D185=1,B186-B185,E185+B186-B185)</f>
        <v>0.79999999999999716</v>
      </c>
      <c r="F186">
        <f t="shared" si="18"/>
        <v>34</v>
      </c>
      <c r="G186">
        <f t="shared" si="13"/>
        <v>0</v>
      </c>
      <c r="H186" s="5">
        <f>I185+(B186-B185)*P$4</f>
        <v>0.99999999999997868</v>
      </c>
      <c r="I186" s="5">
        <f>IF(G186&gt;0,H186-S$4,H186)</f>
        <v>0.99999999999997868</v>
      </c>
      <c r="J186" s="5">
        <f>IF(H186&gt;=0,IF(ROUNDDOWN(H186/S$4,0)+1&gt;L186,L186,ROUNDDOWN(H186/S$4,0)+1),0)</f>
        <v>-24</v>
      </c>
      <c r="K186">
        <f t="shared" si="15"/>
        <v>34</v>
      </c>
      <c r="L186">
        <f>R$4-K186</f>
        <v>-24</v>
      </c>
      <c r="M186">
        <f>IF(L186="怪物已死","怪物已死",(L186-1)*S$4)</f>
        <v>-125</v>
      </c>
      <c r="N186">
        <f>IF(L186&lt;=0,0,IF(ROUNDUP(I186/C$4,0)*A$4&lt;0,"怪无法穿越火线",ROUNDUP(I186/C$4,0)*A$4))</f>
        <v>0</v>
      </c>
      <c r="O186" s="4">
        <f t="shared" si="16"/>
        <v>50</v>
      </c>
      <c r="P186" s="4">
        <f>IF(D186=1,IF(P185-F$4&lt;=0,N$4,P185-F$4),P185)</f>
        <v>50</v>
      </c>
    </row>
    <row r="187" spans="1:16" x14ac:dyDescent="0.25">
      <c r="A187">
        <v>173</v>
      </c>
      <c r="B187">
        <f>-T$5+T$5*A187</f>
        <v>34.4</v>
      </c>
      <c r="C187">
        <f t="shared" si="17"/>
        <v>1</v>
      </c>
      <c r="D187">
        <f>IF(AND(C187=1,E187&gt;=G$4),1,0)</f>
        <v>1</v>
      </c>
      <c r="E187">
        <f>IF(D186=1,B187-B186,E186+B187-B186)</f>
        <v>1</v>
      </c>
      <c r="F187">
        <f t="shared" si="18"/>
        <v>35</v>
      </c>
      <c r="G187">
        <f t="shared" si="13"/>
        <v>1</v>
      </c>
      <c r="H187" s="5">
        <f>I186+(B187-B186)*P$4</f>
        <v>1.9999999999999929</v>
      </c>
      <c r="I187" s="5">
        <f>IF(G187&gt;0,H187-S$4,H187)</f>
        <v>-3.0000000000000071</v>
      </c>
      <c r="J187" s="5">
        <f>IF(H187&gt;=0,IF(ROUNDDOWN(H187/S$4,0)+1&gt;L187,L187,ROUNDDOWN(H187/S$4,0)+1),0)</f>
        <v>-25</v>
      </c>
      <c r="K187">
        <f t="shared" si="15"/>
        <v>35</v>
      </c>
      <c r="L187">
        <f>R$4-K187</f>
        <v>-25</v>
      </c>
      <c r="M187">
        <f>IF(L187="怪物已死","怪物已死",(L187-1)*S$4)</f>
        <v>-130</v>
      </c>
      <c r="N187">
        <f>IF(L187&lt;=0,0,IF(ROUNDUP(I187/C$4,0)*A$4&lt;0,"怪无法穿越火线",ROUNDUP(I187/C$4,0)*A$4))</f>
        <v>0</v>
      </c>
      <c r="O187" s="4">
        <f t="shared" si="16"/>
        <v>50</v>
      </c>
      <c r="P187" s="4">
        <f>IF(D187=1,IF(P186-F$4&lt;=0,N$4,P186-F$4),P186)</f>
        <v>50</v>
      </c>
    </row>
    <row r="188" spans="1:16" x14ac:dyDescent="0.25">
      <c r="A188">
        <v>174</v>
      </c>
      <c r="B188">
        <f>-T$5+T$5*A188</f>
        <v>34.6</v>
      </c>
      <c r="C188">
        <f t="shared" si="17"/>
        <v>0</v>
      </c>
      <c r="D188">
        <f>IF(AND(C188=1,E188&gt;=G$4),1,0)</f>
        <v>0</v>
      </c>
      <c r="E188">
        <f>IF(D187=1,B188-B187,E187+B188-B187)</f>
        <v>0.20000000000000284</v>
      </c>
      <c r="F188">
        <f t="shared" si="18"/>
        <v>35</v>
      </c>
      <c r="G188">
        <f t="shared" si="13"/>
        <v>0</v>
      </c>
      <c r="H188" s="5">
        <f>I187+(B188-B187)*P$4</f>
        <v>-1.9999999999999929</v>
      </c>
      <c r="I188" s="5">
        <f>IF(G188&gt;0,H188-S$4,H188)</f>
        <v>-1.9999999999999929</v>
      </c>
      <c r="J188" s="5">
        <f>IF(H188&gt;=0,IF(ROUNDDOWN(H188/S$4,0)+1&gt;L188,L188,ROUNDDOWN(H188/S$4,0)+1),0)</f>
        <v>0</v>
      </c>
      <c r="K188">
        <f t="shared" si="15"/>
        <v>35</v>
      </c>
      <c r="L188">
        <f>R$4-K188</f>
        <v>-25</v>
      </c>
      <c r="M188">
        <f>IF(L188="怪物已死","怪物已死",(L188-1)*S$4)</f>
        <v>-130</v>
      </c>
      <c r="N188">
        <f>IF(L188&lt;=0,0,IF(ROUNDUP(I188/C$4,0)*A$4&lt;0,"怪无法穿越火线",ROUNDUP(I188/C$4,0)*A$4))</f>
        <v>0</v>
      </c>
      <c r="O188" s="4">
        <f t="shared" si="16"/>
        <v>50</v>
      </c>
      <c r="P188" s="4">
        <f>IF(D188=1,IF(P187-F$4&lt;=0,N$4,P187-F$4),P187)</f>
        <v>50</v>
      </c>
    </row>
    <row r="189" spans="1:16" x14ac:dyDescent="0.25">
      <c r="A189">
        <v>175</v>
      </c>
      <c r="B189">
        <f>-T$5+T$5*A189</f>
        <v>34.799999999999997</v>
      </c>
      <c r="C189">
        <f t="shared" si="17"/>
        <v>0</v>
      </c>
      <c r="D189">
        <f>IF(AND(C189=1,E189&gt;=G$4),1,0)</f>
        <v>0</v>
      </c>
      <c r="E189">
        <f>IF(D188=1,B189-B188,E188+B189-B188)</f>
        <v>0.39999999999999858</v>
      </c>
      <c r="F189">
        <f t="shared" si="18"/>
        <v>35</v>
      </c>
      <c r="G189">
        <f t="shared" si="13"/>
        <v>0</v>
      </c>
      <c r="H189" s="5">
        <f>I188+(B189-B188)*P$4</f>
        <v>-1.0000000000000142</v>
      </c>
      <c r="I189" s="5">
        <f>IF(G189&gt;0,H189-S$4,H189)</f>
        <v>-1.0000000000000142</v>
      </c>
      <c r="J189" s="5">
        <f>IF(H189&gt;=0,IF(ROUNDDOWN(H189/S$4,0)+1&gt;L189,L189,ROUNDDOWN(H189/S$4,0)+1),0)</f>
        <v>0</v>
      </c>
      <c r="K189">
        <f t="shared" si="15"/>
        <v>35</v>
      </c>
      <c r="L189">
        <f>R$4-K189</f>
        <v>-25</v>
      </c>
      <c r="M189">
        <f>IF(L189="怪物已死","怪物已死",(L189-1)*S$4)</f>
        <v>-130</v>
      </c>
      <c r="N189">
        <f>IF(L189&lt;=0,0,IF(ROUNDUP(I189/C$4,0)*A$4&lt;0,"怪无法穿越火线",ROUNDUP(I189/C$4,0)*A$4))</f>
        <v>0</v>
      </c>
      <c r="O189" s="4">
        <f t="shared" si="16"/>
        <v>50</v>
      </c>
      <c r="P189" s="4">
        <f>IF(D189=1,IF(P188-F$4&lt;=0,N$4,P188-F$4),P188)</f>
        <v>50</v>
      </c>
    </row>
    <row r="190" spans="1:16" x14ac:dyDescent="0.25">
      <c r="A190">
        <v>176</v>
      </c>
      <c r="B190">
        <f>-T$5+T$5*A190</f>
        <v>35</v>
      </c>
      <c r="C190">
        <f t="shared" si="17"/>
        <v>1</v>
      </c>
      <c r="D190">
        <f>IF(AND(C190=1,E190&gt;=G$4),1,0)</f>
        <v>0</v>
      </c>
      <c r="E190">
        <f>IF(D189=1,B190-B189,E189+B190-B189)</f>
        <v>0.60000000000000142</v>
      </c>
      <c r="F190">
        <f t="shared" si="18"/>
        <v>35</v>
      </c>
      <c r="G190">
        <f t="shared" si="13"/>
        <v>0</v>
      </c>
      <c r="H190" s="5">
        <f>I189+(B190-B189)*P$4</f>
        <v>0</v>
      </c>
      <c r="I190" s="5">
        <f>IF(G190&gt;0,H190-S$4,H190)</f>
        <v>0</v>
      </c>
      <c r="J190" s="5">
        <f>IF(H190&gt;=0,IF(ROUNDDOWN(H190/S$4,0)+1&gt;L190,L190,ROUNDDOWN(H190/S$4,0)+1),0)</f>
        <v>-25</v>
      </c>
      <c r="K190">
        <f t="shared" si="15"/>
        <v>35</v>
      </c>
      <c r="L190">
        <f>R$4-K190</f>
        <v>-25</v>
      </c>
      <c r="M190">
        <f>IF(L190="怪物已死","怪物已死",(L190-1)*S$4)</f>
        <v>-130</v>
      </c>
      <c r="N190">
        <f>IF(L190&lt;=0,0,IF(ROUNDUP(I190/C$4,0)*A$4&lt;0,"怪无法穿越火线",ROUNDUP(I190/C$4,0)*A$4))</f>
        <v>0</v>
      </c>
      <c r="O190" s="4">
        <f t="shared" si="16"/>
        <v>50</v>
      </c>
      <c r="P190" s="4">
        <f>IF(D190=1,IF(P189-F$4&lt;=0,N$4,P189-F$4),P189)</f>
        <v>50</v>
      </c>
    </row>
    <row r="191" spans="1:16" x14ac:dyDescent="0.25">
      <c r="A191">
        <v>177</v>
      </c>
      <c r="B191">
        <f>-T$5+T$5*A191</f>
        <v>35.199999999999996</v>
      </c>
      <c r="C191">
        <f t="shared" si="17"/>
        <v>1</v>
      </c>
      <c r="D191">
        <f>IF(AND(C191=1,E191&gt;=G$4),1,0)</f>
        <v>0</v>
      </c>
      <c r="E191">
        <f>IF(D190=1,B191-B190,E190+B191-B190)</f>
        <v>0.79999999999999716</v>
      </c>
      <c r="F191">
        <f t="shared" si="18"/>
        <v>35</v>
      </c>
      <c r="G191">
        <f t="shared" si="13"/>
        <v>0</v>
      </c>
      <c r="H191" s="5">
        <f>I190+(B191-B190)*P$4</f>
        <v>0.99999999999997868</v>
      </c>
      <c r="I191" s="5">
        <f>IF(G191&gt;0,H191-S$4,H191)</f>
        <v>0.99999999999997868</v>
      </c>
      <c r="J191" s="5">
        <f>IF(H191&gt;=0,IF(ROUNDDOWN(H191/S$4,0)+1&gt;L191,L191,ROUNDDOWN(H191/S$4,0)+1),0)</f>
        <v>-25</v>
      </c>
      <c r="K191">
        <f t="shared" si="15"/>
        <v>35</v>
      </c>
      <c r="L191">
        <f>R$4-K191</f>
        <v>-25</v>
      </c>
      <c r="M191">
        <f>IF(L191="怪物已死","怪物已死",(L191-1)*S$4)</f>
        <v>-130</v>
      </c>
      <c r="N191">
        <f>IF(L191&lt;=0,0,IF(ROUNDUP(I191/C$4,0)*A$4&lt;0,"怪无法穿越火线",ROUNDUP(I191/C$4,0)*A$4))</f>
        <v>0</v>
      </c>
      <c r="O191" s="4">
        <f t="shared" si="16"/>
        <v>50</v>
      </c>
      <c r="P191" s="4">
        <f>IF(D191=1,IF(P190-F$4&lt;=0,N$4,P190-F$4),P190)</f>
        <v>50</v>
      </c>
    </row>
    <row r="192" spans="1:16" x14ac:dyDescent="0.25">
      <c r="A192">
        <v>178</v>
      </c>
      <c r="B192">
        <f>-T$5+T$5*A192</f>
        <v>35.4</v>
      </c>
      <c r="C192">
        <f t="shared" si="17"/>
        <v>1</v>
      </c>
      <c r="D192">
        <f>IF(AND(C192=1,E192&gt;=G$4),1,0)</f>
        <v>1</v>
      </c>
      <c r="E192">
        <f>IF(D191=1,B192-B191,E191+B192-B191)</f>
        <v>1</v>
      </c>
      <c r="F192">
        <f t="shared" si="18"/>
        <v>36</v>
      </c>
      <c r="G192">
        <f t="shared" si="13"/>
        <v>1</v>
      </c>
      <c r="H192" s="5">
        <f>I191+(B192-B191)*P$4</f>
        <v>1.9999999999999929</v>
      </c>
      <c r="I192" s="5">
        <f>IF(G192&gt;0,H192-S$4,H192)</f>
        <v>-3.0000000000000071</v>
      </c>
      <c r="J192" s="5">
        <f>IF(H192&gt;=0,IF(ROUNDDOWN(H192/S$4,0)+1&gt;L192,L192,ROUNDDOWN(H192/S$4,0)+1),0)</f>
        <v>-26</v>
      </c>
      <c r="K192">
        <f t="shared" si="15"/>
        <v>36</v>
      </c>
      <c r="L192">
        <f>R$4-K192</f>
        <v>-26</v>
      </c>
      <c r="M192">
        <f>IF(L192="怪物已死","怪物已死",(L192-1)*S$4)</f>
        <v>-135</v>
      </c>
      <c r="N192">
        <f>IF(L192&lt;=0,0,IF(ROUNDUP(I192/C$4,0)*A$4&lt;0,"怪无法穿越火线",ROUNDUP(I192/C$4,0)*A$4))</f>
        <v>0</v>
      </c>
      <c r="O192" s="4">
        <f t="shared" si="16"/>
        <v>50</v>
      </c>
      <c r="P192" s="4">
        <f>IF(D192=1,IF(P191-F$4&lt;=0,N$4,P191-F$4),P191)</f>
        <v>50</v>
      </c>
    </row>
    <row r="193" spans="1:16" x14ac:dyDescent="0.25">
      <c r="A193">
        <v>179</v>
      </c>
      <c r="B193">
        <f>-T$5+T$5*A193</f>
        <v>35.6</v>
      </c>
      <c r="C193">
        <f t="shared" si="17"/>
        <v>0</v>
      </c>
      <c r="D193">
        <f>IF(AND(C193=1,E193&gt;=G$4),1,0)</f>
        <v>0</v>
      </c>
      <c r="E193">
        <f>IF(D192=1,B193-B192,E192+B193-B192)</f>
        <v>0.20000000000000284</v>
      </c>
      <c r="F193">
        <f t="shared" si="18"/>
        <v>36</v>
      </c>
      <c r="G193">
        <f t="shared" si="13"/>
        <v>0</v>
      </c>
      <c r="H193" s="5">
        <f>I192+(B193-B192)*P$4</f>
        <v>-1.9999999999999929</v>
      </c>
      <c r="I193" s="5">
        <f>IF(G193&gt;0,H193-S$4,H193)</f>
        <v>-1.9999999999999929</v>
      </c>
      <c r="J193" s="5">
        <f>IF(H193&gt;=0,IF(ROUNDDOWN(H193/S$4,0)+1&gt;L193,L193,ROUNDDOWN(H193/S$4,0)+1),0)</f>
        <v>0</v>
      </c>
      <c r="K193">
        <f t="shared" si="15"/>
        <v>36</v>
      </c>
      <c r="L193">
        <f>R$4-K193</f>
        <v>-26</v>
      </c>
      <c r="M193">
        <f>IF(L193="怪物已死","怪物已死",(L193-1)*S$4)</f>
        <v>-135</v>
      </c>
      <c r="N193">
        <f>IF(L193&lt;=0,0,IF(ROUNDUP(I193/C$4,0)*A$4&lt;0,"怪无法穿越火线",ROUNDUP(I193/C$4,0)*A$4))</f>
        <v>0</v>
      </c>
      <c r="O193" s="4">
        <f t="shared" si="16"/>
        <v>50</v>
      </c>
      <c r="P193" s="4">
        <f>IF(D193=1,IF(P192-F$4&lt;=0,N$4,P192-F$4),P192)</f>
        <v>50</v>
      </c>
    </row>
    <row r="194" spans="1:16" x14ac:dyDescent="0.25">
      <c r="A194">
        <v>180</v>
      </c>
      <c r="B194">
        <f>-T$5+T$5*A194</f>
        <v>35.799999999999997</v>
      </c>
      <c r="C194">
        <f t="shared" si="17"/>
        <v>0</v>
      </c>
      <c r="D194">
        <f>IF(AND(C194=1,E194&gt;=G$4),1,0)</f>
        <v>0</v>
      </c>
      <c r="E194">
        <f>IF(D193=1,B194-B193,E193+B194-B193)</f>
        <v>0.39999999999999858</v>
      </c>
      <c r="F194">
        <f t="shared" si="18"/>
        <v>36</v>
      </c>
      <c r="G194">
        <f t="shared" si="13"/>
        <v>0</v>
      </c>
      <c r="H194" s="5">
        <f>I193+(B194-B193)*P$4</f>
        <v>-1.0000000000000142</v>
      </c>
      <c r="I194" s="5">
        <f>IF(G194&gt;0,H194-S$4,H194)</f>
        <v>-1.0000000000000142</v>
      </c>
      <c r="J194" s="5">
        <f>IF(H194&gt;=0,IF(ROUNDDOWN(H194/S$4,0)+1&gt;L194,L194,ROUNDDOWN(H194/S$4,0)+1),0)</f>
        <v>0</v>
      </c>
      <c r="K194">
        <f t="shared" si="15"/>
        <v>36</v>
      </c>
      <c r="L194">
        <f>R$4-K194</f>
        <v>-26</v>
      </c>
      <c r="M194">
        <f>IF(L194="怪物已死","怪物已死",(L194-1)*S$4)</f>
        <v>-135</v>
      </c>
      <c r="N194">
        <f>IF(L194&lt;=0,0,IF(ROUNDUP(I194/C$4,0)*A$4&lt;0,"怪无法穿越火线",ROUNDUP(I194/C$4,0)*A$4))</f>
        <v>0</v>
      </c>
      <c r="O194" s="4">
        <f t="shared" si="16"/>
        <v>50</v>
      </c>
      <c r="P194" s="4">
        <f>IF(D194=1,IF(P193-F$4&lt;=0,N$4,P193-F$4),P193)</f>
        <v>50</v>
      </c>
    </row>
    <row r="195" spans="1:16" x14ac:dyDescent="0.25">
      <c r="A195">
        <v>181</v>
      </c>
      <c r="B195">
        <f>-T$5+T$5*A195</f>
        <v>36</v>
      </c>
      <c r="C195">
        <f t="shared" si="17"/>
        <v>1</v>
      </c>
      <c r="D195">
        <f>IF(AND(C195=1,E195&gt;=G$4),1,0)</f>
        <v>0</v>
      </c>
      <c r="E195">
        <f>IF(D194=1,B195-B194,E194+B195-B194)</f>
        <v>0.60000000000000142</v>
      </c>
      <c r="F195">
        <f t="shared" si="18"/>
        <v>36</v>
      </c>
      <c r="G195">
        <f t="shared" si="13"/>
        <v>0</v>
      </c>
      <c r="H195" s="5">
        <f>I194+(B195-B194)*P$4</f>
        <v>0</v>
      </c>
      <c r="I195" s="5">
        <f>IF(G195&gt;0,H195-S$4,H195)</f>
        <v>0</v>
      </c>
      <c r="J195" s="5">
        <f>IF(H195&gt;=0,IF(ROUNDDOWN(H195/S$4,0)+1&gt;L195,L195,ROUNDDOWN(H195/S$4,0)+1),0)</f>
        <v>-26</v>
      </c>
      <c r="K195">
        <f t="shared" si="15"/>
        <v>36</v>
      </c>
      <c r="L195">
        <f>R$4-K195</f>
        <v>-26</v>
      </c>
      <c r="M195">
        <f>IF(L195="怪物已死","怪物已死",(L195-1)*S$4)</f>
        <v>-135</v>
      </c>
      <c r="N195">
        <f>IF(L195&lt;=0,0,IF(ROUNDUP(I195/C$4,0)*A$4&lt;0,"怪无法穿越火线",ROUNDUP(I195/C$4,0)*A$4))</f>
        <v>0</v>
      </c>
      <c r="O195" s="4">
        <f t="shared" si="16"/>
        <v>50</v>
      </c>
      <c r="P195" s="4">
        <f>IF(D195=1,IF(P194-F$4&lt;=0,N$4,P194-F$4),P194)</f>
        <v>50</v>
      </c>
    </row>
    <row r="196" spans="1:16" x14ac:dyDescent="0.25">
      <c r="A196">
        <v>182</v>
      </c>
      <c r="B196">
        <f>-T$5+T$5*A196</f>
        <v>36.199999999999996</v>
      </c>
      <c r="C196">
        <f t="shared" si="17"/>
        <v>1</v>
      </c>
      <c r="D196">
        <f>IF(AND(C196=1,E196&gt;=G$4),1,0)</f>
        <v>0</v>
      </c>
      <c r="E196">
        <f>IF(D195=1,B196-B195,E195+B196-B195)</f>
        <v>0.79999999999999716</v>
      </c>
      <c r="F196">
        <f t="shared" si="18"/>
        <v>36</v>
      </c>
      <c r="G196">
        <f t="shared" si="13"/>
        <v>0</v>
      </c>
      <c r="H196" s="5">
        <f>I195+(B196-B195)*P$4</f>
        <v>0.99999999999997868</v>
      </c>
      <c r="I196" s="5">
        <f>IF(G196&gt;0,H196-S$4,H196)</f>
        <v>0.99999999999997868</v>
      </c>
      <c r="J196" s="5">
        <f>IF(H196&gt;=0,IF(ROUNDDOWN(H196/S$4,0)+1&gt;L196,L196,ROUNDDOWN(H196/S$4,0)+1),0)</f>
        <v>-26</v>
      </c>
      <c r="K196">
        <f t="shared" si="15"/>
        <v>36</v>
      </c>
      <c r="L196">
        <f>R$4-K196</f>
        <v>-26</v>
      </c>
      <c r="M196">
        <f>IF(L196="怪物已死","怪物已死",(L196-1)*S$4)</f>
        <v>-135</v>
      </c>
      <c r="N196">
        <f>IF(L196&lt;=0,0,IF(ROUNDUP(I196/C$4,0)*A$4&lt;0,"怪无法穿越火线",ROUNDUP(I196/C$4,0)*A$4))</f>
        <v>0</v>
      </c>
      <c r="O196" s="4">
        <f t="shared" si="16"/>
        <v>50</v>
      </c>
      <c r="P196" s="4">
        <f>IF(D196=1,IF(P195-F$4&lt;=0,N$4,P195-F$4),P195)</f>
        <v>50</v>
      </c>
    </row>
    <row r="197" spans="1:16" x14ac:dyDescent="0.25">
      <c r="A197">
        <v>183</v>
      </c>
      <c r="B197">
        <f>-T$5+T$5*A197</f>
        <v>36.4</v>
      </c>
      <c r="C197">
        <f t="shared" si="17"/>
        <v>1</v>
      </c>
      <c r="D197">
        <f>IF(AND(C197=1,E197&gt;=G$4),1,0)</f>
        <v>1</v>
      </c>
      <c r="E197">
        <f>IF(D196=1,B197-B196,E196+B197-B196)</f>
        <v>1</v>
      </c>
      <c r="F197">
        <f t="shared" si="18"/>
        <v>37</v>
      </c>
      <c r="G197">
        <f t="shared" si="13"/>
        <v>1</v>
      </c>
      <c r="H197" s="5">
        <f>I196+(B197-B196)*P$4</f>
        <v>1.9999999999999929</v>
      </c>
      <c r="I197" s="5">
        <f>IF(G197&gt;0,H197-S$4,H197)</f>
        <v>-3.0000000000000071</v>
      </c>
      <c r="J197" s="5">
        <f>IF(H197&gt;=0,IF(ROUNDDOWN(H197/S$4,0)+1&gt;L197,L197,ROUNDDOWN(H197/S$4,0)+1),0)</f>
        <v>-27</v>
      </c>
      <c r="K197">
        <f t="shared" si="15"/>
        <v>37</v>
      </c>
      <c r="L197">
        <f>R$4-K197</f>
        <v>-27</v>
      </c>
      <c r="M197">
        <f>IF(L197="怪物已死","怪物已死",(L197-1)*S$4)</f>
        <v>-140</v>
      </c>
      <c r="N197">
        <f>IF(L197&lt;=0,0,IF(ROUNDUP(I197/C$4,0)*A$4&lt;0,"怪无法穿越火线",ROUNDUP(I197/C$4,0)*A$4))</f>
        <v>0</v>
      </c>
      <c r="O197" s="4">
        <f t="shared" si="16"/>
        <v>50</v>
      </c>
      <c r="P197" s="4">
        <f>IF(D197=1,IF(P196-F$4&lt;=0,N$4,P196-F$4),P196)</f>
        <v>50</v>
      </c>
    </row>
    <row r="198" spans="1:16" x14ac:dyDescent="0.25">
      <c r="A198">
        <v>184</v>
      </c>
      <c r="B198">
        <f>-T$5+T$5*A198</f>
        <v>36.6</v>
      </c>
      <c r="C198">
        <f t="shared" si="17"/>
        <v>0</v>
      </c>
      <c r="D198">
        <f>IF(AND(C198=1,E198&gt;=G$4),1,0)</f>
        <v>0</v>
      </c>
      <c r="E198">
        <f>IF(D197=1,B198-B197,E197+B198-B197)</f>
        <v>0.20000000000000284</v>
      </c>
      <c r="F198">
        <f t="shared" si="18"/>
        <v>37</v>
      </c>
      <c r="G198">
        <f t="shared" si="13"/>
        <v>0</v>
      </c>
      <c r="H198" s="5">
        <f>I197+(B198-B197)*P$4</f>
        <v>-1.9999999999999929</v>
      </c>
      <c r="I198" s="5">
        <f>IF(G198&gt;0,H198-S$4,H198)</f>
        <v>-1.9999999999999929</v>
      </c>
      <c r="J198" s="5">
        <f>IF(H198&gt;=0,IF(ROUNDDOWN(H198/S$4,0)+1&gt;L198,L198,ROUNDDOWN(H198/S$4,0)+1),0)</f>
        <v>0</v>
      </c>
      <c r="K198">
        <f t="shared" si="15"/>
        <v>37</v>
      </c>
      <c r="L198">
        <f>R$4-K198</f>
        <v>-27</v>
      </c>
      <c r="M198">
        <f>IF(L198="怪物已死","怪物已死",(L198-1)*S$4)</f>
        <v>-140</v>
      </c>
      <c r="N198">
        <f>IF(L198&lt;=0,0,IF(ROUNDUP(I198/C$4,0)*A$4&lt;0,"怪无法穿越火线",ROUNDUP(I198/C$4,0)*A$4))</f>
        <v>0</v>
      </c>
      <c r="O198" s="4">
        <f t="shared" si="16"/>
        <v>50</v>
      </c>
      <c r="P198" s="4">
        <f>IF(D198=1,IF(P197-F$4&lt;=0,N$4,P197-F$4),P197)</f>
        <v>50</v>
      </c>
    </row>
    <row r="199" spans="1:16" x14ac:dyDescent="0.25">
      <c r="A199">
        <v>185</v>
      </c>
      <c r="B199">
        <f>-T$5+T$5*A199</f>
        <v>36.799999999999997</v>
      </c>
      <c r="C199">
        <f t="shared" si="17"/>
        <v>0</v>
      </c>
      <c r="D199">
        <f>IF(AND(C199=1,E199&gt;=G$4),1,0)</f>
        <v>0</v>
      </c>
      <c r="E199">
        <f>IF(D198=1,B199-B198,E198+B199-B198)</f>
        <v>0.39999999999999858</v>
      </c>
      <c r="F199">
        <f t="shared" si="18"/>
        <v>37</v>
      </c>
      <c r="G199">
        <f t="shared" si="13"/>
        <v>0</v>
      </c>
      <c r="H199" s="5">
        <f>I198+(B199-B198)*P$4</f>
        <v>-1.0000000000000142</v>
      </c>
      <c r="I199" s="5">
        <f>IF(G199&gt;0,H199-S$4,H199)</f>
        <v>-1.0000000000000142</v>
      </c>
      <c r="J199" s="5">
        <f>IF(H199&gt;=0,IF(ROUNDDOWN(H199/S$4,0)+1&gt;L199,L199,ROUNDDOWN(H199/S$4,0)+1),0)</f>
        <v>0</v>
      </c>
      <c r="K199">
        <f t="shared" si="15"/>
        <v>37</v>
      </c>
      <c r="L199">
        <f>R$4-K199</f>
        <v>-27</v>
      </c>
      <c r="M199">
        <f>IF(L199="怪物已死","怪物已死",(L199-1)*S$4)</f>
        <v>-140</v>
      </c>
      <c r="N199">
        <f>IF(L199&lt;=0,0,IF(ROUNDUP(I199/C$4,0)*A$4&lt;0,"怪无法穿越火线",ROUNDUP(I199/C$4,0)*A$4))</f>
        <v>0</v>
      </c>
      <c r="O199" s="4">
        <f t="shared" si="16"/>
        <v>50</v>
      </c>
      <c r="P199" s="4">
        <f>IF(D199=1,IF(P198-F$4&lt;=0,N$4,P198-F$4),P198)</f>
        <v>50</v>
      </c>
    </row>
    <row r="200" spans="1:16" x14ac:dyDescent="0.25">
      <c r="A200">
        <v>186</v>
      </c>
      <c r="B200">
        <f>-T$5+T$5*A200</f>
        <v>37</v>
      </c>
      <c r="C200">
        <f t="shared" si="17"/>
        <v>1</v>
      </c>
      <c r="D200">
        <f>IF(AND(C200=1,E200&gt;=G$4),1,0)</f>
        <v>0</v>
      </c>
      <c r="E200">
        <f>IF(D199=1,B200-B199,E199+B200-B199)</f>
        <v>0.60000000000000142</v>
      </c>
      <c r="F200">
        <f t="shared" si="18"/>
        <v>37</v>
      </c>
      <c r="G200">
        <f t="shared" si="13"/>
        <v>0</v>
      </c>
      <c r="H200" s="5">
        <f>I199+(B200-B199)*P$4</f>
        <v>0</v>
      </c>
      <c r="I200" s="5">
        <f>IF(G200&gt;0,H200-S$4,H200)</f>
        <v>0</v>
      </c>
      <c r="J200" s="5">
        <f>IF(H200&gt;=0,IF(ROUNDDOWN(H200/S$4,0)+1&gt;L200,L200,ROUNDDOWN(H200/S$4,0)+1),0)</f>
        <v>-27</v>
      </c>
      <c r="K200">
        <f t="shared" si="15"/>
        <v>37</v>
      </c>
      <c r="L200">
        <f>R$4-K200</f>
        <v>-27</v>
      </c>
      <c r="M200">
        <f>IF(L200="怪物已死","怪物已死",(L200-1)*S$4)</f>
        <v>-140</v>
      </c>
      <c r="N200">
        <f>IF(L200&lt;=0,0,IF(ROUNDUP(I200/C$4,0)*A$4&lt;0,"怪无法穿越火线",ROUNDUP(I200/C$4,0)*A$4))</f>
        <v>0</v>
      </c>
      <c r="O200" s="4">
        <f t="shared" si="16"/>
        <v>50</v>
      </c>
      <c r="P200" s="4">
        <f>IF(D200=1,IF(P199-F$4&lt;=0,N$4,P199-F$4),P199)</f>
        <v>50</v>
      </c>
    </row>
    <row r="201" spans="1:16" x14ac:dyDescent="0.25">
      <c r="A201">
        <v>187</v>
      </c>
      <c r="B201">
        <f>-T$5+T$5*A201</f>
        <v>37.199999999999996</v>
      </c>
      <c r="C201">
        <f t="shared" si="17"/>
        <v>1</v>
      </c>
      <c r="D201">
        <f>IF(AND(C201=1,E201&gt;=G$4),1,0)</f>
        <v>0</v>
      </c>
      <c r="E201">
        <f>IF(D200=1,B201-B200,E200+B201-B200)</f>
        <v>0.79999999999999716</v>
      </c>
      <c r="F201">
        <f t="shared" si="18"/>
        <v>37</v>
      </c>
      <c r="G201">
        <f t="shared" si="13"/>
        <v>0</v>
      </c>
      <c r="H201" s="5">
        <f>I200+(B201-B200)*P$4</f>
        <v>0.99999999999997868</v>
      </c>
      <c r="I201" s="5">
        <f>IF(G201&gt;0,H201-S$4,H201)</f>
        <v>0.99999999999997868</v>
      </c>
      <c r="J201" s="5">
        <f>IF(H201&gt;=0,IF(ROUNDDOWN(H201/S$4,0)+1&gt;L201,L201,ROUNDDOWN(H201/S$4,0)+1),0)</f>
        <v>-27</v>
      </c>
      <c r="K201">
        <f t="shared" si="15"/>
        <v>37</v>
      </c>
      <c r="L201">
        <f>R$4-K201</f>
        <v>-27</v>
      </c>
      <c r="M201">
        <f>IF(L201="怪物已死","怪物已死",(L201-1)*S$4)</f>
        <v>-140</v>
      </c>
      <c r="N201">
        <f>IF(L201&lt;=0,0,IF(ROUNDUP(I201/C$4,0)*A$4&lt;0,"怪无法穿越火线",ROUNDUP(I201/C$4,0)*A$4))</f>
        <v>0</v>
      </c>
      <c r="O201" s="4">
        <f t="shared" si="16"/>
        <v>50</v>
      </c>
      <c r="P201" s="4">
        <f>IF(D201=1,IF(P200-F$4&lt;=0,N$4,P200-F$4),P200)</f>
        <v>50</v>
      </c>
    </row>
    <row r="202" spans="1:16" x14ac:dyDescent="0.25">
      <c r="A202">
        <v>188</v>
      </c>
      <c r="B202">
        <f>-T$5+T$5*A202</f>
        <v>37.4</v>
      </c>
      <c r="C202">
        <f t="shared" si="17"/>
        <v>1</v>
      </c>
      <c r="D202">
        <f>IF(AND(C202=1,E202&gt;=G$4),1,0)</f>
        <v>1</v>
      </c>
      <c r="E202">
        <f>IF(D201=1,B202-B201,E201+B202-B201)</f>
        <v>1</v>
      </c>
      <c r="F202">
        <f t="shared" si="18"/>
        <v>38</v>
      </c>
      <c r="G202">
        <f t="shared" si="13"/>
        <v>1</v>
      </c>
      <c r="H202" s="5">
        <f>I201+(B202-B201)*P$4</f>
        <v>1.9999999999999929</v>
      </c>
      <c r="I202" s="5">
        <f>IF(G202&gt;0,H202-S$4,H202)</f>
        <v>-3.0000000000000071</v>
      </c>
      <c r="J202" s="5">
        <f>IF(H202&gt;=0,IF(ROUNDDOWN(H202/S$4,0)+1&gt;L202,L202,ROUNDDOWN(H202/S$4,0)+1),0)</f>
        <v>-28</v>
      </c>
      <c r="K202">
        <f t="shared" si="15"/>
        <v>38</v>
      </c>
      <c r="L202">
        <f>R$4-K202</f>
        <v>-28</v>
      </c>
      <c r="M202">
        <f>IF(L202="怪物已死","怪物已死",(L202-1)*S$4)</f>
        <v>-145</v>
      </c>
      <c r="N202">
        <f>IF(L202&lt;=0,0,IF(ROUNDUP(I202/C$4,0)*A$4&lt;0,"怪无法穿越火线",ROUNDUP(I202/C$4,0)*A$4))</f>
        <v>0</v>
      </c>
      <c r="O202" s="4">
        <f t="shared" si="16"/>
        <v>50</v>
      </c>
      <c r="P202" s="4">
        <f>IF(D202=1,IF(P201-F$4&lt;=0,N$4,P201-F$4),P201)</f>
        <v>50</v>
      </c>
    </row>
    <row r="203" spans="1:16" x14ac:dyDescent="0.25">
      <c r="A203">
        <v>189</v>
      </c>
      <c r="B203">
        <f>-T$5+T$5*A203</f>
        <v>37.6</v>
      </c>
      <c r="C203">
        <f t="shared" si="17"/>
        <v>0</v>
      </c>
      <c r="D203">
        <f>IF(AND(C203=1,E203&gt;=G$4),1,0)</f>
        <v>0</v>
      </c>
      <c r="E203">
        <f>IF(D202=1,B203-B202,E202+B203-B202)</f>
        <v>0.20000000000000284</v>
      </c>
      <c r="F203">
        <f t="shared" si="18"/>
        <v>38</v>
      </c>
      <c r="G203">
        <f t="shared" si="13"/>
        <v>0</v>
      </c>
      <c r="H203" s="5">
        <f>I202+(B203-B202)*P$4</f>
        <v>-1.9999999999999929</v>
      </c>
      <c r="I203" s="5">
        <f>IF(G203&gt;0,H203-S$4,H203)</f>
        <v>-1.9999999999999929</v>
      </c>
      <c r="J203" s="5">
        <f>IF(H203&gt;=0,IF(ROUNDDOWN(H203/S$4,0)+1&gt;L203,L203,ROUNDDOWN(H203/S$4,0)+1),0)</f>
        <v>0</v>
      </c>
      <c r="K203">
        <f t="shared" si="15"/>
        <v>38</v>
      </c>
      <c r="L203">
        <f>R$4-K203</f>
        <v>-28</v>
      </c>
      <c r="M203">
        <f>IF(L203="怪物已死","怪物已死",(L203-1)*S$4)</f>
        <v>-145</v>
      </c>
      <c r="N203">
        <f>IF(L203&lt;=0,0,IF(ROUNDUP(I203/C$4,0)*A$4&lt;0,"怪无法穿越火线",ROUNDUP(I203/C$4,0)*A$4))</f>
        <v>0</v>
      </c>
      <c r="O203" s="4">
        <f t="shared" si="16"/>
        <v>50</v>
      </c>
      <c r="P203" s="4">
        <f>IF(D203=1,IF(P202-F$4&lt;=0,N$4,P202-F$4),P202)</f>
        <v>50</v>
      </c>
    </row>
    <row r="204" spans="1:16" x14ac:dyDescent="0.25">
      <c r="A204">
        <v>190</v>
      </c>
      <c r="B204">
        <f>-T$5+T$5*A204</f>
        <v>37.799999999999997</v>
      </c>
      <c r="C204">
        <f t="shared" si="17"/>
        <v>0</v>
      </c>
      <c r="D204">
        <f>IF(AND(C204=1,E204&gt;=G$4),1,0)</f>
        <v>0</v>
      </c>
      <c r="E204">
        <f>IF(D203=1,B204-B203,E203+B204-B203)</f>
        <v>0.39999999999999858</v>
      </c>
      <c r="F204">
        <f t="shared" si="18"/>
        <v>38</v>
      </c>
      <c r="G204">
        <f t="shared" si="13"/>
        <v>0</v>
      </c>
      <c r="H204" s="5">
        <f>I203+(B204-B203)*P$4</f>
        <v>-1.0000000000000142</v>
      </c>
      <c r="I204" s="5">
        <f>IF(G204&gt;0,H204-S$4,H204)</f>
        <v>-1.0000000000000142</v>
      </c>
      <c r="J204" s="5">
        <f>IF(H204&gt;=0,IF(ROUNDDOWN(H204/S$4,0)+1&gt;L204,L204,ROUNDDOWN(H204/S$4,0)+1),0)</f>
        <v>0</v>
      </c>
      <c r="K204">
        <f t="shared" si="15"/>
        <v>38</v>
      </c>
      <c r="L204">
        <f>R$4-K204</f>
        <v>-28</v>
      </c>
      <c r="M204">
        <f>IF(L204="怪物已死","怪物已死",(L204-1)*S$4)</f>
        <v>-145</v>
      </c>
      <c r="N204">
        <f>IF(L204&lt;=0,0,IF(ROUNDUP(I204/C$4,0)*A$4&lt;0,"怪无法穿越火线",ROUNDUP(I204/C$4,0)*A$4))</f>
        <v>0</v>
      </c>
      <c r="O204" s="4">
        <f t="shared" si="16"/>
        <v>50</v>
      </c>
      <c r="P204" s="4">
        <f>IF(D204=1,IF(P203-F$4&lt;=0,N$4,P203-F$4),P203)</f>
        <v>50</v>
      </c>
    </row>
    <row r="205" spans="1:16" x14ac:dyDescent="0.25">
      <c r="A205">
        <v>191</v>
      </c>
      <c r="B205">
        <f>-T$5+T$5*A205</f>
        <v>38</v>
      </c>
      <c r="C205">
        <f t="shared" si="17"/>
        <v>1</v>
      </c>
      <c r="D205">
        <f>IF(AND(C205=1,E205&gt;=G$4),1,0)</f>
        <v>0</v>
      </c>
      <c r="E205">
        <f>IF(D204=1,B205-B204,E204+B205-B204)</f>
        <v>0.60000000000000142</v>
      </c>
      <c r="F205">
        <f t="shared" si="18"/>
        <v>38</v>
      </c>
      <c r="G205">
        <f t="shared" si="13"/>
        <v>0</v>
      </c>
      <c r="H205" s="5">
        <f>I204+(B205-B204)*P$4</f>
        <v>0</v>
      </c>
      <c r="I205" s="5">
        <f>IF(G205&gt;0,H205-S$4,H205)</f>
        <v>0</v>
      </c>
      <c r="J205" s="5">
        <f>IF(H205&gt;=0,IF(ROUNDDOWN(H205/S$4,0)+1&gt;L205,L205,ROUNDDOWN(H205/S$4,0)+1),0)</f>
        <v>-28</v>
      </c>
      <c r="K205">
        <f t="shared" si="15"/>
        <v>38</v>
      </c>
      <c r="L205">
        <f>R$4-K205</f>
        <v>-28</v>
      </c>
      <c r="M205">
        <f>IF(L205="怪物已死","怪物已死",(L205-1)*S$4)</f>
        <v>-145</v>
      </c>
      <c r="N205">
        <f>IF(L205&lt;=0,0,IF(ROUNDUP(I205/C$4,0)*A$4&lt;0,"怪无法穿越火线",ROUNDUP(I205/C$4,0)*A$4))</f>
        <v>0</v>
      </c>
      <c r="O205" s="4">
        <f t="shared" si="16"/>
        <v>50</v>
      </c>
      <c r="P205" s="4">
        <f>IF(D205=1,IF(P204-F$4&lt;=0,N$4,P204-F$4),P204)</f>
        <v>50</v>
      </c>
    </row>
    <row r="206" spans="1:16" x14ac:dyDescent="0.25">
      <c r="A206">
        <v>192</v>
      </c>
      <c r="B206">
        <f>-T$5+T$5*A206</f>
        <v>38.200000000000003</v>
      </c>
      <c r="C206">
        <f t="shared" si="17"/>
        <v>1</v>
      </c>
      <c r="D206">
        <f>IF(AND(C206=1,E206&gt;=G$4),1,0)</f>
        <v>0</v>
      </c>
      <c r="E206">
        <f>IF(D205=1,B206-B205,E205+B206-B205)</f>
        <v>0.80000000000000426</v>
      </c>
      <c r="F206">
        <f t="shared" si="18"/>
        <v>38</v>
      </c>
      <c r="G206">
        <f t="shared" si="13"/>
        <v>0</v>
      </c>
      <c r="H206" s="5">
        <f>I205+(B206-B205)*P$4</f>
        <v>1.0000000000000142</v>
      </c>
      <c r="I206" s="5">
        <f>IF(G206&gt;0,H206-S$4,H206)</f>
        <v>1.0000000000000142</v>
      </c>
      <c r="J206" s="5">
        <f>IF(H206&gt;=0,IF(ROUNDDOWN(H206/S$4,0)+1&gt;L206,L206,ROUNDDOWN(H206/S$4,0)+1),0)</f>
        <v>-28</v>
      </c>
      <c r="K206">
        <f t="shared" si="15"/>
        <v>38</v>
      </c>
      <c r="L206">
        <f>R$4-K206</f>
        <v>-28</v>
      </c>
      <c r="M206">
        <f>IF(L206="怪物已死","怪物已死",(L206-1)*S$4)</f>
        <v>-145</v>
      </c>
      <c r="N206">
        <f>IF(L206&lt;=0,0,IF(ROUNDUP(I206/C$4,0)*A$4&lt;0,"怪无法穿越火线",ROUNDUP(I206/C$4,0)*A$4))</f>
        <v>0</v>
      </c>
      <c r="O206" s="4">
        <f t="shared" si="16"/>
        <v>50</v>
      </c>
      <c r="P206" s="4">
        <f>IF(D206=1,IF(P205-F$4&lt;=0,N$4,P205-F$4),P205)</f>
        <v>50</v>
      </c>
    </row>
    <row r="207" spans="1:16" x14ac:dyDescent="0.25">
      <c r="A207">
        <v>193</v>
      </c>
      <c r="B207">
        <f>-T$5+T$5*A207</f>
        <v>38.4</v>
      </c>
      <c r="C207">
        <f t="shared" si="17"/>
        <v>1</v>
      </c>
      <c r="D207">
        <f>IF(AND(C207=1,E207&gt;=G$4),1,0)</f>
        <v>1</v>
      </c>
      <c r="E207">
        <f>IF(D206=1,B207-B206,E206+B207-B206)</f>
        <v>1</v>
      </c>
      <c r="F207">
        <f t="shared" si="18"/>
        <v>39</v>
      </c>
      <c r="G207">
        <f t="shared" si="13"/>
        <v>1</v>
      </c>
      <c r="H207" s="5">
        <f>I206+(B207-B206)*P$4</f>
        <v>1.9999999999999929</v>
      </c>
      <c r="I207" s="5">
        <f>IF(G207&gt;0,H207-S$4,H207)</f>
        <v>-3.0000000000000071</v>
      </c>
      <c r="J207" s="5">
        <f>IF(H207&gt;=0,IF(ROUNDDOWN(H207/S$4,0)+1&gt;L207,L207,ROUNDDOWN(H207/S$4,0)+1),0)</f>
        <v>-29</v>
      </c>
      <c r="K207">
        <f t="shared" si="15"/>
        <v>39</v>
      </c>
      <c r="L207">
        <f>R$4-K207</f>
        <v>-29</v>
      </c>
      <c r="M207">
        <f>IF(L207="怪物已死","怪物已死",(L207-1)*S$4)</f>
        <v>-150</v>
      </c>
      <c r="N207">
        <f>IF(L207&lt;=0,0,IF(ROUNDUP(I207/C$4,0)*A$4&lt;0,"怪无法穿越火线",ROUNDUP(I207/C$4,0)*A$4))</f>
        <v>0</v>
      </c>
      <c r="O207" s="4">
        <f t="shared" si="16"/>
        <v>50</v>
      </c>
      <c r="P207" s="4">
        <f>IF(D207=1,IF(P206-F$4&lt;=0,N$4,P206-F$4),P206)</f>
        <v>50</v>
      </c>
    </row>
    <row r="208" spans="1:16" x14ac:dyDescent="0.25">
      <c r="A208">
        <v>194</v>
      </c>
      <c r="B208">
        <f>-T$5+T$5*A208</f>
        <v>38.6</v>
      </c>
      <c r="C208">
        <f t="shared" si="17"/>
        <v>0</v>
      </c>
      <c r="D208">
        <f>IF(AND(C208=1,E208&gt;=G$4),1,0)</f>
        <v>0</v>
      </c>
      <c r="E208">
        <f>IF(D207=1,B208-B207,E207+B208-B207)</f>
        <v>0.20000000000000284</v>
      </c>
      <c r="F208">
        <f t="shared" si="18"/>
        <v>39</v>
      </c>
      <c r="G208">
        <f t="shared" ref="G208:G271" si="19">IF(AND(D208=1,O208&lt;=P208),1,0)</f>
        <v>0</v>
      </c>
      <c r="H208" s="5">
        <f>I207+(B208-B207)*P$4</f>
        <v>-1.9999999999999929</v>
      </c>
      <c r="I208" s="5">
        <f>IF(G208&gt;0,H208-S$4,H208)</f>
        <v>-1.9999999999999929</v>
      </c>
      <c r="J208" s="5">
        <f>IF(H208&gt;=0,IF(ROUNDDOWN(H208/S$4,0)+1&gt;L208,L208,ROUNDDOWN(H208/S$4,0)+1),0)</f>
        <v>0</v>
      </c>
      <c r="K208">
        <f t="shared" si="15"/>
        <v>39</v>
      </c>
      <c r="L208">
        <f>R$4-K208</f>
        <v>-29</v>
      </c>
      <c r="M208">
        <f>IF(L208="怪物已死","怪物已死",(L208-1)*S$4)</f>
        <v>-150</v>
      </c>
      <c r="N208">
        <f>IF(L208&lt;=0,0,IF(ROUNDUP(I208/C$4,0)*A$4&lt;0,"怪无法穿越火线",ROUNDUP(I208/C$4,0)*A$4))</f>
        <v>0</v>
      </c>
      <c r="O208" s="4">
        <f t="shared" si="16"/>
        <v>50</v>
      </c>
      <c r="P208" s="4">
        <f>IF(D208=1,IF(P207-F$4&lt;=0,N$4,P207-F$4),P207)</f>
        <v>50</v>
      </c>
    </row>
    <row r="209" spans="1:16" x14ac:dyDescent="0.25">
      <c r="A209">
        <v>195</v>
      </c>
      <c r="B209">
        <f>-T$5+T$5*A209</f>
        <v>38.799999999999997</v>
      </c>
      <c r="C209">
        <f t="shared" si="17"/>
        <v>0</v>
      </c>
      <c r="D209">
        <f>IF(AND(C209=1,E209&gt;=G$4),1,0)</f>
        <v>0</v>
      </c>
      <c r="E209">
        <f>IF(D208=1,B209-B208,E208+B209-B208)</f>
        <v>0.39999999999999858</v>
      </c>
      <c r="F209">
        <f t="shared" si="18"/>
        <v>39</v>
      </c>
      <c r="G209">
        <f t="shared" si="19"/>
        <v>0</v>
      </c>
      <c r="H209" s="5">
        <f>I208+(B209-B208)*P$4</f>
        <v>-1.0000000000000142</v>
      </c>
      <c r="I209" s="5">
        <f>IF(G209&gt;0,H209-S$4,H209)</f>
        <v>-1.0000000000000142</v>
      </c>
      <c r="J209" s="5">
        <f>IF(H209&gt;=0,IF(ROUNDDOWN(H209/S$4,0)+1&gt;L209,L209,ROUNDDOWN(H209/S$4,0)+1),0)</f>
        <v>0</v>
      </c>
      <c r="K209">
        <f t="shared" ref="K209:K272" si="20">IF(G209=1,K208+1,K208)</f>
        <v>39</v>
      </c>
      <c r="L209">
        <f>R$4-K209</f>
        <v>-29</v>
      </c>
      <c r="M209">
        <f>IF(L209="怪物已死","怪物已死",(L209-1)*S$4)</f>
        <v>-150</v>
      </c>
      <c r="N209">
        <f>IF(L209&lt;=0,0,IF(ROUNDUP(I209/C$4,0)*A$4&lt;0,"怪无法穿越火线",ROUNDUP(I209/C$4,0)*A$4))</f>
        <v>0</v>
      </c>
      <c r="O209" s="4">
        <f t="shared" ref="O209:O272" si="21">P208</f>
        <v>50</v>
      </c>
      <c r="P209" s="4">
        <f>IF(D209=1,IF(P208-F$4&lt;=0,N$4,P208-F$4),P208)</f>
        <v>50</v>
      </c>
    </row>
    <row r="210" spans="1:16" x14ac:dyDescent="0.25">
      <c r="A210">
        <v>196</v>
      </c>
      <c r="B210">
        <f>-T$5+T$5*A210</f>
        <v>39</v>
      </c>
      <c r="C210">
        <f t="shared" si="17"/>
        <v>1</v>
      </c>
      <c r="D210">
        <f>IF(AND(C210=1,E210&gt;=G$4),1,0)</f>
        <v>0</v>
      </c>
      <c r="E210">
        <f>IF(D209=1,B210-B209,E209+B210-B209)</f>
        <v>0.60000000000000142</v>
      </c>
      <c r="F210">
        <f t="shared" si="18"/>
        <v>39</v>
      </c>
      <c r="G210">
        <f t="shared" si="19"/>
        <v>0</v>
      </c>
      <c r="H210" s="5">
        <f>I209+(B210-B209)*P$4</f>
        <v>0</v>
      </c>
      <c r="I210" s="5">
        <f>IF(G210&gt;0,H210-S$4,H210)</f>
        <v>0</v>
      </c>
      <c r="J210" s="5">
        <f>IF(H210&gt;=0,IF(ROUNDDOWN(H210/S$4,0)+1&gt;L210,L210,ROUNDDOWN(H210/S$4,0)+1),0)</f>
        <v>-29</v>
      </c>
      <c r="K210">
        <f t="shared" si="20"/>
        <v>39</v>
      </c>
      <c r="L210">
        <f>R$4-K210</f>
        <v>-29</v>
      </c>
      <c r="M210">
        <f>IF(L210="怪物已死","怪物已死",(L210-1)*S$4)</f>
        <v>-150</v>
      </c>
      <c r="N210">
        <f>IF(L210&lt;=0,0,IF(ROUNDUP(I210/C$4,0)*A$4&lt;0,"怪无法穿越火线",ROUNDUP(I210/C$4,0)*A$4))</f>
        <v>0</v>
      </c>
      <c r="O210" s="4">
        <f t="shared" si="21"/>
        <v>50</v>
      </c>
      <c r="P210" s="4">
        <f>IF(D210=1,IF(P209-F$4&lt;=0,N$4,P209-F$4),P209)</f>
        <v>50</v>
      </c>
    </row>
    <row r="211" spans="1:16" x14ac:dyDescent="0.25">
      <c r="A211">
        <v>197</v>
      </c>
      <c r="B211">
        <f>-T$5+T$5*A211</f>
        <v>39.200000000000003</v>
      </c>
      <c r="C211">
        <f t="shared" si="17"/>
        <v>1</v>
      </c>
      <c r="D211">
        <f>IF(AND(C211=1,E211&gt;=G$4),1,0)</f>
        <v>0</v>
      </c>
      <c r="E211">
        <f>IF(D210=1,B211-B210,E210+B211-B210)</f>
        <v>0.80000000000000426</v>
      </c>
      <c r="F211">
        <f t="shared" si="18"/>
        <v>39</v>
      </c>
      <c r="G211">
        <f t="shared" si="19"/>
        <v>0</v>
      </c>
      <c r="H211" s="5">
        <f>I210+(B211-B210)*P$4</f>
        <v>1.0000000000000142</v>
      </c>
      <c r="I211" s="5">
        <f>IF(G211&gt;0,H211-S$4,H211)</f>
        <v>1.0000000000000142</v>
      </c>
      <c r="J211" s="5">
        <f>IF(H211&gt;=0,IF(ROUNDDOWN(H211/S$4,0)+1&gt;L211,L211,ROUNDDOWN(H211/S$4,0)+1),0)</f>
        <v>-29</v>
      </c>
      <c r="K211">
        <f t="shared" si="20"/>
        <v>39</v>
      </c>
      <c r="L211">
        <f>R$4-K211</f>
        <v>-29</v>
      </c>
      <c r="M211">
        <f>IF(L211="怪物已死","怪物已死",(L211-1)*S$4)</f>
        <v>-150</v>
      </c>
      <c r="N211">
        <f>IF(L211&lt;=0,0,IF(ROUNDUP(I211/C$4,0)*A$4&lt;0,"怪无法穿越火线",ROUNDUP(I211/C$4,0)*A$4))</f>
        <v>0</v>
      </c>
      <c r="O211" s="4">
        <f t="shared" si="21"/>
        <v>50</v>
      </c>
      <c r="P211" s="4">
        <f>IF(D211=1,IF(P210-F$4&lt;=0,N$4,P210-F$4),P210)</f>
        <v>50</v>
      </c>
    </row>
    <row r="212" spans="1:16" x14ac:dyDescent="0.25">
      <c r="A212">
        <v>198</v>
      </c>
      <c r="B212">
        <f>-T$5+T$5*A212</f>
        <v>39.4</v>
      </c>
      <c r="C212">
        <f t="shared" si="17"/>
        <v>1</v>
      </c>
      <c r="D212">
        <f>IF(AND(C212=1,E212&gt;=G$4),1,0)</f>
        <v>1</v>
      </c>
      <c r="E212">
        <f>IF(D211=1,B212-B211,E211+B212-B211)</f>
        <v>1</v>
      </c>
      <c r="F212">
        <f t="shared" si="18"/>
        <v>40</v>
      </c>
      <c r="G212">
        <f t="shared" si="19"/>
        <v>1</v>
      </c>
      <c r="H212" s="5">
        <f>I211+(B212-B211)*P$4</f>
        <v>1.9999999999999929</v>
      </c>
      <c r="I212" s="5">
        <f>IF(G212&gt;0,H212-S$4,H212)</f>
        <v>-3.0000000000000071</v>
      </c>
      <c r="J212" s="5">
        <f>IF(H212&gt;=0,IF(ROUNDDOWN(H212/S$4,0)+1&gt;L212,L212,ROUNDDOWN(H212/S$4,0)+1),0)</f>
        <v>-30</v>
      </c>
      <c r="K212">
        <f t="shared" si="20"/>
        <v>40</v>
      </c>
      <c r="L212">
        <f>R$4-K212</f>
        <v>-30</v>
      </c>
      <c r="M212">
        <f>IF(L212="怪物已死","怪物已死",(L212-1)*S$4)</f>
        <v>-155</v>
      </c>
      <c r="N212">
        <f>IF(L212&lt;=0,0,IF(ROUNDUP(I212/C$4,0)*A$4&lt;0,"怪无法穿越火线",ROUNDUP(I212/C$4,0)*A$4))</f>
        <v>0</v>
      </c>
      <c r="O212" s="4">
        <f t="shared" si="21"/>
        <v>50</v>
      </c>
      <c r="P212" s="4">
        <f>IF(D212=1,IF(P211-F$4&lt;=0,N$4,P211-F$4),P211)</f>
        <v>50</v>
      </c>
    </row>
    <row r="213" spans="1:16" x14ac:dyDescent="0.25">
      <c r="A213">
        <v>199</v>
      </c>
      <c r="B213">
        <f>-T$5+T$5*A213</f>
        <v>39.6</v>
      </c>
      <c r="C213">
        <f t="shared" si="17"/>
        <v>0</v>
      </c>
      <c r="D213">
        <f>IF(AND(C213=1,E213&gt;=G$4),1,0)</f>
        <v>0</v>
      </c>
      <c r="E213">
        <f>IF(D212=1,B213-B212,E212+B213-B212)</f>
        <v>0.20000000000000284</v>
      </c>
      <c r="F213">
        <f t="shared" si="18"/>
        <v>40</v>
      </c>
      <c r="G213">
        <f t="shared" si="19"/>
        <v>0</v>
      </c>
      <c r="H213" s="5">
        <f>I212+(B213-B212)*P$4</f>
        <v>-1.9999999999999929</v>
      </c>
      <c r="I213" s="5">
        <f>IF(G213&gt;0,H213-S$4,H213)</f>
        <v>-1.9999999999999929</v>
      </c>
      <c r="J213" s="5">
        <f>IF(H213&gt;=0,IF(ROUNDDOWN(H213/S$4,0)+1&gt;L213,L213,ROUNDDOWN(H213/S$4,0)+1),0)</f>
        <v>0</v>
      </c>
      <c r="K213">
        <f t="shared" si="20"/>
        <v>40</v>
      </c>
      <c r="L213">
        <f>R$4-K213</f>
        <v>-30</v>
      </c>
      <c r="M213">
        <f>IF(L213="怪物已死","怪物已死",(L213-1)*S$4)</f>
        <v>-155</v>
      </c>
      <c r="N213">
        <f>IF(L213&lt;=0,0,IF(ROUNDUP(I213/C$4,0)*A$4&lt;0,"怪无法穿越火线",ROUNDUP(I213/C$4,0)*A$4))</f>
        <v>0</v>
      </c>
      <c r="O213" s="4">
        <f t="shared" si="21"/>
        <v>50</v>
      </c>
      <c r="P213" s="4">
        <f>IF(D213=1,IF(P212-F$4&lt;=0,N$4,P212-F$4),P212)</f>
        <v>50</v>
      </c>
    </row>
    <row r="214" spans="1:16" x14ac:dyDescent="0.25">
      <c r="A214">
        <v>200</v>
      </c>
      <c r="B214">
        <f>-T$5+T$5*A214</f>
        <v>39.799999999999997</v>
      </c>
      <c r="C214">
        <f t="shared" si="17"/>
        <v>0</v>
      </c>
      <c r="D214">
        <f>IF(AND(C214=1,E214&gt;=G$4),1,0)</f>
        <v>0</v>
      </c>
      <c r="E214">
        <f>IF(D213=1,B214-B213,E213+B214-B213)</f>
        <v>0.39999999999999858</v>
      </c>
      <c r="F214">
        <f t="shared" si="18"/>
        <v>40</v>
      </c>
      <c r="G214">
        <f t="shared" si="19"/>
        <v>0</v>
      </c>
      <c r="H214" s="5">
        <f>I213+(B214-B213)*P$4</f>
        <v>-1.0000000000000142</v>
      </c>
      <c r="I214" s="5">
        <f>IF(G214&gt;0,H214-S$4,H214)</f>
        <v>-1.0000000000000142</v>
      </c>
      <c r="J214" s="5">
        <f>IF(H214&gt;=0,IF(ROUNDDOWN(H214/S$4,0)+1&gt;L214,L214,ROUNDDOWN(H214/S$4,0)+1),0)</f>
        <v>0</v>
      </c>
      <c r="K214">
        <f t="shared" si="20"/>
        <v>40</v>
      </c>
      <c r="L214">
        <f>R$4-K214</f>
        <v>-30</v>
      </c>
      <c r="M214">
        <f>IF(L214="怪物已死","怪物已死",(L214-1)*S$4)</f>
        <v>-155</v>
      </c>
      <c r="N214">
        <f>IF(L214&lt;=0,0,IF(ROUNDUP(I214/C$4,0)*A$4&lt;0,"怪无法穿越火线",ROUNDUP(I214/C$4,0)*A$4))</f>
        <v>0</v>
      </c>
      <c r="O214" s="4">
        <f t="shared" si="21"/>
        <v>50</v>
      </c>
      <c r="P214" s="4">
        <f>IF(D214=1,IF(P213-F$4&lt;=0,N$4,P213-F$4),P213)</f>
        <v>50</v>
      </c>
    </row>
    <row r="215" spans="1:16" x14ac:dyDescent="0.25">
      <c r="A215">
        <v>201</v>
      </c>
      <c r="B215">
        <f>-T$5+T$5*A215</f>
        <v>40</v>
      </c>
      <c r="C215">
        <f t="shared" si="17"/>
        <v>1</v>
      </c>
      <c r="D215">
        <f>IF(AND(C215=1,E215&gt;=G$4),1,0)</f>
        <v>0</v>
      </c>
      <c r="E215">
        <f>IF(D214=1,B215-B214,E214+B215-B214)</f>
        <v>0.60000000000000142</v>
      </c>
      <c r="F215">
        <f t="shared" si="18"/>
        <v>40</v>
      </c>
      <c r="G215">
        <f t="shared" si="19"/>
        <v>0</v>
      </c>
      <c r="H215" s="5">
        <f>I214+(B215-B214)*P$4</f>
        <v>0</v>
      </c>
      <c r="I215" s="5">
        <f>IF(G215&gt;0,H215-S$4,H215)</f>
        <v>0</v>
      </c>
      <c r="J215" s="5">
        <f>IF(H215&gt;=0,IF(ROUNDDOWN(H215/S$4,0)+1&gt;L215,L215,ROUNDDOWN(H215/S$4,0)+1),0)</f>
        <v>-30</v>
      </c>
      <c r="K215">
        <f t="shared" si="20"/>
        <v>40</v>
      </c>
      <c r="L215">
        <f>R$4-K215</f>
        <v>-30</v>
      </c>
      <c r="M215">
        <f>IF(L215="怪物已死","怪物已死",(L215-1)*S$4)</f>
        <v>-155</v>
      </c>
      <c r="N215">
        <f>IF(L215&lt;=0,0,IF(ROUNDUP(I215/C$4,0)*A$4&lt;0,"怪无法穿越火线",ROUNDUP(I215/C$4,0)*A$4))</f>
        <v>0</v>
      </c>
      <c r="O215" s="4">
        <f t="shared" si="21"/>
        <v>50</v>
      </c>
      <c r="P215" s="4">
        <f>IF(D215=1,IF(P214-F$4&lt;=0,N$4,P214-F$4),P214)</f>
        <v>50</v>
      </c>
    </row>
    <row r="216" spans="1:16" x14ac:dyDescent="0.25">
      <c r="A216">
        <v>202</v>
      </c>
      <c r="B216">
        <f>-T$5+T$5*A216</f>
        <v>40.200000000000003</v>
      </c>
      <c r="C216">
        <f t="shared" si="17"/>
        <v>1</v>
      </c>
      <c r="D216">
        <f>IF(AND(C216=1,E216&gt;=G$4),1,0)</f>
        <v>0</v>
      </c>
      <c r="E216">
        <f>IF(D215=1,B216-B215,E215+B216-B215)</f>
        <v>0.80000000000000426</v>
      </c>
      <c r="F216">
        <f t="shared" si="18"/>
        <v>40</v>
      </c>
      <c r="G216">
        <f t="shared" si="19"/>
        <v>0</v>
      </c>
      <c r="H216" s="5">
        <f>I215+(B216-B215)*P$4</f>
        <v>1.0000000000000142</v>
      </c>
      <c r="I216" s="5">
        <f>IF(G216&gt;0,H216-S$4,H216)</f>
        <v>1.0000000000000142</v>
      </c>
      <c r="J216" s="5">
        <f>IF(H216&gt;=0,IF(ROUNDDOWN(H216/S$4,0)+1&gt;L216,L216,ROUNDDOWN(H216/S$4,0)+1),0)</f>
        <v>-30</v>
      </c>
      <c r="K216">
        <f t="shared" si="20"/>
        <v>40</v>
      </c>
      <c r="L216">
        <f>R$4-K216</f>
        <v>-30</v>
      </c>
      <c r="M216">
        <f>IF(L216="怪物已死","怪物已死",(L216-1)*S$4)</f>
        <v>-155</v>
      </c>
      <c r="N216">
        <f>IF(L216&lt;=0,0,IF(ROUNDUP(I216/C$4,0)*A$4&lt;0,"怪无法穿越火线",ROUNDUP(I216/C$4,0)*A$4))</f>
        <v>0</v>
      </c>
      <c r="O216" s="4">
        <f t="shared" si="21"/>
        <v>50</v>
      </c>
      <c r="P216" s="4">
        <f>IF(D216=1,IF(P215-F$4&lt;=0,N$4,P215-F$4),P215)</f>
        <v>50</v>
      </c>
    </row>
    <row r="217" spans="1:16" x14ac:dyDescent="0.25">
      <c r="A217">
        <v>203</v>
      </c>
      <c r="B217">
        <f>-T$5+T$5*A217</f>
        <v>40.4</v>
      </c>
      <c r="C217">
        <f t="shared" si="17"/>
        <v>1</v>
      </c>
      <c r="D217">
        <f>IF(AND(C217=1,E217&gt;=G$4),1,0)</f>
        <v>1</v>
      </c>
      <c r="E217">
        <f>IF(D216=1,B217-B216,E216+B217-B216)</f>
        <v>1</v>
      </c>
      <c r="F217">
        <f t="shared" si="18"/>
        <v>41</v>
      </c>
      <c r="G217">
        <f t="shared" si="19"/>
        <v>1</v>
      </c>
      <c r="H217" s="5">
        <f>I216+(B217-B216)*P$4</f>
        <v>1.9999999999999929</v>
      </c>
      <c r="I217" s="5">
        <f>IF(G217&gt;0,H217-S$4,H217)</f>
        <v>-3.0000000000000071</v>
      </c>
      <c r="J217" s="5">
        <f>IF(H217&gt;=0,IF(ROUNDDOWN(H217/S$4,0)+1&gt;L217,L217,ROUNDDOWN(H217/S$4,0)+1),0)</f>
        <v>-31</v>
      </c>
      <c r="K217">
        <f t="shared" si="20"/>
        <v>41</v>
      </c>
      <c r="L217">
        <f>R$4-K217</f>
        <v>-31</v>
      </c>
      <c r="M217">
        <f>IF(L217="怪物已死","怪物已死",(L217-1)*S$4)</f>
        <v>-160</v>
      </c>
      <c r="N217">
        <f>IF(L217&lt;=0,0,IF(ROUNDUP(I217/C$4,0)*A$4&lt;0,"怪无法穿越火线",ROUNDUP(I217/C$4,0)*A$4))</f>
        <v>0</v>
      </c>
      <c r="O217" s="4">
        <f t="shared" si="21"/>
        <v>50</v>
      </c>
      <c r="P217" s="4">
        <f>IF(D217=1,IF(P216-F$4&lt;=0,N$4,P216-F$4),P216)</f>
        <v>50</v>
      </c>
    </row>
    <row r="218" spans="1:16" x14ac:dyDescent="0.25">
      <c r="A218">
        <v>204</v>
      </c>
      <c r="B218">
        <f>-T$5+T$5*A218</f>
        <v>40.6</v>
      </c>
      <c r="C218">
        <f t="shared" si="17"/>
        <v>0</v>
      </c>
      <c r="D218">
        <f>IF(AND(C218=1,E218&gt;=G$4),1,0)</f>
        <v>0</v>
      </c>
      <c r="E218">
        <f>IF(D217=1,B218-B217,E217+B218-B217)</f>
        <v>0.20000000000000284</v>
      </c>
      <c r="F218">
        <f t="shared" si="18"/>
        <v>41</v>
      </c>
      <c r="G218">
        <f t="shared" si="19"/>
        <v>0</v>
      </c>
      <c r="H218" s="5">
        <f>I217+(B218-B217)*P$4</f>
        <v>-1.9999999999999929</v>
      </c>
      <c r="I218" s="5">
        <f>IF(G218&gt;0,H218-S$4,H218)</f>
        <v>-1.9999999999999929</v>
      </c>
      <c r="J218" s="5">
        <f>IF(H218&gt;=0,IF(ROUNDDOWN(H218/S$4,0)+1&gt;L218,L218,ROUNDDOWN(H218/S$4,0)+1),0)</f>
        <v>0</v>
      </c>
      <c r="K218">
        <f t="shared" si="20"/>
        <v>41</v>
      </c>
      <c r="L218">
        <f>R$4-K218</f>
        <v>-31</v>
      </c>
      <c r="M218">
        <f>IF(L218="怪物已死","怪物已死",(L218-1)*S$4)</f>
        <v>-160</v>
      </c>
      <c r="N218">
        <f>IF(L218&lt;=0,0,IF(ROUNDUP(I218/C$4,0)*A$4&lt;0,"怪无法穿越火线",ROUNDUP(I218/C$4,0)*A$4))</f>
        <v>0</v>
      </c>
      <c r="O218" s="4">
        <f t="shared" si="21"/>
        <v>50</v>
      </c>
      <c r="P218" s="4">
        <f>IF(D218=1,IF(P217-F$4&lt;=0,N$4,P217-F$4),P217)</f>
        <v>50</v>
      </c>
    </row>
    <row r="219" spans="1:16" x14ac:dyDescent="0.25">
      <c r="A219">
        <v>205</v>
      </c>
      <c r="B219">
        <f>-T$5+T$5*A219</f>
        <v>40.799999999999997</v>
      </c>
      <c r="C219">
        <f t="shared" si="17"/>
        <v>0</v>
      </c>
      <c r="D219">
        <f>IF(AND(C219=1,E219&gt;=G$4),1,0)</f>
        <v>0</v>
      </c>
      <c r="E219">
        <f>IF(D218=1,B219-B218,E218+B219-B218)</f>
        <v>0.39999999999999858</v>
      </c>
      <c r="F219">
        <f t="shared" si="18"/>
        <v>41</v>
      </c>
      <c r="G219">
        <f t="shared" si="19"/>
        <v>0</v>
      </c>
      <c r="H219" s="5">
        <f>I218+(B219-B218)*P$4</f>
        <v>-1.0000000000000142</v>
      </c>
      <c r="I219" s="5">
        <f>IF(G219&gt;0,H219-S$4,H219)</f>
        <v>-1.0000000000000142</v>
      </c>
      <c r="J219" s="5">
        <f>IF(H219&gt;=0,IF(ROUNDDOWN(H219/S$4,0)+1&gt;L219,L219,ROUNDDOWN(H219/S$4,0)+1),0)</f>
        <v>0</v>
      </c>
      <c r="K219">
        <f t="shared" si="20"/>
        <v>41</v>
      </c>
      <c r="L219">
        <f>R$4-K219</f>
        <v>-31</v>
      </c>
      <c r="M219">
        <f>IF(L219="怪物已死","怪物已死",(L219-1)*S$4)</f>
        <v>-160</v>
      </c>
      <c r="N219">
        <f>IF(L219&lt;=0,0,IF(ROUNDUP(I219/C$4,0)*A$4&lt;0,"怪无法穿越火线",ROUNDUP(I219/C$4,0)*A$4))</f>
        <v>0</v>
      </c>
      <c r="O219" s="4">
        <f t="shared" si="21"/>
        <v>50</v>
      </c>
      <c r="P219" s="4">
        <f>IF(D219=1,IF(P218-F$4&lt;=0,N$4,P218-F$4),P218)</f>
        <v>50</v>
      </c>
    </row>
    <row r="220" spans="1:16" x14ac:dyDescent="0.25">
      <c r="A220">
        <v>206</v>
      </c>
      <c r="B220">
        <f>-T$5+T$5*A220</f>
        <v>41</v>
      </c>
      <c r="C220">
        <f t="shared" si="17"/>
        <v>1</v>
      </c>
      <c r="D220">
        <f>IF(AND(C220=1,E220&gt;=G$4),1,0)</f>
        <v>0</v>
      </c>
      <c r="E220">
        <f>IF(D219=1,B220-B219,E219+B220-B219)</f>
        <v>0.60000000000000142</v>
      </c>
      <c r="F220">
        <f t="shared" si="18"/>
        <v>41</v>
      </c>
      <c r="G220">
        <f t="shared" si="19"/>
        <v>0</v>
      </c>
      <c r="H220" s="5">
        <f>I219+(B220-B219)*P$4</f>
        <v>0</v>
      </c>
      <c r="I220" s="5">
        <f>IF(G220&gt;0,H220-S$4,H220)</f>
        <v>0</v>
      </c>
      <c r="J220" s="5">
        <f>IF(H220&gt;=0,IF(ROUNDDOWN(H220/S$4,0)+1&gt;L220,L220,ROUNDDOWN(H220/S$4,0)+1),0)</f>
        <v>-31</v>
      </c>
      <c r="K220">
        <f t="shared" si="20"/>
        <v>41</v>
      </c>
      <c r="L220">
        <f>R$4-K220</f>
        <v>-31</v>
      </c>
      <c r="M220">
        <f>IF(L220="怪物已死","怪物已死",(L220-1)*S$4)</f>
        <v>-160</v>
      </c>
      <c r="N220">
        <f>IF(L220&lt;=0,0,IF(ROUNDUP(I220/C$4,0)*A$4&lt;0,"怪无法穿越火线",ROUNDUP(I220/C$4,0)*A$4))</f>
        <v>0</v>
      </c>
      <c r="O220" s="4">
        <f t="shared" si="21"/>
        <v>50</v>
      </c>
      <c r="P220" s="4">
        <f>IF(D220=1,IF(P219-F$4&lt;=0,N$4,P219-F$4),P219)</f>
        <v>50</v>
      </c>
    </row>
    <row r="221" spans="1:16" x14ac:dyDescent="0.25">
      <c r="A221">
        <v>207</v>
      </c>
      <c r="B221">
        <f>-T$5+T$5*A221</f>
        <v>41.2</v>
      </c>
      <c r="C221">
        <f t="shared" si="17"/>
        <v>1</v>
      </c>
      <c r="D221">
        <f>IF(AND(C221=1,E221&gt;=G$4),1,0)</f>
        <v>0</v>
      </c>
      <c r="E221">
        <f>IF(D220=1,B221-B220,E220+B221-B220)</f>
        <v>0.80000000000000426</v>
      </c>
      <c r="F221">
        <f t="shared" si="18"/>
        <v>41</v>
      </c>
      <c r="G221">
        <f t="shared" si="19"/>
        <v>0</v>
      </c>
      <c r="H221" s="5">
        <f>I220+(B221-B220)*P$4</f>
        <v>1.0000000000000142</v>
      </c>
      <c r="I221" s="5">
        <f>IF(G221&gt;0,H221-S$4,H221)</f>
        <v>1.0000000000000142</v>
      </c>
      <c r="J221" s="5">
        <f>IF(H221&gt;=0,IF(ROUNDDOWN(H221/S$4,0)+1&gt;L221,L221,ROUNDDOWN(H221/S$4,0)+1),0)</f>
        <v>-31</v>
      </c>
      <c r="K221">
        <f t="shared" si="20"/>
        <v>41</v>
      </c>
      <c r="L221">
        <f>R$4-K221</f>
        <v>-31</v>
      </c>
      <c r="M221">
        <f>IF(L221="怪物已死","怪物已死",(L221-1)*S$4)</f>
        <v>-160</v>
      </c>
      <c r="N221">
        <f>IF(L221&lt;=0,0,IF(ROUNDUP(I221/C$4,0)*A$4&lt;0,"怪无法穿越火线",ROUNDUP(I221/C$4,0)*A$4))</f>
        <v>0</v>
      </c>
      <c r="O221" s="4">
        <f t="shared" si="21"/>
        <v>50</v>
      </c>
      <c r="P221" s="4">
        <f>IF(D221=1,IF(P220-F$4&lt;=0,N$4,P220-F$4),P220)</f>
        <v>50</v>
      </c>
    </row>
    <row r="222" spans="1:16" x14ac:dyDescent="0.25">
      <c r="A222">
        <v>208</v>
      </c>
      <c r="B222">
        <f>-T$5+T$5*A222</f>
        <v>41.4</v>
      </c>
      <c r="C222">
        <f t="shared" si="17"/>
        <v>1</v>
      </c>
      <c r="D222">
        <f>IF(AND(C222=1,E222&gt;=G$4),1,0)</f>
        <v>1</v>
      </c>
      <c r="E222">
        <f>IF(D221=1,B222-B221,E221+B222-B221)</f>
        <v>1</v>
      </c>
      <c r="F222">
        <f t="shared" si="18"/>
        <v>42</v>
      </c>
      <c r="G222">
        <f t="shared" si="19"/>
        <v>1</v>
      </c>
      <c r="H222" s="5">
        <f>I221+(B222-B221)*P$4</f>
        <v>1.9999999999999929</v>
      </c>
      <c r="I222" s="5">
        <f>IF(G222&gt;0,H222-S$4,H222)</f>
        <v>-3.0000000000000071</v>
      </c>
      <c r="J222" s="5">
        <f>IF(H222&gt;=0,IF(ROUNDDOWN(H222/S$4,0)+1&gt;L222,L222,ROUNDDOWN(H222/S$4,0)+1),0)</f>
        <v>-32</v>
      </c>
      <c r="K222">
        <f t="shared" si="20"/>
        <v>42</v>
      </c>
      <c r="L222">
        <f>R$4-K222</f>
        <v>-32</v>
      </c>
      <c r="M222">
        <f>IF(L222="怪物已死","怪物已死",(L222-1)*S$4)</f>
        <v>-165</v>
      </c>
      <c r="N222">
        <f>IF(L222&lt;=0,0,IF(ROUNDUP(I222/C$4,0)*A$4&lt;0,"怪无法穿越火线",ROUNDUP(I222/C$4,0)*A$4))</f>
        <v>0</v>
      </c>
      <c r="O222" s="4">
        <f t="shared" si="21"/>
        <v>50</v>
      </c>
      <c r="P222" s="4">
        <f>IF(D222=1,IF(P221-F$4&lt;=0,N$4,P221-F$4),P221)</f>
        <v>50</v>
      </c>
    </row>
    <row r="223" spans="1:16" x14ac:dyDescent="0.25">
      <c r="A223">
        <v>209</v>
      </c>
      <c r="B223">
        <f>-T$5+T$5*A223</f>
        <v>41.6</v>
      </c>
      <c r="C223">
        <f t="shared" si="17"/>
        <v>0</v>
      </c>
      <c r="D223">
        <f>IF(AND(C223=1,E223&gt;=G$4),1,0)</f>
        <v>0</v>
      </c>
      <c r="E223">
        <f>IF(D222=1,B223-B222,E222+B223-B222)</f>
        <v>0.20000000000000284</v>
      </c>
      <c r="F223">
        <f t="shared" si="18"/>
        <v>42</v>
      </c>
      <c r="G223">
        <f t="shared" si="19"/>
        <v>0</v>
      </c>
      <c r="H223" s="5">
        <f>I222+(B223-B222)*P$4</f>
        <v>-1.9999999999999929</v>
      </c>
      <c r="I223" s="5">
        <f>IF(G223&gt;0,H223-S$4,H223)</f>
        <v>-1.9999999999999929</v>
      </c>
      <c r="J223" s="5">
        <f>IF(H223&gt;=0,IF(ROUNDDOWN(H223/S$4,0)+1&gt;L223,L223,ROUNDDOWN(H223/S$4,0)+1),0)</f>
        <v>0</v>
      </c>
      <c r="K223">
        <f t="shared" si="20"/>
        <v>42</v>
      </c>
      <c r="L223">
        <f>R$4-K223</f>
        <v>-32</v>
      </c>
      <c r="M223">
        <f>IF(L223="怪物已死","怪物已死",(L223-1)*S$4)</f>
        <v>-165</v>
      </c>
      <c r="N223">
        <f>IF(L223&lt;=0,0,IF(ROUNDUP(I223/C$4,0)*A$4&lt;0,"怪无法穿越火线",ROUNDUP(I223/C$4,0)*A$4))</f>
        <v>0</v>
      </c>
      <c r="O223" s="4">
        <f t="shared" si="21"/>
        <v>50</v>
      </c>
      <c r="P223" s="4">
        <f>IF(D223=1,IF(P222-F$4&lt;=0,N$4,P222-F$4),P222)</f>
        <v>50</v>
      </c>
    </row>
    <row r="224" spans="1:16" x14ac:dyDescent="0.25">
      <c r="A224">
        <v>210</v>
      </c>
      <c r="B224">
        <f>-T$5+T$5*A224</f>
        <v>41.8</v>
      </c>
      <c r="C224">
        <f t="shared" si="17"/>
        <v>0</v>
      </c>
      <c r="D224">
        <f>IF(AND(C224=1,E224&gt;=G$4),1,0)</f>
        <v>0</v>
      </c>
      <c r="E224">
        <f>IF(D223=1,B224-B223,E223+B224-B223)</f>
        <v>0.39999999999999858</v>
      </c>
      <c r="F224">
        <f t="shared" si="18"/>
        <v>42</v>
      </c>
      <c r="G224">
        <f t="shared" si="19"/>
        <v>0</v>
      </c>
      <c r="H224" s="5">
        <f>I223+(B224-B223)*P$4</f>
        <v>-1.0000000000000142</v>
      </c>
      <c r="I224" s="5">
        <f>IF(G224&gt;0,H224-S$4,H224)</f>
        <v>-1.0000000000000142</v>
      </c>
      <c r="J224" s="5">
        <f>IF(H224&gt;=0,IF(ROUNDDOWN(H224/S$4,0)+1&gt;L224,L224,ROUNDDOWN(H224/S$4,0)+1),0)</f>
        <v>0</v>
      </c>
      <c r="K224">
        <f t="shared" si="20"/>
        <v>42</v>
      </c>
      <c r="L224">
        <f>R$4-K224</f>
        <v>-32</v>
      </c>
      <c r="M224">
        <f>IF(L224="怪物已死","怪物已死",(L224-1)*S$4)</f>
        <v>-165</v>
      </c>
      <c r="N224">
        <f>IF(L224&lt;=0,0,IF(ROUNDUP(I224/C$4,0)*A$4&lt;0,"怪无法穿越火线",ROUNDUP(I224/C$4,0)*A$4))</f>
        <v>0</v>
      </c>
      <c r="O224" s="4">
        <f t="shared" si="21"/>
        <v>50</v>
      </c>
      <c r="P224" s="4">
        <f>IF(D224=1,IF(P223-F$4&lt;=0,N$4,P223-F$4),P223)</f>
        <v>50</v>
      </c>
    </row>
    <row r="225" spans="1:16" x14ac:dyDescent="0.25">
      <c r="A225">
        <v>211</v>
      </c>
      <c r="B225">
        <f>-T$5+T$5*A225</f>
        <v>42</v>
      </c>
      <c r="C225">
        <f t="shared" si="17"/>
        <v>1</v>
      </c>
      <c r="D225">
        <f>IF(AND(C225=1,E225&gt;=G$4),1,0)</f>
        <v>0</v>
      </c>
      <c r="E225">
        <f>IF(D224=1,B225-B224,E224+B225-B224)</f>
        <v>0.60000000000000142</v>
      </c>
      <c r="F225">
        <f t="shared" si="18"/>
        <v>42</v>
      </c>
      <c r="G225">
        <f t="shared" si="19"/>
        <v>0</v>
      </c>
      <c r="H225" s="5">
        <f>I224+(B225-B224)*P$4</f>
        <v>0</v>
      </c>
      <c r="I225" s="5">
        <f>IF(G225&gt;0,H225-S$4,H225)</f>
        <v>0</v>
      </c>
      <c r="J225" s="5">
        <f>IF(H225&gt;=0,IF(ROUNDDOWN(H225/S$4,0)+1&gt;L225,L225,ROUNDDOWN(H225/S$4,0)+1),0)</f>
        <v>-32</v>
      </c>
      <c r="K225">
        <f t="shared" si="20"/>
        <v>42</v>
      </c>
      <c r="L225">
        <f>R$4-K225</f>
        <v>-32</v>
      </c>
      <c r="M225">
        <f>IF(L225="怪物已死","怪物已死",(L225-1)*S$4)</f>
        <v>-165</v>
      </c>
      <c r="N225">
        <f>IF(L225&lt;=0,0,IF(ROUNDUP(I225/C$4,0)*A$4&lt;0,"怪无法穿越火线",ROUNDUP(I225/C$4,0)*A$4))</f>
        <v>0</v>
      </c>
      <c r="O225" s="4">
        <f t="shared" si="21"/>
        <v>50</v>
      </c>
      <c r="P225" s="4">
        <f>IF(D225=1,IF(P224-F$4&lt;=0,N$4,P224-F$4),P224)</f>
        <v>50</v>
      </c>
    </row>
    <row r="226" spans="1:16" x14ac:dyDescent="0.25">
      <c r="A226">
        <v>212</v>
      </c>
      <c r="B226">
        <f>-T$5+T$5*A226</f>
        <v>42.2</v>
      </c>
      <c r="C226">
        <f t="shared" si="17"/>
        <v>1</v>
      </c>
      <c r="D226">
        <f>IF(AND(C226=1,E226&gt;=G$4),1,0)</f>
        <v>0</v>
      </c>
      <c r="E226">
        <f>IF(D225=1,B226-B225,E225+B226-B225)</f>
        <v>0.80000000000000426</v>
      </c>
      <c r="F226">
        <f t="shared" si="18"/>
        <v>42</v>
      </c>
      <c r="G226">
        <f t="shared" si="19"/>
        <v>0</v>
      </c>
      <c r="H226" s="5">
        <f>I225+(B226-B225)*P$4</f>
        <v>1.0000000000000142</v>
      </c>
      <c r="I226" s="5">
        <f>IF(G226&gt;0,H226-S$4,H226)</f>
        <v>1.0000000000000142</v>
      </c>
      <c r="J226" s="5">
        <f>IF(H226&gt;=0,IF(ROUNDDOWN(H226/S$4,0)+1&gt;L226,L226,ROUNDDOWN(H226/S$4,0)+1),0)</f>
        <v>-32</v>
      </c>
      <c r="K226">
        <f t="shared" si="20"/>
        <v>42</v>
      </c>
      <c r="L226">
        <f>R$4-K226</f>
        <v>-32</v>
      </c>
      <c r="M226">
        <f>IF(L226="怪物已死","怪物已死",(L226-1)*S$4)</f>
        <v>-165</v>
      </c>
      <c r="N226">
        <f>IF(L226&lt;=0,0,IF(ROUNDUP(I226/C$4,0)*A$4&lt;0,"怪无法穿越火线",ROUNDUP(I226/C$4,0)*A$4))</f>
        <v>0</v>
      </c>
      <c r="O226" s="4">
        <f t="shared" si="21"/>
        <v>50</v>
      </c>
      <c r="P226" s="4">
        <f>IF(D226=1,IF(P225-F$4&lt;=0,N$4,P225-F$4),P225)</f>
        <v>50</v>
      </c>
    </row>
    <row r="227" spans="1:16" x14ac:dyDescent="0.25">
      <c r="A227">
        <v>213</v>
      </c>
      <c r="B227">
        <f>-T$5+T$5*A227</f>
        <v>42.4</v>
      </c>
      <c r="C227">
        <f t="shared" si="17"/>
        <v>1</v>
      </c>
      <c r="D227">
        <f>IF(AND(C227=1,E227&gt;=G$4),1,0)</f>
        <v>1</v>
      </c>
      <c r="E227">
        <f>IF(D226=1,B227-B226,E226+B227-B226)</f>
        <v>1</v>
      </c>
      <c r="F227">
        <f t="shared" si="18"/>
        <v>43</v>
      </c>
      <c r="G227">
        <f t="shared" si="19"/>
        <v>1</v>
      </c>
      <c r="H227" s="5">
        <f>I226+(B227-B226)*P$4</f>
        <v>1.9999999999999929</v>
      </c>
      <c r="I227" s="5">
        <f>IF(G227&gt;0,H227-S$4,H227)</f>
        <v>-3.0000000000000071</v>
      </c>
      <c r="J227" s="5">
        <f>IF(H227&gt;=0,IF(ROUNDDOWN(H227/S$4,0)+1&gt;L227,L227,ROUNDDOWN(H227/S$4,0)+1),0)</f>
        <v>-33</v>
      </c>
      <c r="K227">
        <f t="shared" si="20"/>
        <v>43</v>
      </c>
      <c r="L227">
        <f>R$4-K227</f>
        <v>-33</v>
      </c>
      <c r="M227">
        <f>IF(L227="怪物已死","怪物已死",(L227-1)*S$4)</f>
        <v>-170</v>
      </c>
      <c r="N227">
        <f>IF(L227&lt;=0,0,IF(ROUNDUP(I227/C$4,0)*A$4&lt;0,"怪无法穿越火线",ROUNDUP(I227/C$4,0)*A$4))</f>
        <v>0</v>
      </c>
      <c r="O227" s="4">
        <f t="shared" si="21"/>
        <v>50</v>
      </c>
      <c r="P227" s="4">
        <f>IF(D227=1,IF(P226-F$4&lt;=0,N$4,P226-F$4),P226)</f>
        <v>50</v>
      </c>
    </row>
    <row r="228" spans="1:16" x14ac:dyDescent="0.25">
      <c r="A228">
        <v>214</v>
      </c>
      <c r="B228">
        <f>-T$5+T$5*A228</f>
        <v>42.6</v>
      </c>
      <c r="C228">
        <f t="shared" si="17"/>
        <v>0</v>
      </c>
      <c r="D228">
        <f>IF(AND(C228=1,E228&gt;=G$4),1,0)</f>
        <v>0</v>
      </c>
      <c r="E228">
        <f>IF(D227=1,B228-B227,E227+B228-B227)</f>
        <v>0.20000000000000284</v>
      </c>
      <c r="F228">
        <f t="shared" si="18"/>
        <v>43</v>
      </c>
      <c r="G228">
        <f t="shared" si="19"/>
        <v>0</v>
      </c>
      <c r="H228" s="5">
        <f>I227+(B228-B227)*P$4</f>
        <v>-1.9999999999999929</v>
      </c>
      <c r="I228" s="5">
        <f>IF(G228&gt;0,H228-S$4,H228)</f>
        <v>-1.9999999999999929</v>
      </c>
      <c r="J228" s="5">
        <f>IF(H228&gt;=0,IF(ROUNDDOWN(H228/S$4,0)+1&gt;L228,L228,ROUNDDOWN(H228/S$4,0)+1),0)</f>
        <v>0</v>
      </c>
      <c r="K228">
        <f t="shared" si="20"/>
        <v>43</v>
      </c>
      <c r="L228">
        <f>R$4-K228</f>
        <v>-33</v>
      </c>
      <c r="M228">
        <f>IF(L228="怪物已死","怪物已死",(L228-1)*S$4)</f>
        <v>-170</v>
      </c>
      <c r="N228">
        <f>IF(L228&lt;=0,0,IF(ROUNDUP(I228/C$4,0)*A$4&lt;0,"怪无法穿越火线",ROUNDUP(I228/C$4,0)*A$4))</f>
        <v>0</v>
      </c>
      <c r="O228" s="4">
        <f t="shared" si="21"/>
        <v>50</v>
      </c>
      <c r="P228" s="4">
        <f>IF(D228=1,IF(P227-F$4&lt;=0,N$4,P227-F$4),P227)</f>
        <v>50</v>
      </c>
    </row>
    <row r="229" spans="1:16" x14ac:dyDescent="0.25">
      <c r="A229">
        <v>215</v>
      </c>
      <c r="B229">
        <f>-T$5+T$5*A229</f>
        <v>42.8</v>
      </c>
      <c r="C229">
        <f t="shared" si="17"/>
        <v>0</v>
      </c>
      <c r="D229">
        <f>IF(AND(C229=1,E229&gt;=G$4),1,0)</f>
        <v>0</v>
      </c>
      <c r="E229">
        <f>IF(D228=1,B229-B228,E228+B229-B228)</f>
        <v>0.39999999999999858</v>
      </c>
      <c r="F229">
        <f t="shared" si="18"/>
        <v>43</v>
      </c>
      <c r="G229">
        <f t="shared" si="19"/>
        <v>0</v>
      </c>
      <c r="H229" s="5">
        <f>I228+(B229-B228)*P$4</f>
        <v>-1.0000000000000142</v>
      </c>
      <c r="I229" s="5">
        <f>IF(G229&gt;0,H229-S$4,H229)</f>
        <v>-1.0000000000000142</v>
      </c>
      <c r="J229" s="5">
        <f>IF(H229&gt;=0,IF(ROUNDDOWN(H229/S$4,0)+1&gt;L229,L229,ROUNDDOWN(H229/S$4,0)+1),0)</f>
        <v>0</v>
      </c>
      <c r="K229">
        <f t="shared" si="20"/>
        <v>43</v>
      </c>
      <c r="L229">
        <f>R$4-K229</f>
        <v>-33</v>
      </c>
      <c r="M229">
        <f>IF(L229="怪物已死","怪物已死",(L229-1)*S$4)</f>
        <v>-170</v>
      </c>
      <c r="N229">
        <f>IF(L229&lt;=0,0,IF(ROUNDUP(I229/C$4,0)*A$4&lt;0,"怪无法穿越火线",ROUNDUP(I229/C$4,0)*A$4))</f>
        <v>0</v>
      </c>
      <c r="O229" s="4">
        <f t="shared" si="21"/>
        <v>50</v>
      </c>
      <c r="P229" s="4">
        <f>IF(D229=1,IF(P228-F$4&lt;=0,N$4,P228-F$4),P228)</f>
        <v>50</v>
      </c>
    </row>
    <row r="230" spans="1:16" x14ac:dyDescent="0.25">
      <c r="A230">
        <v>216</v>
      </c>
      <c r="B230">
        <f>-T$5+T$5*A230</f>
        <v>43</v>
      </c>
      <c r="C230">
        <f t="shared" si="17"/>
        <v>1</v>
      </c>
      <c r="D230">
        <f>IF(AND(C230=1,E230&gt;=G$4),1,0)</f>
        <v>0</v>
      </c>
      <c r="E230">
        <f>IF(D229=1,B230-B229,E229+B230-B229)</f>
        <v>0.60000000000000142</v>
      </c>
      <c r="F230">
        <f t="shared" si="18"/>
        <v>43</v>
      </c>
      <c r="G230">
        <f t="shared" si="19"/>
        <v>0</v>
      </c>
      <c r="H230" s="5">
        <f>I229+(B230-B229)*P$4</f>
        <v>0</v>
      </c>
      <c r="I230" s="5">
        <f>IF(G230&gt;0,H230-S$4,H230)</f>
        <v>0</v>
      </c>
      <c r="J230" s="5">
        <f>IF(H230&gt;=0,IF(ROUNDDOWN(H230/S$4,0)+1&gt;L230,L230,ROUNDDOWN(H230/S$4,0)+1),0)</f>
        <v>-33</v>
      </c>
      <c r="K230">
        <f t="shared" si="20"/>
        <v>43</v>
      </c>
      <c r="L230">
        <f>R$4-K230</f>
        <v>-33</v>
      </c>
      <c r="M230">
        <f>IF(L230="怪物已死","怪物已死",(L230-1)*S$4)</f>
        <v>-170</v>
      </c>
      <c r="N230">
        <f>IF(L230&lt;=0,0,IF(ROUNDUP(I230/C$4,0)*A$4&lt;0,"怪无法穿越火线",ROUNDUP(I230/C$4,0)*A$4))</f>
        <v>0</v>
      </c>
      <c r="O230" s="4">
        <f t="shared" si="21"/>
        <v>50</v>
      </c>
      <c r="P230" s="4">
        <f>IF(D230=1,IF(P229-F$4&lt;=0,N$4,P229-F$4),P229)</f>
        <v>50</v>
      </c>
    </row>
    <row r="231" spans="1:16" x14ac:dyDescent="0.25">
      <c r="A231">
        <v>217</v>
      </c>
      <c r="B231">
        <f>-T$5+T$5*A231</f>
        <v>43.2</v>
      </c>
      <c r="C231">
        <f t="shared" ref="C231:C294" si="22">IF(H231&gt;=0,1,0)</f>
        <v>1</v>
      </c>
      <c r="D231">
        <f>IF(AND(C231=1,E231&gt;=G$4),1,0)</f>
        <v>0</v>
      </c>
      <c r="E231">
        <f>IF(D230=1,B231-B230,E230+B231-B230)</f>
        <v>0.80000000000000426</v>
      </c>
      <c r="F231">
        <f t="shared" ref="F231:F294" si="23">IF(D231=1,F230+1,F230)</f>
        <v>43</v>
      </c>
      <c r="G231">
        <f t="shared" si="19"/>
        <v>0</v>
      </c>
      <c r="H231" s="5">
        <f>I230+(B231-B230)*P$4</f>
        <v>1.0000000000000142</v>
      </c>
      <c r="I231" s="5">
        <f>IF(G231&gt;0,H231-S$4,H231)</f>
        <v>1.0000000000000142</v>
      </c>
      <c r="J231" s="5">
        <f>IF(H231&gt;=0,IF(ROUNDDOWN(H231/S$4,0)+1&gt;L231,L231,ROUNDDOWN(H231/S$4,0)+1),0)</f>
        <v>-33</v>
      </c>
      <c r="K231">
        <f t="shared" si="20"/>
        <v>43</v>
      </c>
      <c r="L231">
        <f>R$4-K231</f>
        <v>-33</v>
      </c>
      <c r="M231">
        <f>IF(L231="怪物已死","怪物已死",(L231-1)*S$4)</f>
        <v>-170</v>
      </c>
      <c r="N231">
        <f>IF(L231&lt;=0,0,IF(ROUNDUP(I231/C$4,0)*A$4&lt;0,"怪无法穿越火线",ROUNDUP(I231/C$4,0)*A$4))</f>
        <v>0</v>
      </c>
      <c r="O231" s="4">
        <f t="shared" si="21"/>
        <v>50</v>
      </c>
      <c r="P231" s="4">
        <f>IF(D231=1,IF(P230-F$4&lt;=0,N$4,P230-F$4),P230)</f>
        <v>50</v>
      </c>
    </row>
    <row r="232" spans="1:16" x14ac:dyDescent="0.25">
      <c r="A232">
        <v>218</v>
      </c>
      <c r="B232">
        <f>-T$5+T$5*A232</f>
        <v>43.4</v>
      </c>
      <c r="C232">
        <f t="shared" si="22"/>
        <v>1</v>
      </c>
      <c r="D232">
        <f>IF(AND(C232=1,E232&gt;=G$4),1,0)</f>
        <v>1</v>
      </c>
      <c r="E232">
        <f>IF(D231=1,B232-B231,E231+B232-B231)</f>
        <v>1</v>
      </c>
      <c r="F232">
        <f t="shared" si="23"/>
        <v>44</v>
      </c>
      <c r="G232">
        <f t="shared" si="19"/>
        <v>1</v>
      </c>
      <c r="H232" s="5">
        <f>I231+(B232-B231)*P$4</f>
        <v>1.9999999999999929</v>
      </c>
      <c r="I232" s="5">
        <f>IF(G232&gt;0,H232-S$4,H232)</f>
        <v>-3.0000000000000071</v>
      </c>
      <c r="J232" s="5">
        <f>IF(H232&gt;=0,IF(ROUNDDOWN(H232/S$4,0)+1&gt;L232,L232,ROUNDDOWN(H232/S$4,0)+1),0)</f>
        <v>-34</v>
      </c>
      <c r="K232">
        <f t="shared" si="20"/>
        <v>44</v>
      </c>
      <c r="L232">
        <f>R$4-K232</f>
        <v>-34</v>
      </c>
      <c r="M232">
        <f>IF(L232="怪物已死","怪物已死",(L232-1)*S$4)</f>
        <v>-175</v>
      </c>
      <c r="N232">
        <f>IF(L232&lt;=0,0,IF(ROUNDUP(I232/C$4,0)*A$4&lt;0,"怪无法穿越火线",ROUNDUP(I232/C$4,0)*A$4))</f>
        <v>0</v>
      </c>
      <c r="O232" s="4">
        <f t="shared" si="21"/>
        <v>50</v>
      </c>
      <c r="P232" s="4">
        <f>IF(D232=1,IF(P231-F$4&lt;=0,N$4,P231-F$4),P231)</f>
        <v>50</v>
      </c>
    </row>
    <row r="233" spans="1:16" x14ac:dyDescent="0.25">
      <c r="A233">
        <v>219</v>
      </c>
      <c r="B233">
        <f>-T$5+T$5*A233</f>
        <v>43.6</v>
      </c>
      <c r="C233">
        <f t="shared" si="22"/>
        <v>0</v>
      </c>
      <c r="D233">
        <f>IF(AND(C233=1,E233&gt;=G$4),1,0)</f>
        <v>0</v>
      </c>
      <c r="E233">
        <f>IF(D232=1,B233-B232,E232+B233-B232)</f>
        <v>0.20000000000000284</v>
      </c>
      <c r="F233">
        <f t="shared" si="23"/>
        <v>44</v>
      </c>
      <c r="G233">
        <f t="shared" si="19"/>
        <v>0</v>
      </c>
      <c r="H233" s="5">
        <f>I232+(B233-B232)*P$4</f>
        <v>-1.9999999999999929</v>
      </c>
      <c r="I233" s="5">
        <f>IF(G233&gt;0,H233-S$4,H233)</f>
        <v>-1.9999999999999929</v>
      </c>
      <c r="J233" s="5">
        <f>IF(H233&gt;=0,IF(ROUNDDOWN(H233/S$4,0)+1&gt;L233,L233,ROUNDDOWN(H233/S$4,0)+1),0)</f>
        <v>0</v>
      </c>
      <c r="K233">
        <f t="shared" si="20"/>
        <v>44</v>
      </c>
      <c r="L233">
        <f>R$4-K233</f>
        <v>-34</v>
      </c>
      <c r="M233">
        <f>IF(L233="怪物已死","怪物已死",(L233-1)*S$4)</f>
        <v>-175</v>
      </c>
      <c r="N233">
        <f>IF(L233&lt;=0,0,IF(ROUNDUP(I233/C$4,0)*A$4&lt;0,"怪无法穿越火线",ROUNDUP(I233/C$4,0)*A$4))</f>
        <v>0</v>
      </c>
      <c r="O233" s="4">
        <f t="shared" si="21"/>
        <v>50</v>
      </c>
      <c r="P233" s="4">
        <f>IF(D233=1,IF(P232-F$4&lt;=0,N$4,P232-F$4),P232)</f>
        <v>50</v>
      </c>
    </row>
    <row r="234" spans="1:16" x14ac:dyDescent="0.25">
      <c r="A234">
        <v>220</v>
      </c>
      <c r="B234">
        <f>-T$5+T$5*A234</f>
        <v>43.8</v>
      </c>
      <c r="C234">
        <f t="shared" si="22"/>
        <v>0</v>
      </c>
      <c r="D234">
        <f>IF(AND(C234=1,E234&gt;=G$4),1,0)</f>
        <v>0</v>
      </c>
      <c r="E234">
        <f>IF(D233=1,B234-B233,E233+B234-B233)</f>
        <v>0.39999999999999858</v>
      </c>
      <c r="F234">
        <f t="shared" si="23"/>
        <v>44</v>
      </c>
      <c r="G234">
        <f t="shared" si="19"/>
        <v>0</v>
      </c>
      <c r="H234" s="5">
        <f>I233+(B234-B233)*P$4</f>
        <v>-1.0000000000000142</v>
      </c>
      <c r="I234" s="5">
        <f>IF(G234&gt;0,H234-S$4,H234)</f>
        <v>-1.0000000000000142</v>
      </c>
      <c r="J234" s="5">
        <f>IF(H234&gt;=0,IF(ROUNDDOWN(H234/S$4,0)+1&gt;L234,L234,ROUNDDOWN(H234/S$4,0)+1),0)</f>
        <v>0</v>
      </c>
      <c r="K234">
        <f t="shared" si="20"/>
        <v>44</v>
      </c>
      <c r="L234">
        <f>R$4-K234</f>
        <v>-34</v>
      </c>
      <c r="M234">
        <f>IF(L234="怪物已死","怪物已死",(L234-1)*S$4)</f>
        <v>-175</v>
      </c>
      <c r="N234">
        <f>IF(L234&lt;=0,0,IF(ROUNDUP(I234/C$4,0)*A$4&lt;0,"怪无法穿越火线",ROUNDUP(I234/C$4,0)*A$4))</f>
        <v>0</v>
      </c>
      <c r="O234" s="4">
        <f t="shared" si="21"/>
        <v>50</v>
      </c>
      <c r="P234" s="4">
        <f>IF(D234=1,IF(P233-F$4&lt;=0,N$4,P233-F$4),P233)</f>
        <v>50</v>
      </c>
    </row>
    <row r="235" spans="1:16" x14ac:dyDescent="0.25">
      <c r="A235">
        <v>221</v>
      </c>
      <c r="B235">
        <f>-T$5+T$5*A235</f>
        <v>44</v>
      </c>
      <c r="C235">
        <f t="shared" si="22"/>
        <v>1</v>
      </c>
      <c r="D235">
        <f>IF(AND(C235=1,E235&gt;=G$4),1,0)</f>
        <v>0</v>
      </c>
      <c r="E235">
        <f>IF(D234=1,B235-B234,E234+B235-B234)</f>
        <v>0.60000000000000142</v>
      </c>
      <c r="F235">
        <f t="shared" si="23"/>
        <v>44</v>
      </c>
      <c r="G235">
        <f t="shared" si="19"/>
        <v>0</v>
      </c>
      <c r="H235" s="5">
        <f>I234+(B235-B234)*P$4</f>
        <v>0</v>
      </c>
      <c r="I235" s="5">
        <f>IF(G235&gt;0,H235-S$4,H235)</f>
        <v>0</v>
      </c>
      <c r="J235" s="5">
        <f>IF(H235&gt;=0,IF(ROUNDDOWN(H235/S$4,0)+1&gt;L235,L235,ROUNDDOWN(H235/S$4,0)+1),0)</f>
        <v>-34</v>
      </c>
      <c r="K235">
        <f t="shared" si="20"/>
        <v>44</v>
      </c>
      <c r="L235">
        <f>R$4-K235</f>
        <v>-34</v>
      </c>
      <c r="M235">
        <f>IF(L235="怪物已死","怪物已死",(L235-1)*S$4)</f>
        <v>-175</v>
      </c>
      <c r="N235">
        <f>IF(L235&lt;=0,0,IF(ROUNDUP(I235/C$4,0)*A$4&lt;0,"怪无法穿越火线",ROUNDUP(I235/C$4,0)*A$4))</f>
        <v>0</v>
      </c>
      <c r="O235" s="4">
        <f t="shared" si="21"/>
        <v>50</v>
      </c>
      <c r="P235" s="4">
        <f>IF(D235=1,IF(P234-F$4&lt;=0,N$4,P234-F$4),P234)</f>
        <v>50</v>
      </c>
    </row>
    <row r="236" spans="1:16" x14ac:dyDescent="0.25">
      <c r="A236">
        <v>222</v>
      </c>
      <c r="B236">
        <f>-T$5+T$5*A236</f>
        <v>44.2</v>
      </c>
      <c r="C236">
        <f t="shared" si="22"/>
        <v>1</v>
      </c>
      <c r="D236">
        <f>IF(AND(C236=1,E236&gt;=G$4),1,0)</f>
        <v>0</v>
      </c>
      <c r="E236">
        <f>IF(D235=1,B236-B235,E235+B236-B235)</f>
        <v>0.80000000000000426</v>
      </c>
      <c r="F236">
        <f t="shared" si="23"/>
        <v>44</v>
      </c>
      <c r="G236">
        <f t="shared" si="19"/>
        <v>0</v>
      </c>
      <c r="H236" s="5">
        <f>I235+(B236-B235)*P$4</f>
        <v>1.0000000000000142</v>
      </c>
      <c r="I236" s="5">
        <f>IF(G236&gt;0,H236-S$4,H236)</f>
        <v>1.0000000000000142</v>
      </c>
      <c r="J236" s="5">
        <f>IF(H236&gt;=0,IF(ROUNDDOWN(H236/S$4,0)+1&gt;L236,L236,ROUNDDOWN(H236/S$4,0)+1),0)</f>
        <v>-34</v>
      </c>
      <c r="K236">
        <f t="shared" si="20"/>
        <v>44</v>
      </c>
      <c r="L236">
        <f>R$4-K236</f>
        <v>-34</v>
      </c>
      <c r="M236">
        <f>IF(L236="怪物已死","怪物已死",(L236-1)*S$4)</f>
        <v>-175</v>
      </c>
      <c r="N236">
        <f>IF(L236&lt;=0,0,IF(ROUNDUP(I236/C$4,0)*A$4&lt;0,"怪无法穿越火线",ROUNDUP(I236/C$4,0)*A$4))</f>
        <v>0</v>
      </c>
      <c r="O236" s="4">
        <f t="shared" si="21"/>
        <v>50</v>
      </c>
      <c r="P236" s="4">
        <f>IF(D236=1,IF(P235-F$4&lt;=0,N$4,P235-F$4),P235)</f>
        <v>50</v>
      </c>
    </row>
    <row r="237" spans="1:16" x14ac:dyDescent="0.25">
      <c r="A237">
        <v>223</v>
      </c>
      <c r="B237">
        <f>-T$5+T$5*A237</f>
        <v>44.4</v>
      </c>
      <c r="C237">
        <f t="shared" si="22"/>
        <v>1</v>
      </c>
      <c r="D237">
        <f>IF(AND(C237=1,E237&gt;=G$4),1,0)</f>
        <v>1</v>
      </c>
      <c r="E237">
        <f>IF(D236=1,B237-B236,E236+B237-B236)</f>
        <v>1</v>
      </c>
      <c r="F237">
        <f t="shared" si="23"/>
        <v>45</v>
      </c>
      <c r="G237">
        <f t="shared" si="19"/>
        <v>1</v>
      </c>
      <c r="H237" s="5">
        <f>I236+(B237-B236)*P$4</f>
        <v>1.9999999999999929</v>
      </c>
      <c r="I237" s="5">
        <f>IF(G237&gt;0,H237-S$4,H237)</f>
        <v>-3.0000000000000071</v>
      </c>
      <c r="J237" s="5">
        <f>IF(H237&gt;=0,IF(ROUNDDOWN(H237/S$4,0)+1&gt;L237,L237,ROUNDDOWN(H237/S$4,0)+1),0)</f>
        <v>-35</v>
      </c>
      <c r="K237">
        <f t="shared" si="20"/>
        <v>45</v>
      </c>
      <c r="L237">
        <f>R$4-K237</f>
        <v>-35</v>
      </c>
      <c r="M237">
        <f>IF(L237="怪物已死","怪物已死",(L237-1)*S$4)</f>
        <v>-180</v>
      </c>
      <c r="N237">
        <f>IF(L237&lt;=0,0,IF(ROUNDUP(I237/C$4,0)*A$4&lt;0,"怪无法穿越火线",ROUNDUP(I237/C$4,0)*A$4))</f>
        <v>0</v>
      </c>
      <c r="O237" s="4">
        <f t="shared" si="21"/>
        <v>50</v>
      </c>
      <c r="P237" s="4">
        <f>IF(D237=1,IF(P236-F$4&lt;=0,N$4,P236-F$4),P236)</f>
        <v>50</v>
      </c>
    </row>
    <row r="238" spans="1:16" x14ac:dyDescent="0.25">
      <c r="A238">
        <v>224</v>
      </c>
      <c r="B238">
        <f>-T$5+T$5*A238</f>
        <v>44.6</v>
      </c>
      <c r="C238">
        <f t="shared" si="22"/>
        <v>0</v>
      </c>
      <c r="D238">
        <f>IF(AND(C238=1,E238&gt;=G$4),1,0)</f>
        <v>0</v>
      </c>
      <c r="E238">
        <f>IF(D237=1,B238-B237,E237+B238-B237)</f>
        <v>0.20000000000000284</v>
      </c>
      <c r="F238">
        <f t="shared" si="23"/>
        <v>45</v>
      </c>
      <c r="G238">
        <f t="shared" si="19"/>
        <v>0</v>
      </c>
      <c r="H238" s="5">
        <f>I237+(B238-B237)*P$4</f>
        <v>-1.9999999999999929</v>
      </c>
      <c r="I238" s="5">
        <f>IF(G238&gt;0,H238-S$4,H238)</f>
        <v>-1.9999999999999929</v>
      </c>
      <c r="J238" s="5">
        <f>IF(H238&gt;=0,IF(ROUNDDOWN(H238/S$4,0)+1&gt;L238,L238,ROUNDDOWN(H238/S$4,0)+1),0)</f>
        <v>0</v>
      </c>
      <c r="K238">
        <f t="shared" si="20"/>
        <v>45</v>
      </c>
      <c r="L238">
        <f>R$4-K238</f>
        <v>-35</v>
      </c>
      <c r="M238">
        <f>IF(L238="怪物已死","怪物已死",(L238-1)*S$4)</f>
        <v>-180</v>
      </c>
      <c r="N238">
        <f>IF(L238&lt;=0,0,IF(ROUNDUP(I238/C$4,0)*A$4&lt;0,"怪无法穿越火线",ROUNDUP(I238/C$4,0)*A$4))</f>
        <v>0</v>
      </c>
      <c r="O238" s="4">
        <f t="shared" si="21"/>
        <v>50</v>
      </c>
      <c r="P238" s="4">
        <f>IF(D238=1,IF(P237-F$4&lt;=0,N$4,P237-F$4),P237)</f>
        <v>50</v>
      </c>
    </row>
    <row r="239" spans="1:16" x14ac:dyDescent="0.25">
      <c r="A239">
        <v>225</v>
      </c>
      <c r="B239">
        <f>-T$5+T$5*A239</f>
        <v>44.8</v>
      </c>
      <c r="C239">
        <f t="shared" si="22"/>
        <v>0</v>
      </c>
      <c r="D239">
        <f>IF(AND(C239=1,E239&gt;=G$4),1,0)</f>
        <v>0</v>
      </c>
      <c r="E239">
        <f>IF(D238=1,B239-B238,E238+B239-B238)</f>
        <v>0.39999999999999858</v>
      </c>
      <c r="F239">
        <f t="shared" si="23"/>
        <v>45</v>
      </c>
      <c r="G239">
        <f t="shared" si="19"/>
        <v>0</v>
      </c>
      <c r="H239" s="5">
        <f>I238+(B239-B238)*P$4</f>
        <v>-1.0000000000000142</v>
      </c>
      <c r="I239" s="5">
        <f>IF(G239&gt;0,H239-S$4,H239)</f>
        <v>-1.0000000000000142</v>
      </c>
      <c r="J239" s="5">
        <f>IF(H239&gt;=0,IF(ROUNDDOWN(H239/S$4,0)+1&gt;L239,L239,ROUNDDOWN(H239/S$4,0)+1),0)</f>
        <v>0</v>
      </c>
      <c r="K239">
        <f t="shared" si="20"/>
        <v>45</v>
      </c>
      <c r="L239">
        <f>R$4-K239</f>
        <v>-35</v>
      </c>
      <c r="M239">
        <f>IF(L239="怪物已死","怪物已死",(L239-1)*S$4)</f>
        <v>-180</v>
      </c>
      <c r="N239">
        <f>IF(L239&lt;=0,0,IF(ROUNDUP(I239/C$4,0)*A$4&lt;0,"怪无法穿越火线",ROUNDUP(I239/C$4,0)*A$4))</f>
        <v>0</v>
      </c>
      <c r="O239" s="4">
        <f t="shared" si="21"/>
        <v>50</v>
      </c>
      <c r="P239" s="4">
        <f>IF(D239=1,IF(P238-F$4&lt;=0,N$4,P238-F$4),P238)</f>
        <v>50</v>
      </c>
    </row>
    <row r="240" spans="1:16" x14ac:dyDescent="0.25">
      <c r="A240">
        <v>226</v>
      </c>
      <c r="B240">
        <f>-T$5+T$5*A240</f>
        <v>45</v>
      </c>
      <c r="C240">
        <f t="shared" si="22"/>
        <v>1</v>
      </c>
      <c r="D240">
        <f>IF(AND(C240=1,E240&gt;=G$4),1,0)</f>
        <v>0</v>
      </c>
      <c r="E240">
        <f>IF(D239=1,B240-B239,E239+B240-B239)</f>
        <v>0.60000000000000142</v>
      </c>
      <c r="F240">
        <f t="shared" si="23"/>
        <v>45</v>
      </c>
      <c r="G240">
        <f t="shared" si="19"/>
        <v>0</v>
      </c>
      <c r="H240" s="5">
        <f>I239+(B240-B239)*P$4</f>
        <v>0</v>
      </c>
      <c r="I240" s="5">
        <f>IF(G240&gt;0,H240-S$4,H240)</f>
        <v>0</v>
      </c>
      <c r="J240" s="5">
        <f>IF(H240&gt;=0,IF(ROUNDDOWN(H240/S$4,0)+1&gt;L240,L240,ROUNDDOWN(H240/S$4,0)+1),0)</f>
        <v>-35</v>
      </c>
      <c r="K240">
        <f t="shared" si="20"/>
        <v>45</v>
      </c>
      <c r="L240">
        <f>R$4-K240</f>
        <v>-35</v>
      </c>
      <c r="M240">
        <f>IF(L240="怪物已死","怪物已死",(L240-1)*S$4)</f>
        <v>-180</v>
      </c>
      <c r="N240">
        <f>IF(L240&lt;=0,0,IF(ROUNDUP(I240/C$4,0)*A$4&lt;0,"怪无法穿越火线",ROUNDUP(I240/C$4,0)*A$4))</f>
        <v>0</v>
      </c>
      <c r="O240" s="4">
        <f t="shared" si="21"/>
        <v>50</v>
      </c>
      <c r="P240" s="4">
        <f>IF(D240=1,IF(P239-F$4&lt;=0,N$4,P239-F$4),P239)</f>
        <v>50</v>
      </c>
    </row>
    <row r="241" spans="1:16" x14ac:dyDescent="0.25">
      <c r="A241">
        <v>227</v>
      </c>
      <c r="B241">
        <f>-T$5+T$5*A241</f>
        <v>45.2</v>
      </c>
      <c r="C241">
        <f t="shared" si="22"/>
        <v>1</v>
      </c>
      <c r="D241">
        <f>IF(AND(C241=1,E241&gt;=G$4),1,0)</f>
        <v>0</v>
      </c>
      <c r="E241">
        <f>IF(D240=1,B241-B240,E240+B241-B240)</f>
        <v>0.80000000000000426</v>
      </c>
      <c r="F241">
        <f t="shared" si="23"/>
        <v>45</v>
      </c>
      <c r="G241">
        <f t="shared" si="19"/>
        <v>0</v>
      </c>
      <c r="H241" s="5">
        <f>I240+(B241-B240)*P$4</f>
        <v>1.0000000000000142</v>
      </c>
      <c r="I241" s="5">
        <f>IF(G241&gt;0,H241-S$4,H241)</f>
        <v>1.0000000000000142</v>
      </c>
      <c r="J241" s="5">
        <f>IF(H241&gt;=0,IF(ROUNDDOWN(H241/S$4,0)+1&gt;L241,L241,ROUNDDOWN(H241/S$4,0)+1),0)</f>
        <v>-35</v>
      </c>
      <c r="K241">
        <f t="shared" si="20"/>
        <v>45</v>
      </c>
      <c r="L241">
        <f>R$4-K241</f>
        <v>-35</v>
      </c>
      <c r="M241">
        <f>IF(L241="怪物已死","怪物已死",(L241-1)*S$4)</f>
        <v>-180</v>
      </c>
      <c r="N241">
        <f>IF(L241&lt;=0,0,IF(ROUNDUP(I241/C$4,0)*A$4&lt;0,"怪无法穿越火线",ROUNDUP(I241/C$4,0)*A$4))</f>
        <v>0</v>
      </c>
      <c r="O241" s="4">
        <f t="shared" si="21"/>
        <v>50</v>
      </c>
      <c r="P241" s="4">
        <f>IF(D241=1,IF(P240-F$4&lt;=0,N$4,P240-F$4),P240)</f>
        <v>50</v>
      </c>
    </row>
    <row r="242" spans="1:16" x14ac:dyDescent="0.25">
      <c r="A242">
        <v>228</v>
      </c>
      <c r="B242">
        <f>-T$5+T$5*A242</f>
        <v>45.4</v>
      </c>
      <c r="C242">
        <f t="shared" si="22"/>
        <v>1</v>
      </c>
      <c r="D242">
        <f>IF(AND(C242=1,E242&gt;=G$4),1,0)</f>
        <v>1</v>
      </c>
      <c r="E242">
        <f>IF(D241=1,B242-B241,E241+B242-B241)</f>
        <v>1</v>
      </c>
      <c r="F242">
        <f t="shared" si="23"/>
        <v>46</v>
      </c>
      <c r="G242">
        <f t="shared" si="19"/>
        <v>1</v>
      </c>
      <c r="H242" s="5">
        <f>I241+(B242-B241)*P$4</f>
        <v>1.9999999999999929</v>
      </c>
      <c r="I242" s="5">
        <f>IF(G242&gt;0,H242-S$4,H242)</f>
        <v>-3.0000000000000071</v>
      </c>
      <c r="J242" s="5">
        <f>IF(H242&gt;=0,IF(ROUNDDOWN(H242/S$4,0)+1&gt;L242,L242,ROUNDDOWN(H242/S$4,0)+1),0)</f>
        <v>-36</v>
      </c>
      <c r="K242">
        <f t="shared" si="20"/>
        <v>46</v>
      </c>
      <c r="L242">
        <f>R$4-K242</f>
        <v>-36</v>
      </c>
      <c r="M242">
        <f>IF(L242="怪物已死","怪物已死",(L242-1)*S$4)</f>
        <v>-185</v>
      </c>
      <c r="N242">
        <f>IF(L242&lt;=0,0,IF(ROUNDUP(I242/C$4,0)*A$4&lt;0,"怪无法穿越火线",ROUNDUP(I242/C$4,0)*A$4))</f>
        <v>0</v>
      </c>
      <c r="O242" s="4">
        <f t="shared" si="21"/>
        <v>50</v>
      </c>
      <c r="P242" s="4">
        <f>IF(D242=1,IF(P241-F$4&lt;=0,N$4,P241-F$4),P241)</f>
        <v>50</v>
      </c>
    </row>
    <row r="243" spans="1:16" x14ac:dyDescent="0.25">
      <c r="A243">
        <v>229</v>
      </c>
      <c r="B243">
        <f>-T$5+T$5*A243</f>
        <v>45.6</v>
      </c>
      <c r="C243">
        <f t="shared" si="22"/>
        <v>0</v>
      </c>
      <c r="D243">
        <f>IF(AND(C243=1,E243&gt;=G$4),1,0)</f>
        <v>0</v>
      </c>
      <c r="E243">
        <f>IF(D242=1,B243-B242,E242+B243-B242)</f>
        <v>0.20000000000000284</v>
      </c>
      <c r="F243">
        <f t="shared" si="23"/>
        <v>46</v>
      </c>
      <c r="G243">
        <f t="shared" si="19"/>
        <v>0</v>
      </c>
      <c r="H243" s="5">
        <f>I242+(B243-B242)*P$4</f>
        <v>-1.9999999999999929</v>
      </c>
      <c r="I243" s="5">
        <f>IF(G243&gt;0,H243-S$4,H243)</f>
        <v>-1.9999999999999929</v>
      </c>
      <c r="J243" s="5">
        <f>IF(H243&gt;=0,IF(ROUNDDOWN(H243/S$4,0)+1&gt;L243,L243,ROUNDDOWN(H243/S$4,0)+1),0)</f>
        <v>0</v>
      </c>
      <c r="K243">
        <f t="shared" si="20"/>
        <v>46</v>
      </c>
      <c r="L243">
        <f>R$4-K243</f>
        <v>-36</v>
      </c>
      <c r="M243">
        <f>IF(L243="怪物已死","怪物已死",(L243-1)*S$4)</f>
        <v>-185</v>
      </c>
      <c r="N243">
        <f>IF(L243&lt;=0,0,IF(ROUNDUP(I243/C$4,0)*A$4&lt;0,"怪无法穿越火线",ROUNDUP(I243/C$4,0)*A$4))</f>
        <v>0</v>
      </c>
      <c r="O243" s="4">
        <f t="shared" si="21"/>
        <v>50</v>
      </c>
      <c r="P243" s="4">
        <f>IF(D243=1,IF(P242-F$4&lt;=0,N$4,P242-F$4),P242)</f>
        <v>50</v>
      </c>
    </row>
    <row r="244" spans="1:16" x14ac:dyDescent="0.25">
      <c r="A244">
        <v>230</v>
      </c>
      <c r="B244">
        <f>-T$5+T$5*A244</f>
        <v>45.8</v>
      </c>
      <c r="C244">
        <f t="shared" si="22"/>
        <v>0</v>
      </c>
      <c r="D244">
        <f>IF(AND(C244=1,E244&gt;=G$4),1,0)</f>
        <v>0</v>
      </c>
      <c r="E244">
        <f>IF(D243=1,B244-B243,E243+B244-B243)</f>
        <v>0.39999999999999858</v>
      </c>
      <c r="F244">
        <f t="shared" si="23"/>
        <v>46</v>
      </c>
      <c r="G244">
        <f t="shared" si="19"/>
        <v>0</v>
      </c>
      <c r="H244" s="5">
        <f>I243+(B244-B243)*P$4</f>
        <v>-1.0000000000000142</v>
      </c>
      <c r="I244" s="5">
        <f>IF(G244&gt;0,H244-S$4,H244)</f>
        <v>-1.0000000000000142</v>
      </c>
      <c r="J244" s="5">
        <f>IF(H244&gt;=0,IF(ROUNDDOWN(H244/S$4,0)+1&gt;L244,L244,ROUNDDOWN(H244/S$4,0)+1),0)</f>
        <v>0</v>
      </c>
      <c r="K244">
        <f t="shared" si="20"/>
        <v>46</v>
      </c>
      <c r="L244">
        <f>R$4-K244</f>
        <v>-36</v>
      </c>
      <c r="M244">
        <f>IF(L244="怪物已死","怪物已死",(L244-1)*S$4)</f>
        <v>-185</v>
      </c>
      <c r="N244">
        <f>IF(L244&lt;=0,0,IF(ROUNDUP(I244/C$4,0)*A$4&lt;0,"怪无法穿越火线",ROUNDUP(I244/C$4,0)*A$4))</f>
        <v>0</v>
      </c>
      <c r="O244" s="4">
        <f t="shared" si="21"/>
        <v>50</v>
      </c>
      <c r="P244" s="4">
        <f>IF(D244=1,IF(P243-F$4&lt;=0,N$4,P243-F$4),P243)</f>
        <v>50</v>
      </c>
    </row>
    <row r="245" spans="1:16" x14ac:dyDescent="0.25">
      <c r="A245">
        <v>231</v>
      </c>
      <c r="B245">
        <f>-T$5+T$5*A245</f>
        <v>46</v>
      </c>
      <c r="C245">
        <f t="shared" si="22"/>
        <v>1</v>
      </c>
      <c r="D245">
        <f>IF(AND(C245=1,E245&gt;=G$4),1,0)</f>
        <v>0</v>
      </c>
      <c r="E245">
        <f>IF(D244=1,B245-B244,E244+B245-B244)</f>
        <v>0.60000000000000142</v>
      </c>
      <c r="F245">
        <f t="shared" si="23"/>
        <v>46</v>
      </c>
      <c r="G245">
        <f t="shared" si="19"/>
        <v>0</v>
      </c>
      <c r="H245" s="5">
        <f>I244+(B245-B244)*P$4</f>
        <v>0</v>
      </c>
      <c r="I245" s="5">
        <f>IF(G245&gt;0,H245-S$4,H245)</f>
        <v>0</v>
      </c>
      <c r="J245" s="5">
        <f>IF(H245&gt;=0,IF(ROUNDDOWN(H245/S$4,0)+1&gt;L245,L245,ROUNDDOWN(H245/S$4,0)+1),0)</f>
        <v>-36</v>
      </c>
      <c r="K245">
        <f t="shared" si="20"/>
        <v>46</v>
      </c>
      <c r="L245">
        <f>R$4-K245</f>
        <v>-36</v>
      </c>
      <c r="M245">
        <f>IF(L245="怪物已死","怪物已死",(L245-1)*S$4)</f>
        <v>-185</v>
      </c>
      <c r="N245">
        <f>IF(L245&lt;=0,0,IF(ROUNDUP(I245/C$4,0)*A$4&lt;0,"怪无法穿越火线",ROUNDUP(I245/C$4,0)*A$4))</f>
        <v>0</v>
      </c>
      <c r="O245" s="4">
        <f t="shared" si="21"/>
        <v>50</v>
      </c>
      <c r="P245" s="4">
        <f>IF(D245=1,IF(P244-F$4&lt;=0,N$4,P244-F$4),P244)</f>
        <v>50</v>
      </c>
    </row>
    <row r="246" spans="1:16" x14ac:dyDescent="0.25">
      <c r="A246">
        <v>232</v>
      </c>
      <c r="B246">
        <f>-T$5+T$5*A246</f>
        <v>46.2</v>
      </c>
      <c r="C246">
        <f t="shared" si="22"/>
        <v>1</v>
      </c>
      <c r="D246">
        <f>IF(AND(C246=1,E246&gt;=G$4),1,0)</f>
        <v>0</v>
      </c>
      <c r="E246">
        <f>IF(D245=1,B246-B245,E245+B246-B245)</f>
        <v>0.80000000000000426</v>
      </c>
      <c r="F246">
        <f t="shared" si="23"/>
        <v>46</v>
      </c>
      <c r="G246">
        <f t="shared" si="19"/>
        <v>0</v>
      </c>
      <c r="H246" s="5">
        <f>I245+(B246-B245)*P$4</f>
        <v>1.0000000000000142</v>
      </c>
      <c r="I246" s="5">
        <f>IF(G246&gt;0,H246-S$4,H246)</f>
        <v>1.0000000000000142</v>
      </c>
      <c r="J246" s="5">
        <f>IF(H246&gt;=0,IF(ROUNDDOWN(H246/S$4,0)+1&gt;L246,L246,ROUNDDOWN(H246/S$4,0)+1),0)</f>
        <v>-36</v>
      </c>
      <c r="K246">
        <f t="shared" si="20"/>
        <v>46</v>
      </c>
      <c r="L246">
        <f>R$4-K246</f>
        <v>-36</v>
      </c>
      <c r="M246">
        <f>IF(L246="怪物已死","怪物已死",(L246-1)*S$4)</f>
        <v>-185</v>
      </c>
      <c r="N246">
        <f>IF(L246&lt;=0,0,IF(ROUNDUP(I246/C$4,0)*A$4&lt;0,"怪无法穿越火线",ROUNDUP(I246/C$4,0)*A$4))</f>
        <v>0</v>
      </c>
      <c r="O246" s="4">
        <f t="shared" si="21"/>
        <v>50</v>
      </c>
      <c r="P246" s="4">
        <f>IF(D246=1,IF(P245-F$4&lt;=0,N$4,P245-F$4),P245)</f>
        <v>50</v>
      </c>
    </row>
    <row r="247" spans="1:16" x14ac:dyDescent="0.25">
      <c r="A247">
        <v>233</v>
      </c>
      <c r="B247">
        <f>-T$5+T$5*A247</f>
        <v>46.4</v>
      </c>
      <c r="C247">
        <f t="shared" si="22"/>
        <v>1</v>
      </c>
      <c r="D247">
        <f>IF(AND(C247=1,E247&gt;=G$4),1,0)</f>
        <v>1</v>
      </c>
      <c r="E247">
        <f>IF(D246=1,B247-B246,E246+B247-B246)</f>
        <v>1</v>
      </c>
      <c r="F247">
        <f t="shared" si="23"/>
        <v>47</v>
      </c>
      <c r="G247">
        <f t="shared" si="19"/>
        <v>1</v>
      </c>
      <c r="H247" s="5">
        <f>I246+(B247-B246)*P$4</f>
        <v>1.9999999999999929</v>
      </c>
      <c r="I247" s="5">
        <f>IF(G247&gt;0,H247-S$4,H247)</f>
        <v>-3.0000000000000071</v>
      </c>
      <c r="J247" s="5">
        <f>IF(H247&gt;=0,IF(ROUNDDOWN(H247/S$4,0)+1&gt;L247,L247,ROUNDDOWN(H247/S$4,0)+1),0)</f>
        <v>-37</v>
      </c>
      <c r="K247">
        <f t="shared" si="20"/>
        <v>47</v>
      </c>
      <c r="L247">
        <f>R$4-K247</f>
        <v>-37</v>
      </c>
      <c r="M247">
        <f>IF(L247="怪物已死","怪物已死",(L247-1)*S$4)</f>
        <v>-190</v>
      </c>
      <c r="N247">
        <f>IF(L247&lt;=0,0,IF(ROUNDUP(I247/C$4,0)*A$4&lt;0,"怪无法穿越火线",ROUNDUP(I247/C$4,0)*A$4))</f>
        <v>0</v>
      </c>
      <c r="O247" s="4">
        <f t="shared" si="21"/>
        <v>50</v>
      </c>
      <c r="P247" s="4">
        <f>IF(D247=1,IF(P246-F$4&lt;=0,N$4,P246-F$4),P246)</f>
        <v>50</v>
      </c>
    </row>
    <row r="248" spans="1:16" x14ac:dyDescent="0.25">
      <c r="A248">
        <v>234</v>
      </c>
      <c r="B248">
        <f>-T$5+T$5*A248</f>
        <v>46.6</v>
      </c>
      <c r="C248">
        <f t="shared" si="22"/>
        <v>0</v>
      </c>
      <c r="D248">
        <f>IF(AND(C248=1,E248&gt;=G$4),1,0)</f>
        <v>0</v>
      </c>
      <c r="E248">
        <f>IF(D247=1,B248-B247,E247+B248-B247)</f>
        <v>0.20000000000000284</v>
      </c>
      <c r="F248">
        <f t="shared" si="23"/>
        <v>47</v>
      </c>
      <c r="G248">
        <f t="shared" si="19"/>
        <v>0</v>
      </c>
      <c r="H248" s="5">
        <f>I247+(B248-B247)*P$4</f>
        <v>-1.9999999999999929</v>
      </c>
      <c r="I248" s="5">
        <f>IF(G248&gt;0,H248-S$4,H248)</f>
        <v>-1.9999999999999929</v>
      </c>
      <c r="J248" s="5">
        <f>IF(H248&gt;=0,IF(ROUNDDOWN(H248/S$4,0)+1&gt;L248,L248,ROUNDDOWN(H248/S$4,0)+1),0)</f>
        <v>0</v>
      </c>
      <c r="K248">
        <f t="shared" si="20"/>
        <v>47</v>
      </c>
      <c r="L248">
        <f>R$4-K248</f>
        <v>-37</v>
      </c>
      <c r="M248">
        <f>IF(L248="怪物已死","怪物已死",(L248-1)*S$4)</f>
        <v>-190</v>
      </c>
      <c r="N248">
        <f>IF(L248&lt;=0,0,IF(ROUNDUP(I248/C$4,0)*A$4&lt;0,"怪无法穿越火线",ROUNDUP(I248/C$4,0)*A$4))</f>
        <v>0</v>
      </c>
      <c r="O248" s="4">
        <f t="shared" si="21"/>
        <v>50</v>
      </c>
      <c r="P248" s="4">
        <f>IF(D248=1,IF(P247-F$4&lt;=0,N$4,P247-F$4),P247)</f>
        <v>50</v>
      </c>
    </row>
    <row r="249" spans="1:16" x14ac:dyDescent="0.25">
      <c r="A249">
        <v>235</v>
      </c>
      <c r="B249">
        <f>-T$5+T$5*A249</f>
        <v>46.8</v>
      </c>
      <c r="C249">
        <f t="shared" si="22"/>
        <v>0</v>
      </c>
      <c r="D249">
        <f>IF(AND(C249=1,E249&gt;=G$4),1,0)</f>
        <v>0</v>
      </c>
      <c r="E249">
        <f>IF(D248=1,B249-B248,E248+B249-B248)</f>
        <v>0.39999999999999858</v>
      </c>
      <c r="F249">
        <f t="shared" si="23"/>
        <v>47</v>
      </c>
      <c r="G249">
        <f t="shared" si="19"/>
        <v>0</v>
      </c>
      <c r="H249" s="5">
        <f>I248+(B249-B248)*P$4</f>
        <v>-1.0000000000000142</v>
      </c>
      <c r="I249" s="5">
        <f>IF(G249&gt;0,H249-S$4,H249)</f>
        <v>-1.0000000000000142</v>
      </c>
      <c r="J249" s="5">
        <f>IF(H249&gt;=0,IF(ROUNDDOWN(H249/S$4,0)+1&gt;L249,L249,ROUNDDOWN(H249/S$4,0)+1),0)</f>
        <v>0</v>
      </c>
      <c r="K249">
        <f t="shared" si="20"/>
        <v>47</v>
      </c>
      <c r="L249">
        <f>R$4-K249</f>
        <v>-37</v>
      </c>
      <c r="M249">
        <f>IF(L249="怪物已死","怪物已死",(L249-1)*S$4)</f>
        <v>-190</v>
      </c>
      <c r="N249">
        <f>IF(L249&lt;=0,0,IF(ROUNDUP(I249/C$4,0)*A$4&lt;0,"怪无法穿越火线",ROUNDUP(I249/C$4,0)*A$4))</f>
        <v>0</v>
      </c>
      <c r="O249" s="4">
        <f t="shared" si="21"/>
        <v>50</v>
      </c>
      <c r="P249" s="4">
        <f>IF(D249=1,IF(P248-F$4&lt;=0,N$4,P248-F$4),P248)</f>
        <v>50</v>
      </c>
    </row>
    <row r="250" spans="1:16" x14ac:dyDescent="0.25">
      <c r="A250">
        <v>236</v>
      </c>
      <c r="B250">
        <f>-T$5+T$5*A250</f>
        <v>47</v>
      </c>
      <c r="C250">
        <f t="shared" si="22"/>
        <v>1</v>
      </c>
      <c r="D250">
        <f>IF(AND(C250=1,E250&gt;=G$4),1,0)</f>
        <v>0</v>
      </c>
      <c r="E250">
        <f>IF(D249=1,B250-B249,E249+B250-B249)</f>
        <v>0.60000000000000142</v>
      </c>
      <c r="F250">
        <f t="shared" si="23"/>
        <v>47</v>
      </c>
      <c r="G250">
        <f t="shared" si="19"/>
        <v>0</v>
      </c>
      <c r="H250" s="5">
        <f>I249+(B250-B249)*P$4</f>
        <v>0</v>
      </c>
      <c r="I250" s="5">
        <f>IF(G250&gt;0,H250-S$4,H250)</f>
        <v>0</v>
      </c>
      <c r="J250" s="5">
        <f>IF(H250&gt;=0,IF(ROUNDDOWN(H250/S$4,0)+1&gt;L250,L250,ROUNDDOWN(H250/S$4,0)+1),0)</f>
        <v>-37</v>
      </c>
      <c r="K250">
        <f t="shared" si="20"/>
        <v>47</v>
      </c>
      <c r="L250">
        <f>R$4-K250</f>
        <v>-37</v>
      </c>
      <c r="M250">
        <f>IF(L250="怪物已死","怪物已死",(L250-1)*S$4)</f>
        <v>-190</v>
      </c>
      <c r="N250">
        <f>IF(L250&lt;=0,0,IF(ROUNDUP(I250/C$4,0)*A$4&lt;0,"怪无法穿越火线",ROUNDUP(I250/C$4,0)*A$4))</f>
        <v>0</v>
      </c>
      <c r="O250" s="4">
        <f t="shared" si="21"/>
        <v>50</v>
      </c>
      <c r="P250" s="4">
        <f>IF(D250=1,IF(P249-F$4&lt;=0,N$4,P249-F$4),P249)</f>
        <v>50</v>
      </c>
    </row>
    <row r="251" spans="1:16" x14ac:dyDescent="0.25">
      <c r="A251">
        <v>237</v>
      </c>
      <c r="B251">
        <f>-T$5+T$5*A251</f>
        <v>47.2</v>
      </c>
      <c r="C251">
        <f t="shared" si="22"/>
        <v>1</v>
      </c>
      <c r="D251">
        <f>IF(AND(C251=1,E251&gt;=G$4),1,0)</f>
        <v>0</v>
      </c>
      <c r="E251">
        <f>IF(D250=1,B251-B250,E250+B251-B250)</f>
        <v>0.80000000000000426</v>
      </c>
      <c r="F251">
        <f t="shared" si="23"/>
        <v>47</v>
      </c>
      <c r="G251">
        <f t="shared" si="19"/>
        <v>0</v>
      </c>
      <c r="H251" s="5">
        <f>I250+(B251-B250)*P$4</f>
        <v>1.0000000000000142</v>
      </c>
      <c r="I251" s="5">
        <f>IF(G251&gt;0,H251-S$4,H251)</f>
        <v>1.0000000000000142</v>
      </c>
      <c r="J251" s="5">
        <f>IF(H251&gt;=0,IF(ROUNDDOWN(H251/S$4,0)+1&gt;L251,L251,ROUNDDOWN(H251/S$4,0)+1),0)</f>
        <v>-37</v>
      </c>
      <c r="K251">
        <f t="shared" si="20"/>
        <v>47</v>
      </c>
      <c r="L251">
        <f>R$4-K251</f>
        <v>-37</v>
      </c>
      <c r="M251">
        <f>IF(L251="怪物已死","怪物已死",(L251-1)*S$4)</f>
        <v>-190</v>
      </c>
      <c r="N251">
        <f>IF(L251&lt;=0,0,IF(ROUNDUP(I251/C$4,0)*A$4&lt;0,"怪无法穿越火线",ROUNDUP(I251/C$4,0)*A$4))</f>
        <v>0</v>
      </c>
      <c r="O251" s="4">
        <f t="shared" si="21"/>
        <v>50</v>
      </c>
      <c r="P251" s="4">
        <f>IF(D251=1,IF(P250-F$4&lt;=0,N$4,P250-F$4),P250)</f>
        <v>50</v>
      </c>
    </row>
    <row r="252" spans="1:16" x14ac:dyDescent="0.25">
      <c r="A252">
        <v>238</v>
      </c>
      <c r="B252">
        <f>-T$5+T$5*A252</f>
        <v>47.4</v>
      </c>
      <c r="C252">
        <f t="shared" si="22"/>
        <v>1</v>
      </c>
      <c r="D252">
        <f>IF(AND(C252=1,E252&gt;=G$4),1,0)</f>
        <v>1</v>
      </c>
      <c r="E252">
        <f>IF(D251=1,B252-B251,E251+B252-B251)</f>
        <v>1</v>
      </c>
      <c r="F252">
        <f t="shared" si="23"/>
        <v>48</v>
      </c>
      <c r="G252">
        <f t="shared" si="19"/>
        <v>1</v>
      </c>
      <c r="H252" s="5">
        <f>I251+(B252-B251)*P$4</f>
        <v>1.9999999999999929</v>
      </c>
      <c r="I252" s="5">
        <f>IF(G252&gt;0,H252-S$4,H252)</f>
        <v>-3.0000000000000071</v>
      </c>
      <c r="J252" s="5">
        <f>IF(H252&gt;=0,IF(ROUNDDOWN(H252/S$4,0)+1&gt;L252,L252,ROUNDDOWN(H252/S$4,0)+1),0)</f>
        <v>-38</v>
      </c>
      <c r="K252">
        <f t="shared" si="20"/>
        <v>48</v>
      </c>
      <c r="L252">
        <f>R$4-K252</f>
        <v>-38</v>
      </c>
      <c r="M252">
        <f>IF(L252="怪物已死","怪物已死",(L252-1)*S$4)</f>
        <v>-195</v>
      </c>
      <c r="N252">
        <f>IF(L252&lt;=0,0,IF(ROUNDUP(I252/C$4,0)*A$4&lt;0,"怪无法穿越火线",ROUNDUP(I252/C$4,0)*A$4))</f>
        <v>0</v>
      </c>
      <c r="O252" s="4">
        <f t="shared" si="21"/>
        <v>50</v>
      </c>
      <c r="P252" s="4">
        <f>IF(D252=1,IF(P251-F$4&lt;=0,N$4,P251-F$4),P251)</f>
        <v>50</v>
      </c>
    </row>
    <row r="253" spans="1:16" x14ac:dyDescent="0.25">
      <c r="A253">
        <v>239</v>
      </c>
      <c r="B253">
        <f>-T$5+T$5*A253</f>
        <v>47.6</v>
      </c>
      <c r="C253">
        <f t="shared" si="22"/>
        <v>0</v>
      </c>
      <c r="D253">
        <f>IF(AND(C253=1,E253&gt;=G$4),1,0)</f>
        <v>0</v>
      </c>
      <c r="E253">
        <f>IF(D252=1,B253-B252,E252+B253-B252)</f>
        <v>0.20000000000000284</v>
      </c>
      <c r="F253">
        <f t="shared" si="23"/>
        <v>48</v>
      </c>
      <c r="G253">
        <f t="shared" si="19"/>
        <v>0</v>
      </c>
      <c r="H253" s="5">
        <f>I252+(B253-B252)*P$4</f>
        <v>-1.9999999999999929</v>
      </c>
      <c r="I253" s="5">
        <f>IF(G253&gt;0,H253-S$4,H253)</f>
        <v>-1.9999999999999929</v>
      </c>
      <c r="J253" s="5">
        <f>IF(H253&gt;=0,IF(ROUNDDOWN(H253/S$4,0)+1&gt;L253,L253,ROUNDDOWN(H253/S$4,0)+1),0)</f>
        <v>0</v>
      </c>
      <c r="K253">
        <f t="shared" si="20"/>
        <v>48</v>
      </c>
      <c r="L253">
        <f>R$4-K253</f>
        <v>-38</v>
      </c>
      <c r="M253">
        <f>IF(L253="怪物已死","怪物已死",(L253-1)*S$4)</f>
        <v>-195</v>
      </c>
      <c r="N253">
        <f>IF(L253&lt;=0,0,IF(ROUNDUP(I253/C$4,0)*A$4&lt;0,"怪无法穿越火线",ROUNDUP(I253/C$4,0)*A$4))</f>
        <v>0</v>
      </c>
      <c r="O253" s="4">
        <f t="shared" si="21"/>
        <v>50</v>
      </c>
      <c r="P253" s="4">
        <f>IF(D253=1,IF(P252-F$4&lt;=0,N$4,P252-F$4),P252)</f>
        <v>50</v>
      </c>
    </row>
    <row r="254" spans="1:16" x14ac:dyDescent="0.25">
      <c r="A254">
        <v>240</v>
      </c>
      <c r="B254">
        <f>-T$5+T$5*A254</f>
        <v>47.8</v>
      </c>
      <c r="C254">
        <f t="shared" si="22"/>
        <v>0</v>
      </c>
      <c r="D254">
        <f>IF(AND(C254=1,E254&gt;=G$4),1,0)</f>
        <v>0</v>
      </c>
      <c r="E254">
        <f>IF(D253=1,B254-B253,E253+B254-B253)</f>
        <v>0.39999999999999858</v>
      </c>
      <c r="F254">
        <f t="shared" si="23"/>
        <v>48</v>
      </c>
      <c r="G254">
        <f t="shared" si="19"/>
        <v>0</v>
      </c>
      <c r="H254" s="5">
        <f>I253+(B254-B253)*P$4</f>
        <v>-1.0000000000000142</v>
      </c>
      <c r="I254" s="5">
        <f>IF(G254&gt;0,H254-S$4,H254)</f>
        <v>-1.0000000000000142</v>
      </c>
      <c r="J254" s="5">
        <f>IF(H254&gt;=0,IF(ROUNDDOWN(H254/S$4,0)+1&gt;L254,L254,ROUNDDOWN(H254/S$4,0)+1),0)</f>
        <v>0</v>
      </c>
      <c r="K254">
        <f t="shared" si="20"/>
        <v>48</v>
      </c>
      <c r="L254">
        <f>R$4-K254</f>
        <v>-38</v>
      </c>
      <c r="M254">
        <f>IF(L254="怪物已死","怪物已死",(L254-1)*S$4)</f>
        <v>-195</v>
      </c>
      <c r="N254">
        <f>IF(L254&lt;=0,0,IF(ROUNDUP(I254/C$4,0)*A$4&lt;0,"怪无法穿越火线",ROUNDUP(I254/C$4,0)*A$4))</f>
        <v>0</v>
      </c>
      <c r="O254" s="4">
        <f t="shared" si="21"/>
        <v>50</v>
      </c>
      <c r="P254" s="4">
        <f>IF(D254=1,IF(P253-F$4&lt;=0,N$4,P253-F$4),P253)</f>
        <v>50</v>
      </c>
    </row>
    <row r="255" spans="1:16" x14ac:dyDescent="0.25">
      <c r="A255">
        <v>241</v>
      </c>
      <c r="B255">
        <f>-T$5+T$5*A255</f>
        <v>48</v>
      </c>
      <c r="C255">
        <f t="shared" si="22"/>
        <v>1</v>
      </c>
      <c r="D255">
        <f>IF(AND(C255=1,E255&gt;=G$4),1,0)</f>
        <v>0</v>
      </c>
      <c r="E255">
        <f>IF(D254=1,B255-B254,E254+B255-B254)</f>
        <v>0.60000000000000142</v>
      </c>
      <c r="F255">
        <f t="shared" si="23"/>
        <v>48</v>
      </c>
      <c r="G255">
        <f t="shared" si="19"/>
        <v>0</v>
      </c>
      <c r="H255" s="5">
        <f>I254+(B255-B254)*P$4</f>
        <v>0</v>
      </c>
      <c r="I255" s="5">
        <f>IF(G255&gt;0,H255-S$4,H255)</f>
        <v>0</v>
      </c>
      <c r="J255" s="5">
        <f>IF(H255&gt;=0,IF(ROUNDDOWN(H255/S$4,0)+1&gt;L255,L255,ROUNDDOWN(H255/S$4,0)+1),0)</f>
        <v>-38</v>
      </c>
      <c r="K255">
        <f t="shared" si="20"/>
        <v>48</v>
      </c>
      <c r="L255">
        <f>R$4-K255</f>
        <v>-38</v>
      </c>
      <c r="M255">
        <f>IF(L255="怪物已死","怪物已死",(L255-1)*S$4)</f>
        <v>-195</v>
      </c>
      <c r="N255">
        <f>IF(L255&lt;=0,0,IF(ROUNDUP(I255/C$4,0)*A$4&lt;0,"怪无法穿越火线",ROUNDUP(I255/C$4,0)*A$4))</f>
        <v>0</v>
      </c>
      <c r="O255" s="4">
        <f t="shared" si="21"/>
        <v>50</v>
      </c>
      <c r="P255" s="4">
        <f>IF(D255=1,IF(P254-F$4&lt;=0,N$4,P254-F$4),P254)</f>
        <v>50</v>
      </c>
    </row>
    <row r="256" spans="1:16" x14ac:dyDescent="0.25">
      <c r="A256">
        <v>242</v>
      </c>
      <c r="B256">
        <f>-T$5+T$5*A256</f>
        <v>48.2</v>
      </c>
      <c r="C256">
        <f t="shared" si="22"/>
        <v>1</v>
      </c>
      <c r="D256">
        <f>IF(AND(C256=1,E256&gt;=G$4),1,0)</f>
        <v>0</v>
      </c>
      <c r="E256">
        <f>IF(D255=1,B256-B255,E255+B256-B255)</f>
        <v>0.80000000000000426</v>
      </c>
      <c r="F256">
        <f t="shared" si="23"/>
        <v>48</v>
      </c>
      <c r="G256">
        <f t="shared" si="19"/>
        <v>0</v>
      </c>
      <c r="H256" s="5">
        <f>I255+(B256-B255)*P$4</f>
        <v>1.0000000000000142</v>
      </c>
      <c r="I256" s="5">
        <f>IF(G256&gt;0,H256-S$4,H256)</f>
        <v>1.0000000000000142</v>
      </c>
      <c r="J256" s="5">
        <f>IF(H256&gt;=0,IF(ROUNDDOWN(H256/S$4,0)+1&gt;L256,L256,ROUNDDOWN(H256/S$4,0)+1),0)</f>
        <v>-38</v>
      </c>
      <c r="K256">
        <f t="shared" si="20"/>
        <v>48</v>
      </c>
      <c r="L256">
        <f>R$4-K256</f>
        <v>-38</v>
      </c>
      <c r="M256">
        <f>IF(L256="怪物已死","怪物已死",(L256-1)*S$4)</f>
        <v>-195</v>
      </c>
      <c r="N256">
        <f>IF(L256&lt;=0,0,IF(ROUNDUP(I256/C$4,0)*A$4&lt;0,"怪无法穿越火线",ROUNDUP(I256/C$4,0)*A$4))</f>
        <v>0</v>
      </c>
      <c r="O256" s="4">
        <f t="shared" si="21"/>
        <v>50</v>
      </c>
      <c r="P256" s="4">
        <f>IF(D256=1,IF(P255-F$4&lt;=0,N$4,P255-F$4),P255)</f>
        <v>50</v>
      </c>
    </row>
    <row r="257" spans="1:16" x14ac:dyDescent="0.25">
      <c r="A257">
        <v>243</v>
      </c>
      <c r="B257">
        <f>-T$5+T$5*A257</f>
        <v>48.4</v>
      </c>
      <c r="C257">
        <f t="shared" si="22"/>
        <v>1</v>
      </c>
      <c r="D257">
        <f>IF(AND(C257=1,E257&gt;=G$4),1,0)</f>
        <v>1</v>
      </c>
      <c r="E257">
        <f>IF(D256=1,B257-B256,E256+B257-B256)</f>
        <v>1</v>
      </c>
      <c r="F257">
        <f t="shared" si="23"/>
        <v>49</v>
      </c>
      <c r="G257">
        <f t="shared" si="19"/>
        <v>1</v>
      </c>
      <c r="H257" s="5">
        <f>I256+(B257-B256)*P$4</f>
        <v>1.9999999999999929</v>
      </c>
      <c r="I257" s="5">
        <f>IF(G257&gt;0,H257-S$4,H257)</f>
        <v>-3.0000000000000071</v>
      </c>
      <c r="J257" s="5">
        <f>IF(H257&gt;=0,IF(ROUNDDOWN(H257/S$4,0)+1&gt;L257,L257,ROUNDDOWN(H257/S$4,0)+1),0)</f>
        <v>-39</v>
      </c>
      <c r="K257">
        <f t="shared" si="20"/>
        <v>49</v>
      </c>
      <c r="L257">
        <f>R$4-K257</f>
        <v>-39</v>
      </c>
      <c r="M257">
        <f>IF(L257="怪物已死","怪物已死",(L257-1)*S$4)</f>
        <v>-200</v>
      </c>
      <c r="N257">
        <f>IF(L257&lt;=0,0,IF(ROUNDUP(I257/C$4,0)*A$4&lt;0,"怪无法穿越火线",ROUNDUP(I257/C$4,0)*A$4))</f>
        <v>0</v>
      </c>
      <c r="O257" s="4">
        <f t="shared" si="21"/>
        <v>50</v>
      </c>
      <c r="P257" s="4">
        <f>IF(D257=1,IF(P256-F$4&lt;=0,N$4,P256-F$4),P256)</f>
        <v>50</v>
      </c>
    </row>
    <row r="258" spans="1:16" x14ac:dyDescent="0.25">
      <c r="A258">
        <v>244</v>
      </c>
      <c r="B258">
        <f>-T$5+T$5*A258</f>
        <v>48.6</v>
      </c>
      <c r="C258">
        <f t="shared" si="22"/>
        <v>0</v>
      </c>
      <c r="D258">
        <f>IF(AND(C258=1,E258&gt;=G$4),1,0)</f>
        <v>0</v>
      </c>
      <c r="E258">
        <f>IF(D257=1,B258-B257,E257+B258-B257)</f>
        <v>0.20000000000000284</v>
      </c>
      <c r="F258">
        <f t="shared" si="23"/>
        <v>49</v>
      </c>
      <c r="G258">
        <f t="shared" si="19"/>
        <v>0</v>
      </c>
      <c r="H258" s="5">
        <f>I257+(B258-B257)*P$4</f>
        <v>-1.9999999999999929</v>
      </c>
      <c r="I258" s="5">
        <f>IF(G258&gt;0,H258-S$4,H258)</f>
        <v>-1.9999999999999929</v>
      </c>
      <c r="J258" s="5">
        <f>IF(H258&gt;=0,IF(ROUNDDOWN(H258/S$4,0)+1&gt;L258,L258,ROUNDDOWN(H258/S$4,0)+1),0)</f>
        <v>0</v>
      </c>
      <c r="K258">
        <f t="shared" si="20"/>
        <v>49</v>
      </c>
      <c r="L258">
        <f>R$4-K258</f>
        <v>-39</v>
      </c>
      <c r="M258">
        <f>IF(L258="怪物已死","怪物已死",(L258-1)*S$4)</f>
        <v>-200</v>
      </c>
      <c r="N258">
        <f>IF(L258&lt;=0,0,IF(ROUNDUP(I258/C$4,0)*A$4&lt;0,"怪无法穿越火线",ROUNDUP(I258/C$4,0)*A$4))</f>
        <v>0</v>
      </c>
      <c r="O258" s="4">
        <f t="shared" si="21"/>
        <v>50</v>
      </c>
      <c r="P258" s="4">
        <f>IF(D258=1,IF(P257-F$4&lt;=0,N$4,P257-F$4),P257)</f>
        <v>50</v>
      </c>
    </row>
    <row r="259" spans="1:16" x14ac:dyDescent="0.25">
      <c r="A259">
        <v>245</v>
      </c>
      <c r="B259">
        <f>-T$5+T$5*A259</f>
        <v>48.8</v>
      </c>
      <c r="C259">
        <f t="shared" si="22"/>
        <v>0</v>
      </c>
      <c r="D259">
        <f>IF(AND(C259=1,E259&gt;=G$4),1,0)</f>
        <v>0</v>
      </c>
      <c r="E259">
        <f>IF(D258=1,B259-B258,E258+B259-B258)</f>
        <v>0.39999999999999858</v>
      </c>
      <c r="F259">
        <f t="shared" si="23"/>
        <v>49</v>
      </c>
      <c r="G259">
        <f t="shared" si="19"/>
        <v>0</v>
      </c>
      <c r="H259" s="5">
        <f>I258+(B259-B258)*P$4</f>
        <v>-1.0000000000000142</v>
      </c>
      <c r="I259" s="5">
        <f>IF(G259&gt;0,H259-S$4,H259)</f>
        <v>-1.0000000000000142</v>
      </c>
      <c r="J259" s="5">
        <f>IF(H259&gt;=0,IF(ROUNDDOWN(H259/S$4,0)+1&gt;L259,L259,ROUNDDOWN(H259/S$4,0)+1),0)</f>
        <v>0</v>
      </c>
      <c r="K259">
        <f t="shared" si="20"/>
        <v>49</v>
      </c>
      <c r="L259">
        <f>R$4-K259</f>
        <v>-39</v>
      </c>
      <c r="M259">
        <f>IF(L259="怪物已死","怪物已死",(L259-1)*S$4)</f>
        <v>-200</v>
      </c>
      <c r="N259">
        <f>IF(L259&lt;=0,0,IF(ROUNDUP(I259/C$4,0)*A$4&lt;0,"怪无法穿越火线",ROUNDUP(I259/C$4,0)*A$4))</f>
        <v>0</v>
      </c>
      <c r="O259" s="4">
        <f t="shared" si="21"/>
        <v>50</v>
      </c>
      <c r="P259" s="4">
        <f>IF(D259=1,IF(P258-F$4&lt;=0,N$4,P258-F$4),P258)</f>
        <v>50</v>
      </c>
    </row>
    <row r="260" spans="1:16" x14ac:dyDescent="0.25">
      <c r="A260">
        <v>246</v>
      </c>
      <c r="B260">
        <f>-T$5+T$5*A260</f>
        <v>49</v>
      </c>
      <c r="C260">
        <f t="shared" si="22"/>
        <v>1</v>
      </c>
      <c r="D260">
        <f>IF(AND(C260=1,E260&gt;=G$4),1,0)</f>
        <v>0</v>
      </c>
      <c r="E260">
        <f>IF(D259=1,B260-B259,E259+B260-B259)</f>
        <v>0.60000000000000142</v>
      </c>
      <c r="F260">
        <f t="shared" si="23"/>
        <v>49</v>
      </c>
      <c r="G260">
        <f t="shared" si="19"/>
        <v>0</v>
      </c>
      <c r="H260" s="5">
        <f>I259+(B260-B259)*P$4</f>
        <v>0</v>
      </c>
      <c r="I260" s="5">
        <f>IF(G260&gt;0,H260-S$4,H260)</f>
        <v>0</v>
      </c>
      <c r="J260" s="5">
        <f>IF(H260&gt;=0,IF(ROUNDDOWN(H260/S$4,0)+1&gt;L260,L260,ROUNDDOWN(H260/S$4,0)+1),0)</f>
        <v>-39</v>
      </c>
      <c r="K260">
        <f t="shared" si="20"/>
        <v>49</v>
      </c>
      <c r="L260">
        <f>R$4-K260</f>
        <v>-39</v>
      </c>
      <c r="M260">
        <f>IF(L260="怪物已死","怪物已死",(L260-1)*S$4)</f>
        <v>-200</v>
      </c>
      <c r="N260">
        <f>IF(L260&lt;=0,0,IF(ROUNDUP(I260/C$4,0)*A$4&lt;0,"怪无法穿越火线",ROUNDUP(I260/C$4,0)*A$4))</f>
        <v>0</v>
      </c>
      <c r="O260" s="4">
        <f t="shared" si="21"/>
        <v>50</v>
      </c>
      <c r="P260" s="4">
        <f>IF(D260=1,IF(P259-F$4&lt;=0,N$4,P259-F$4),P259)</f>
        <v>50</v>
      </c>
    </row>
    <row r="261" spans="1:16" x14ac:dyDescent="0.25">
      <c r="A261">
        <v>247</v>
      </c>
      <c r="B261">
        <f>-T$5+T$5*A261</f>
        <v>49.2</v>
      </c>
      <c r="C261">
        <f t="shared" si="22"/>
        <v>1</v>
      </c>
      <c r="D261">
        <f>IF(AND(C261=1,E261&gt;=G$4),1,0)</f>
        <v>0</v>
      </c>
      <c r="E261">
        <f>IF(D260=1,B261-B260,E260+B261-B260)</f>
        <v>0.80000000000000426</v>
      </c>
      <c r="F261">
        <f t="shared" si="23"/>
        <v>49</v>
      </c>
      <c r="G261">
        <f t="shared" si="19"/>
        <v>0</v>
      </c>
      <c r="H261" s="5">
        <f>I260+(B261-B260)*P$4</f>
        <v>1.0000000000000142</v>
      </c>
      <c r="I261" s="5">
        <f>IF(G261&gt;0,H261-S$4,H261)</f>
        <v>1.0000000000000142</v>
      </c>
      <c r="J261" s="5">
        <f>IF(H261&gt;=0,IF(ROUNDDOWN(H261/S$4,0)+1&gt;L261,L261,ROUNDDOWN(H261/S$4,0)+1),0)</f>
        <v>-39</v>
      </c>
      <c r="K261">
        <f t="shared" si="20"/>
        <v>49</v>
      </c>
      <c r="L261">
        <f>R$4-K261</f>
        <v>-39</v>
      </c>
      <c r="M261">
        <f>IF(L261="怪物已死","怪物已死",(L261-1)*S$4)</f>
        <v>-200</v>
      </c>
      <c r="N261">
        <f>IF(L261&lt;=0,0,IF(ROUNDUP(I261/C$4,0)*A$4&lt;0,"怪无法穿越火线",ROUNDUP(I261/C$4,0)*A$4))</f>
        <v>0</v>
      </c>
      <c r="O261" s="4">
        <f t="shared" si="21"/>
        <v>50</v>
      </c>
      <c r="P261" s="4">
        <f>IF(D261=1,IF(P260-F$4&lt;=0,N$4,P260-F$4),P260)</f>
        <v>50</v>
      </c>
    </row>
    <row r="262" spans="1:16" x14ac:dyDescent="0.25">
      <c r="A262">
        <v>248</v>
      </c>
      <c r="B262">
        <f>-T$5+T$5*A262</f>
        <v>49.4</v>
      </c>
      <c r="C262">
        <f t="shared" si="22"/>
        <v>1</v>
      </c>
      <c r="D262">
        <f>IF(AND(C262=1,E262&gt;=G$4),1,0)</f>
        <v>1</v>
      </c>
      <c r="E262">
        <f>IF(D261=1,B262-B261,E261+B262-B261)</f>
        <v>1</v>
      </c>
      <c r="F262">
        <f t="shared" si="23"/>
        <v>50</v>
      </c>
      <c r="G262">
        <f t="shared" si="19"/>
        <v>1</v>
      </c>
      <c r="H262" s="5">
        <f>I261+(B262-B261)*P$4</f>
        <v>1.9999999999999929</v>
      </c>
      <c r="I262" s="5">
        <f>IF(G262&gt;0,H262-S$4,H262)</f>
        <v>-3.0000000000000071</v>
      </c>
      <c r="J262" s="5">
        <f>IF(H262&gt;=0,IF(ROUNDDOWN(H262/S$4,0)+1&gt;L262,L262,ROUNDDOWN(H262/S$4,0)+1),0)</f>
        <v>-40</v>
      </c>
      <c r="K262">
        <f t="shared" si="20"/>
        <v>50</v>
      </c>
      <c r="L262">
        <f>R$4-K262</f>
        <v>-40</v>
      </c>
      <c r="M262">
        <f>IF(L262="怪物已死","怪物已死",(L262-1)*S$4)</f>
        <v>-205</v>
      </c>
      <c r="N262">
        <f>IF(L262&lt;=0,0,IF(ROUNDUP(I262/C$4,0)*A$4&lt;0,"怪无法穿越火线",ROUNDUP(I262/C$4,0)*A$4))</f>
        <v>0</v>
      </c>
      <c r="O262" s="4">
        <f t="shared" si="21"/>
        <v>50</v>
      </c>
      <c r="P262" s="4">
        <f>IF(D262=1,IF(P261-F$4&lt;=0,N$4,P261-F$4),P261)</f>
        <v>50</v>
      </c>
    </row>
    <row r="263" spans="1:16" x14ac:dyDescent="0.25">
      <c r="A263">
        <v>249</v>
      </c>
      <c r="B263">
        <f>-T$5+T$5*A263</f>
        <v>49.6</v>
      </c>
      <c r="C263">
        <f t="shared" si="22"/>
        <v>0</v>
      </c>
      <c r="D263">
        <f>IF(AND(C263=1,E263&gt;=G$4),1,0)</f>
        <v>0</v>
      </c>
      <c r="E263">
        <f>IF(D262=1,B263-B262,E262+B263-B262)</f>
        <v>0.20000000000000284</v>
      </c>
      <c r="F263">
        <f t="shared" si="23"/>
        <v>50</v>
      </c>
      <c r="G263">
        <f t="shared" si="19"/>
        <v>0</v>
      </c>
      <c r="H263" s="5">
        <f>I262+(B263-B262)*P$4</f>
        <v>-1.9999999999999929</v>
      </c>
      <c r="I263" s="5">
        <f>IF(G263&gt;0,H263-S$4,H263)</f>
        <v>-1.9999999999999929</v>
      </c>
      <c r="J263" s="5">
        <f>IF(H263&gt;=0,IF(ROUNDDOWN(H263/S$4,0)+1&gt;L263,L263,ROUNDDOWN(H263/S$4,0)+1),0)</f>
        <v>0</v>
      </c>
      <c r="K263">
        <f t="shared" si="20"/>
        <v>50</v>
      </c>
      <c r="L263">
        <f>R$4-K263</f>
        <v>-40</v>
      </c>
      <c r="M263">
        <f>IF(L263="怪物已死","怪物已死",(L263-1)*S$4)</f>
        <v>-205</v>
      </c>
      <c r="N263">
        <f>IF(L263&lt;=0,0,IF(ROUNDUP(I263/C$4,0)*A$4&lt;0,"怪无法穿越火线",ROUNDUP(I263/C$4,0)*A$4))</f>
        <v>0</v>
      </c>
      <c r="O263" s="4">
        <f t="shared" si="21"/>
        <v>50</v>
      </c>
      <c r="P263" s="4">
        <f>IF(D263=1,IF(P262-F$4&lt;=0,N$4,P262-F$4),P262)</f>
        <v>50</v>
      </c>
    </row>
    <row r="264" spans="1:16" x14ac:dyDescent="0.25">
      <c r="A264">
        <v>250</v>
      </c>
      <c r="B264">
        <f>-T$5+T$5*A264</f>
        <v>49.8</v>
      </c>
      <c r="C264">
        <f t="shared" si="22"/>
        <v>0</v>
      </c>
      <c r="D264">
        <f>IF(AND(C264=1,E264&gt;=G$4),1,0)</f>
        <v>0</v>
      </c>
      <c r="E264">
        <f>IF(D263=1,B264-B263,E263+B264-B263)</f>
        <v>0.39999999999999858</v>
      </c>
      <c r="F264">
        <f t="shared" si="23"/>
        <v>50</v>
      </c>
      <c r="G264">
        <f t="shared" si="19"/>
        <v>0</v>
      </c>
      <c r="H264" s="5">
        <f>I263+(B264-B263)*P$4</f>
        <v>-1.0000000000000142</v>
      </c>
      <c r="I264" s="5">
        <f>IF(G264&gt;0,H264-S$4,H264)</f>
        <v>-1.0000000000000142</v>
      </c>
      <c r="J264" s="5">
        <f>IF(H264&gt;=0,IF(ROUNDDOWN(H264/S$4,0)+1&gt;L264,L264,ROUNDDOWN(H264/S$4,0)+1),0)</f>
        <v>0</v>
      </c>
      <c r="K264">
        <f t="shared" si="20"/>
        <v>50</v>
      </c>
      <c r="L264">
        <f>R$4-K264</f>
        <v>-40</v>
      </c>
      <c r="M264">
        <f>IF(L264="怪物已死","怪物已死",(L264-1)*S$4)</f>
        <v>-205</v>
      </c>
      <c r="N264">
        <f>IF(L264&lt;=0,0,IF(ROUNDUP(I264/C$4,0)*A$4&lt;0,"怪无法穿越火线",ROUNDUP(I264/C$4,0)*A$4))</f>
        <v>0</v>
      </c>
      <c r="O264" s="4">
        <f t="shared" si="21"/>
        <v>50</v>
      </c>
      <c r="P264" s="4">
        <f>IF(D264=1,IF(P263-F$4&lt;=0,N$4,P263-F$4),P263)</f>
        <v>50</v>
      </c>
    </row>
    <row r="265" spans="1:16" x14ac:dyDescent="0.25">
      <c r="A265">
        <v>251</v>
      </c>
      <c r="B265">
        <f>-T$5+T$5*A265</f>
        <v>50</v>
      </c>
      <c r="C265">
        <f t="shared" si="22"/>
        <v>1</v>
      </c>
      <c r="D265">
        <f>IF(AND(C265=1,E265&gt;=G$4),1,0)</f>
        <v>0</v>
      </c>
      <c r="E265">
        <f>IF(D264=1,B265-B264,E264+B265-B264)</f>
        <v>0.60000000000000142</v>
      </c>
      <c r="F265">
        <f t="shared" si="23"/>
        <v>50</v>
      </c>
      <c r="G265">
        <f t="shared" si="19"/>
        <v>0</v>
      </c>
      <c r="H265" s="5">
        <f>I264+(B265-B264)*P$4</f>
        <v>0</v>
      </c>
      <c r="I265" s="5">
        <f>IF(G265&gt;0,H265-S$4,H265)</f>
        <v>0</v>
      </c>
      <c r="J265" s="5">
        <f>IF(H265&gt;=0,IF(ROUNDDOWN(H265/S$4,0)+1&gt;L265,L265,ROUNDDOWN(H265/S$4,0)+1),0)</f>
        <v>-40</v>
      </c>
      <c r="K265">
        <f t="shared" si="20"/>
        <v>50</v>
      </c>
      <c r="L265">
        <f>R$4-K265</f>
        <v>-40</v>
      </c>
      <c r="M265">
        <f>IF(L265="怪物已死","怪物已死",(L265-1)*S$4)</f>
        <v>-205</v>
      </c>
      <c r="N265">
        <f>IF(L265&lt;=0,0,IF(ROUNDUP(I265/C$4,0)*A$4&lt;0,"怪无法穿越火线",ROUNDUP(I265/C$4,0)*A$4))</f>
        <v>0</v>
      </c>
      <c r="O265" s="4">
        <f t="shared" si="21"/>
        <v>50</v>
      </c>
      <c r="P265" s="4">
        <f>IF(D265=1,IF(P264-F$4&lt;=0,N$4,P264-F$4),P264)</f>
        <v>50</v>
      </c>
    </row>
    <row r="266" spans="1:16" x14ac:dyDescent="0.25">
      <c r="A266">
        <v>252</v>
      </c>
      <c r="B266">
        <f>-T$5+T$5*A266</f>
        <v>50.2</v>
      </c>
      <c r="C266">
        <f t="shared" si="22"/>
        <v>1</v>
      </c>
      <c r="D266">
        <f>IF(AND(C266=1,E266&gt;=G$4),1,0)</f>
        <v>0</v>
      </c>
      <c r="E266">
        <f>IF(D265=1,B266-B265,E265+B266-B265)</f>
        <v>0.80000000000000426</v>
      </c>
      <c r="F266">
        <f t="shared" si="23"/>
        <v>50</v>
      </c>
      <c r="G266">
        <f t="shared" si="19"/>
        <v>0</v>
      </c>
      <c r="H266" s="5">
        <f>I265+(B266-B265)*P$4</f>
        <v>1.0000000000000142</v>
      </c>
      <c r="I266" s="5">
        <f>IF(G266&gt;0,H266-S$4,H266)</f>
        <v>1.0000000000000142</v>
      </c>
      <c r="J266" s="5">
        <f>IF(H266&gt;=0,IF(ROUNDDOWN(H266/S$4,0)+1&gt;L266,L266,ROUNDDOWN(H266/S$4,0)+1),0)</f>
        <v>-40</v>
      </c>
      <c r="K266">
        <f t="shared" si="20"/>
        <v>50</v>
      </c>
      <c r="L266">
        <f>R$4-K266</f>
        <v>-40</v>
      </c>
      <c r="M266">
        <f>IF(L266="怪物已死","怪物已死",(L266-1)*S$4)</f>
        <v>-205</v>
      </c>
      <c r="N266">
        <f>IF(L266&lt;=0,0,IF(ROUNDUP(I266/C$4,0)*A$4&lt;0,"怪无法穿越火线",ROUNDUP(I266/C$4,0)*A$4))</f>
        <v>0</v>
      </c>
      <c r="O266" s="4">
        <f t="shared" si="21"/>
        <v>50</v>
      </c>
      <c r="P266" s="4">
        <f>IF(D266=1,IF(P265-F$4&lt;=0,N$4,P265-F$4),P265)</f>
        <v>50</v>
      </c>
    </row>
    <row r="267" spans="1:16" x14ac:dyDescent="0.25">
      <c r="A267">
        <v>253</v>
      </c>
      <c r="B267">
        <f>-T$5+T$5*A267</f>
        <v>50.4</v>
      </c>
      <c r="C267">
        <f t="shared" si="22"/>
        <v>1</v>
      </c>
      <c r="D267">
        <f>IF(AND(C267=1,E267&gt;=G$4),1,0)</f>
        <v>1</v>
      </c>
      <c r="E267">
        <f>IF(D266=1,B267-B266,E266+B267-B266)</f>
        <v>1</v>
      </c>
      <c r="F267">
        <f t="shared" si="23"/>
        <v>51</v>
      </c>
      <c r="G267">
        <f t="shared" si="19"/>
        <v>1</v>
      </c>
      <c r="H267" s="5">
        <f>I266+(B267-B266)*P$4</f>
        <v>1.9999999999999929</v>
      </c>
      <c r="I267" s="5">
        <f>IF(G267&gt;0,H267-S$4,H267)</f>
        <v>-3.0000000000000071</v>
      </c>
      <c r="J267" s="5">
        <f>IF(H267&gt;=0,IF(ROUNDDOWN(H267/S$4,0)+1&gt;L267,L267,ROUNDDOWN(H267/S$4,0)+1),0)</f>
        <v>-41</v>
      </c>
      <c r="K267">
        <f t="shared" si="20"/>
        <v>51</v>
      </c>
      <c r="L267">
        <f>R$4-K267</f>
        <v>-41</v>
      </c>
      <c r="M267">
        <f>IF(L267="怪物已死","怪物已死",(L267-1)*S$4)</f>
        <v>-210</v>
      </c>
      <c r="N267">
        <f>IF(L267&lt;=0,0,IF(ROUNDUP(I267/C$4,0)*A$4&lt;0,"怪无法穿越火线",ROUNDUP(I267/C$4,0)*A$4))</f>
        <v>0</v>
      </c>
      <c r="O267" s="4">
        <f t="shared" si="21"/>
        <v>50</v>
      </c>
      <c r="P267" s="4">
        <f>IF(D267=1,IF(P266-F$4&lt;=0,N$4,P266-F$4),P266)</f>
        <v>50</v>
      </c>
    </row>
    <row r="268" spans="1:16" x14ac:dyDescent="0.25">
      <c r="A268">
        <v>254</v>
      </c>
      <c r="B268">
        <f>-T$5+T$5*A268</f>
        <v>50.6</v>
      </c>
      <c r="C268">
        <f t="shared" si="22"/>
        <v>0</v>
      </c>
      <c r="D268">
        <f>IF(AND(C268=1,E268&gt;=G$4),1,0)</f>
        <v>0</v>
      </c>
      <c r="E268">
        <f>IF(D267=1,B268-B267,E267+B268-B267)</f>
        <v>0.20000000000000284</v>
      </c>
      <c r="F268">
        <f t="shared" si="23"/>
        <v>51</v>
      </c>
      <c r="G268">
        <f t="shared" si="19"/>
        <v>0</v>
      </c>
      <c r="H268" s="5">
        <f>I267+(B268-B267)*P$4</f>
        <v>-1.9999999999999929</v>
      </c>
      <c r="I268" s="5">
        <f>IF(G268&gt;0,H268-S$4,H268)</f>
        <v>-1.9999999999999929</v>
      </c>
      <c r="J268" s="5">
        <f>IF(H268&gt;=0,IF(ROUNDDOWN(H268/S$4,0)+1&gt;L268,L268,ROUNDDOWN(H268/S$4,0)+1),0)</f>
        <v>0</v>
      </c>
      <c r="K268">
        <f t="shared" si="20"/>
        <v>51</v>
      </c>
      <c r="L268">
        <f>R$4-K268</f>
        <v>-41</v>
      </c>
      <c r="M268">
        <f>IF(L268="怪物已死","怪物已死",(L268-1)*S$4)</f>
        <v>-210</v>
      </c>
      <c r="N268">
        <f>IF(L268&lt;=0,0,IF(ROUNDUP(I268/C$4,0)*A$4&lt;0,"怪无法穿越火线",ROUNDUP(I268/C$4,0)*A$4))</f>
        <v>0</v>
      </c>
      <c r="O268" s="4">
        <f t="shared" si="21"/>
        <v>50</v>
      </c>
      <c r="P268" s="4">
        <f>IF(D268=1,IF(P267-F$4&lt;=0,N$4,P267-F$4),P267)</f>
        <v>50</v>
      </c>
    </row>
    <row r="269" spans="1:16" x14ac:dyDescent="0.25">
      <c r="A269">
        <v>255</v>
      </c>
      <c r="B269">
        <f>-T$5+T$5*A269</f>
        <v>50.8</v>
      </c>
      <c r="C269">
        <f t="shared" si="22"/>
        <v>0</v>
      </c>
      <c r="D269">
        <f>IF(AND(C269=1,E269&gt;=G$4),1,0)</f>
        <v>0</v>
      </c>
      <c r="E269">
        <f>IF(D268=1,B269-B268,E268+B269-B268)</f>
        <v>0.39999999999999858</v>
      </c>
      <c r="F269">
        <f t="shared" si="23"/>
        <v>51</v>
      </c>
      <c r="G269">
        <f t="shared" si="19"/>
        <v>0</v>
      </c>
      <c r="H269" s="5">
        <f>I268+(B269-B268)*P$4</f>
        <v>-1.0000000000000142</v>
      </c>
      <c r="I269" s="5">
        <f>IF(G269&gt;0,H269-S$4,H269)</f>
        <v>-1.0000000000000142</v>
      </c>
      <c r="J269" s="5">
        <f>IF(H269&gt;=0,IF(ROUNDDOWN(H269/S$4,0)+1&gt;L269,L269,ROUNDDOWN(H269/S$4,0)+1),0)</f>
        <v>0</v>
      </c>
      <c r="K269">
        <f t="shared" si="20"/>
        <v>51</v>
      </c>
      <c r="L269">
        <f>R$4-K269</f>
        <v>-41</v>
      </c>
      <c r="M269">
        <f>IF(L269="怪物已死","怪物已死",(L269-1)*S$4)</f>
        <v>-210</v>
      </c>
      <c r="N269">
        <f>IF(L269&lt;=0,0,IF(ROUNDUP(I269/C$4,0)*A$4&lt;0,"怪无法穿越火线",ROUNDUP(I269/C$4,0)*A$4))</f>
        <v>0</v>
      </c>
      <c r="O269" s="4">
        <f t="shared" si="21"/>
        <v>50</v>
      </c>
      <c r="P269" s="4">
        <f>IF(D269=1,IF(P268-F$4&lt;=0,N$4,P268-F$4),P268)</f>
        <v>50</v>
      </c>
    </row>
    <row r="270" spans="1:16" x14ac:dyDescent="0.25">
      <c r="A270">
        <v>256</v>
      </c>
      <c r="B270">
        <f>-T$5+T$5*A270</f>
        <v>51</v>
      </c>
      <c r="C270">
        <f t="shared" si="22"/>
        <v>1</v>
      </c>
      <c r="D270">
        <f>IF(AND(C270=1,E270&gt;=G$4),1,0)</f>
        <v>0</v>
      </c>
      <c r="E270">
        <f>IF(D269=1,B270-B269,E269+B270-B269)</f>
        <v>0.60000000000000142</v>
      </c>
      <c r="F270">
        <f t="shared" si="23"/>
        <v>51</v>
      </c>
      <c r="G270">
        <f t="shared" si="19"/>
        <v>0</v>
      </c>
      <c r="H270" s="5">
        <f>I269+(B270-B269)*P$4</f>
        <v>0</v>
      </c>
      <c r="I270" s="5">
        <f>IF(G270&gt;0,H270-S$4,H270)</f>
        <v>0</v>
      </c>
      <c r="J270" s="5">
        <f>IF(H270&gt;=0,IF(ROUNDDOWN(H270/S$4,0)+1&gt;L270,L270,ROUNDDOWN(H270/S$4,0)+1),0)</f>
        <v>-41</v>
      </c>
      <c r="K270">
        <f t="shared" si="20"/>
        <v>51</v>
      </c>
      <c r="L270">
        <f>R$4-K270</f>
        <v>-41</v>
      </c>
      <c r="M270">
        <f>IF(L270="怪物已死","怪物已死",(L270-1)*S$4)</f>
        <v>-210</v>
      </c>
      <c r="N270">
        <f>IF(L270&lt;=0,0,IF(ROUNDUP(I270/C$4,0)*A$4&lt;0,"怪无法穿越火线",ROUNDUP(I270/C$4,0)*A$4))</f>
        <v>0</v>
      </c>
      <c r="O270" s="4">
        <f t="shared" si="21"/>
        <v>50</v>
      </c>
      <c r="P270" s="4">
        <f>IF(D270=1,IF(P269-F$4&lt;=0,N$4,P269-F$4),P269)</f>
        <v>50</v>
      </c>
    </row>
    <row r="271" spans="1:16" x14ac:dyDescent="0.25">
      <c r="A271">
        <v>257</v>
      </c>
      <c r="B271">
        <f>-T$5+T$5*A271</f>
        <v>51.2</v>
      </c>
      <c r="C271">
        <f t="shared" si="22"/>
        <v>1</v>
      </c>
      <c r="D271">
        <f>IF(AND(C271=1,E271&gt;=G$4),1,0)</f>
        <v>0</v>
      </c>
      <c r="E271">
        <f>IF(D270=1,B271-B270,E270+B271-B270)</f>
        <v>0.80000000000000426</v>
      </c>
      <c r="F271">
        <f t="shared" si="23"/>
        <v>51</v>
      </c>
      <c r="G271">
        <f t="shared" si="19"/>
        <v>0</v>
      </c>
      <c r="H271" s="5">
        <f>I270+(B271-B270)*P$4</f>
        <v>1.0000000000000142</v>
      </c>
      <c r="I271" s="5">
        <f>IF(G271&gt;0,H271-S$4,H271)</f>
        <v>1.0000000000000142</v>
      </c>
      <c r="J271" s="5">
        <f>IF(H271&gt;=0,IF(ROUNDDOWN(H271/S$4,0)+1&gt;L271,L271,ROUNDDOWN(H271/S$4,0)+1),0)</f>
        <v>-41</v>
      </c>
      <c r="K271">
        <f t="shared" si="20"/>
        <v>51</v>
      </c>
      <c r="L271">
        <f>R$4-K271</f>
        <v>-41</v>
      </c>
      <c r="M271">
        <f>IF(L271="怪物已死","怪物已死",(L271-1)*S$4)</f>
        <v>-210</v>
      </c>
      <c r="N271">
        <f>IF(L271&lt;=0,0,IF(ROUNDUP(I271/C$4,0)*A$4&lt;0,"怪无法穿越火线",ROUNDUP(I271/C$4,0)*A$4))</f>
        <v>0</v>
      </c>
      <c r="O271" s="4">
        <f t="shared" si="21"/>
        <v>50</v>
      </c>
      <c r="P271" s="4">
        <f>IF(D271=1,IF(P270-F$4&lt;=0,N$4,P270-F$4),P270)</f>
        <v>50</v>
      </c>
    </row>
    <row r="272" spans="1:16" x14ac:dyDescent="0.25">
      <c r="A272">
        <v>258</v>
      </c>
      <c r="B272">
        <f>-T$5+T$5*A272</f>
        <v>51.4</v>
      </c>
      <c r="C272">
        <f t="shared" si="22"/>
        <v>1</v>
      </c>
      <c r="D272">
        <f>IF(AND(C272=1,E272&gt;=G$4),1,0)</f>
        <v>1</v>
      </c>
      <c r="E272">
        <f>IF(D271=1,B272-B271,E271+B272-B271)</f>
        <v>1</v>
      </c>
      <c r="F272">
        <f t="shared" si="23"/>
        <v>52</v>
      </c>
      <c r="G272">
        <f t="shared" ref="G272:G335" si="24">IF(AND(D272=1,O272&lt;=P272),1,0)</f>
        <v>1</v>
      </c>
      <c r="H272" s="5">
        <f>I271+(B272-B271)*P$4</f>
        <v>1.9999999999999929</v>
      </c>
      <c r="I272" s="5">
        <f>IF(G272&gt;0,H272-S$4,H272)</f>
        <v>-3.0000000000000071</v>
      </c>
      <c r="J272" s="5">
        <f>IF(H272&gt;=0,IF(ROUNDDOWN(H272/S$4,0)+1&gt;L272,L272,ROUNDDOWN(H272/S$4,0)+1),0)</f>
        <v>-42</v>
      </c>
      <c r="K272">
        <f t="shared" si="20"/>
        <v>52</v>
      </c>
      <c r="L272">
        <f>R$4-K272</f>
        <v>-42</v>
      </c>
      <c r="M272">
        <f>IF(L272="怪物已死","怪物已死",(L272-1)*S$4)</f>
        <v>-215</v>
      </c>
      <c r="N272">
        <f>IF(L272&lt;=0,0,IF(ROUNDUP(I272/C$4,0)*A$4&lt;0,"怪无法穿越火线",ROUNDUP(I272/C$4,0)*A$4))</f>
        <v>0</v>
      </c>
      <c r="O272" s="4">
        <f t="shared" si="21"/>
        <v>50</v>
      </c>
      <c r="P272" s="4">
        <f>IF(D272=1,IF(P271-F$4&lt;=0,N$4,P271-F$4),P271)</f>
        <v>50</v>
      </c>
    </row>
    <row r="273" spans="1:16" x14ac:dyDescent="0.25">
      <c r="A273">
        <v>259</v>
      </c>
      <c r="B273">
        <f>-T$5+T$5*A273</f>
        <v>51.6</v>
      </c>
      <c r="C273">
        <f t="shared" si="22"/>
        <v>0</v>
      </c>
      <c r="D273">
        <f>IF(AND(C273=1,E273&gt;=G$4),1,0)</f>
        <v>0</v>
      </c>
      <c r="E273">
        <f>IF(D272=1,B273-B272,E272+B273-B272)</f>
        <v>0.20000000000000284</v>
      </c>
      <c r="F273">
        <f t="shared" si="23"/>
        <v>52</v>
      </c>
      <c r="G273">
        <f t="shared" si="24"/>
        <v>0</v>
      </c>
      <c r="H273" s="5">
        <f>I272+(B273-B272)*P$4</f>
        <v>-1.9999999999999929</v>
      </c>
      <c r="I273" s="5">
        <f>IF(G273&gt;0,H273-S$4,H273)</f>
        <v>-1.9999999999999929</v>
      </c>
      <c r="J273" s="5">
        <f>IF(H273&gt;=0,IF(ROUNDDOWN(H273/S$4,0)+1&gt;L273,L273,ROUNDDOWN(H273/S$4,0)+1),0)</f>
        <v>0</v>
      </c>
      <c r="K273">
        <f t="shared" ref="K273:K336" si="25">IF(G273=1,K272+1,K272)</f>
        <v>52</v>
      </c>
      <c r="L273">
        <f>R$4-K273</f>
        <v>-42</v>
      </c>
      <c r="M273">
        <f>IF(L273="怪物已死","怪物已死",(L273-1)*S$4)</f>
        <v>-215</v>
      </c>
      <c r="N273">
        <f>IF(L273&lt;=0,0,IF(ROUNDUP(I273/C$4,0)*A$4&lt;0,"怪无法穿越火线",ROUNDUP(I273/C$4,0)*A$4))</f>
        <v>0</v>
      </c>
      <c r="O273" s="4">
        <f t="shared" ref="O273:O336" si="26">P272</f>
        <v>50</v>
      </c>
      <c r="P273" s="4">
        <f>IF(D273=1,IF(P272-F$4&lt;=0,N$4,P272-F$4),P272)</f>
        <v>50</v>
      </c>
    </row>
    <row r="274" spans="1:16" x14ac:dyDescent="0.25">
      <c r="A274">
        <v>260</v>
      </c>
      <c r="B274">
        <f>-T$5+T$5*A274</f>
        <v>51.8</v>
      </c>
      <c r="C274">
        <f t="shared" si="22"/>
        <v>0</v>
      </c>
      <c r="D274">
        <f>IF(AND(C274=1,E274&gt;=G$4),1,0)</f>
        <v>0</v>
      </c>
      <c r="E274">
        <f>IF(D273=1,B274-B273,E273+B274-B273)</f>
        <v>0.39999999999999858</v>
      </c>
      <c r="F274">
        <f t="shared" si="23"/>
        <v>52</v>
      </c>
      <c r="G274">
        <f t="shared" si="24"/>
        <v>0</v>
      </c>
      <c r="H274" s="5">
        <f>I273+(B274-B273)*P$4</f>
        <v>-1.0000000000000142</v>
      </c>
      <c r="I274" s="5">
        <f>IF(G274&gt;0,H274-S$4,H274)</f>
        <v>-1.0000000000000142</v>
      </c>
      <c r="J274" s="5">
        <f>IF(H274&gt;=0,IF(ROUNDDOWN(H274/S$4,0)+1&gt;L274,L274,ROUNDDOWN(H274/S$4,0)+1),0)</f>
        <v>0</v>
      </c>
      <c r="K274">
        <f t="shared" si="25"/>
        <v>52</v>
      </c>
      <c r="L274">
        <f>R$4-K274</f>
        <v>-42</v>
      </c>
      <c r="M274">
        <f>IF(L274="怪物已死","怪物已死",(L274-1)*S$4)</f>
        <v>-215</v>
      </c>
      <c r="N274">
        <f>IF(L274&lt;=0,0,IF(ROUNDUP(I274/C$4,0)*A$4&lt;0,"怪无法穿越火线",ROUNDUP(I274/C$4,0)*A$4))</f>
        <v>0</v>
      </c>
      <c r="O274" s="4">
        <f t="shared" si="26"/>
        <v>50</v>
      </c>
      <c r="P274" s="4">
        <f>IF(D274=1,IF(P273-F$4&lt;=0,N$4,P273-F$4),P273)</f>
        <v>50</v>
      </c>
    </row>
    <row r="275" spans="1:16" x14ac:dyDescent="0.25">
      <c r="A275">
        <v>261</v>
      </c>
      <c r="B275">
        <f>-T$5+T$5*A275</f>
        <v>52</v>
      </c>
      <c r="C275">
        <f t="shared" si="22"/>
        <v>1</v>
      </c>
      <c r="D275">
        <f>IF(AND(C275=1,E275&gt;=G$4),1,0)</f>
        <v>0</v>
      </c>
      <c r="E275">
        <f>IF(D274=1,B275-B274,E274+B275-B274)</f>
        <v>0.60000000000000142</v>
      </c>
      <c r="F275">
        <f t="shared" si="23"/>
        <v>52</v>
      </c>
      <c r="G275">
        <f t="shared" si="24"/>
        <v>0</v>
      </c>
      <c r="H275" s="5">
        <f>I274+(B275-B274)*P$4</f>
        <v>0</v>
      </c>
      <c r="I275" s="5">
        <f>IF(G275&gt;0,H275-S$4,H275)</f>
        <v>0</v>
      </c>
      <c r="J275" s="5">
        <f>IF(H275&gt;=0,IF(ROUNDDOWN(H275/S$4,0)+1&gt;L275,L275,ROUNDDOWN(H275/S$4,0)+1),0)</f>
        <v>-42</v>
      </c>
      <c r="K275">
        <f t="shared" si="25"/>
        <v>52</v>
      </c>
      <c r="L275">
        <f>R$4-K275</f>
        <v>-42</v>
      </c>
      <c r="M275">
        <f>IF(L275="怪物已死","怪物已死",(L275-1)*S$4)</f>
        <v>-215</v>
      </c>
      <c r="N275">
        <f>IF(L275&lt;=0,0,IF(ROUNDUP(I275/C$4,0)*A$4&lt;0,"怪无法穿越火线",ROUNDUP(I275/C$4,0)*A$4))</f>
        <v>0</v>
      </c>
      <c r="O275" s="4">
        <f t="shared" si="26"/>
        <v>50</v>
      </c>
      <c r="P275" s="4">
        <f>IF(D275=1,IF(P274-F$4&lt;=0,N$4,P274-F$4),P274)</f>
        <v>50</v>
      </c>
    </row>
    <row r="276" spans="1:16" x14ac:dyDescent="0.25">
      <c r="A276">
        <v>262</v>
      </c>
      <c r="B276">
        <f>-T$5+T$5*A276</f>
        <v>52.2</v>
      </c>
      <c r="C276">
        <f t="shared" si="22"/>
        <v>1</v>
      </c>
      <c r="D276">
        <f>IF(AND(C276=1,E276&gt;=G$4),1,0)</f>
        <v>0</v>
      </c>
      <c r="E276">
        <f>IF(D275=1,B276-B275,E275+B276-B275)</f>
        <v>0.80000000000000426</v>
      </c>
      <c r="F276">
        <f t="shared" si="23"/>
        <v>52</v>
      </c>
      <c r="G276">
        <f t="shared" si="24"/>
        <v>0</v>
      </c>
      <c r="H276" s="5">
        <f>I275+(B276-B275)*P$4</f>
        <v>1.0000000000000142</v>
      </c>
      <c r="I276" s="5">
        <f>IF(G276&gt;0,H276-S$4,H276)</f>
        <v>1.0000000000000142</v>
      </c>
      <c r="J276" s="5">
        <f>IF(H276&gt;=0,IF(ROUNDDOWN(H276/S$4,0)+1&gt;L276,L276,ROUNDDOWN(H276/S$4,0)+1),0)</f>
        <v>-42</v>
      </c>
      <c r="K276">
        <f t="shared" si="25"/>
        <v>52</v>
      </c>
      <c r="L276">
        <f>R$4-K276</f>
        <v>-42</v>
      </c>
      <c r="M276">
        <f>IF(L276="怪物已死","怪物已死",(L276-1)*S$4)</f>
        <v>-215</v>
      </c>
      <c r="N276">
        <f>IF(L276&lt;=0,0,IF(ROUNDUP(I276/C$4,0)*A$4&lt;0,"怪无法穿越火线",ROUNDUP(I276/C$4,0)*A$4))</f>
        <v>0</v>
      </c>
      <c r="O276" s="4">
        <f t="shared" si="26"/>
        <v>50</v>
      </c>
      <c r="P276" s="4">
        <f>IF(D276=1,IF(P275-F$4&lt;=0,N$4,P275-F$4),P275)</f>
        <v>50</v>
      </c>
    </row>
    <row r="277" spans="1:16" x14ac:dyDescent="0.25">
      <c r="A277">
        <v>263</v>
      </c>
      <c r="B277">
        <f>-T$5+T$5*A277</f>
        <v>52.4</v>
      </c>
      <c r="C277">
        <f t="shared" si="22"/>
        <v>1</v>
      </c>
      <c r="D277">
        <f>IF(AND(C277=1,E277&gt;=G$4),1,0)</f>
        <v>1</v>
      </c>
      <c r="E277">
        <f>IF(D276=1,B277-B276,E276+B277-B276)</f>
        <v>1</v>
      </c>
      <c r="F277">
        <f t="shared" si="23"/>
        <v>53</v>
      </c>
      <c r="G277">
        <f t="shared" si="24"/>
        <v>1</v>
      </c>
      <c r="H277" s="5">
        <f>I276+(B277-B276)*P$4</f>
        <v>1.9999999999999929</v>
      </c>
      <c r="I277" s="5">
        <f>IF(G277&gt;0,H277-S$4,H277)</f>
        <v>-3.0000000000000071</v>
      </c>
      <c r="J277" s="5">
        <f>IF(H277&gt;=0,IF(ROUNDDOWN(H277/S$4,0)+1&gt;L277,L277,ROUNDDOWN(H277/S$4,0)+1),0)</f>
        <v>-43</v>
      </c>
      <c r="K277">
        <f t="shared" si="25"/>
        <v>53</v>
      </c>
      <c r="L277">
        <f>R$4-K277</f>
        <v>-43</v>
      </c>
      <c r="M277">
        <f>IF(L277="怪物已死","怪物已死",(L277-1)*S$4)</f>
        <v>-220</v>
      </c>
      <c r="N277">
        <f>IF(L277&lt;=0,0,IF(ROUNDUP(I277/C$4,0)*A$4&lt;0,"怪无法穿越火线",ROUNDUP(I277/C$4,0)*A$4))</f>
        <v>0</v>
      </c>
      <c r="O277" s="4">
        <f t="shared" si="26"/>
        <v>50</v>
      </c>
      <c r="P277" s="4">
        <f>IF(D277=1,IF(P276-F$4&lt;=0,N$4,P276-F$4),P276)</f>
        <v>50</v>
      </c>
    </row>
    <row r="278" spans="1:16" x14ac:dyDescent="0.25">
      <c r="A278">
        <v>264</v>
      </c>
      <c r="B278">
        <f>-T$5+T$5*A278</f>
        <v>52.6</v>
      </c>
      <c r="C278">
        <f t="shared" si="22"/>
        <v>0</v>
      </c>
      <c r="D278">
        <f>IF(AND(C278=1,E278&gt;=G$4),1,0)</f>
        <v>0</v>
      </c>
      <c r="E278">
        <f>IF(D277=1,B278-B277,E277+B278-B277)</f>
        <v>0.20000000000000284</v>
      </c>
      <c r="F278">
        <f t="shared" si="23"/>
        <v>53</v>
      </c>
      <c r="G278">
        <f t="shared" si="24"/>
        <v>0</v>
      </c>
      <c r="H278" s="5">
        <f>I277+(B278-B277)*P$4</f>
        <v>-1.9999999999999929</v>
      </c>
      <c r="I278" s="5">
        <f>IF(G278&gt;0,H278-S$4,H278)</f>
        <v>-1.9999999999999929</v>
      </c>
      <c r="J278" s="5">
        <f>IF(H278&gt;=0,IF(ROUNDDOWN(H278/S$4,0)+1&gt;L278,L278,ROUNDDOWN(H278/S$4,0)+1),0)</f>
        <v>0</v>
      </c>
      <c r="K278">
        <f t="shared" si="25"/>
        <v>53</v>
      </c>
      <c r="L278">
        <f>R$4-K278</f>
        <v>-43</v>
      </c>
      <c r="M278">
        <f>IF(L278="怪物已死","怪物已死",(L278-1)*S$4)</f>
        <v>-220</v>
      </c>
      <c r="N278">
        <f>IF(L278&lt;=0,0,IF(ROUNDUP(I278/C$4,0)*A$4&lt;0,"怪无法穿越火线",ROUNDUP(I278/C$4,0)*A$4))</f>
        <v>0</v>
      </c>
      <c r="O278" s="4">
        <f t="shared" si="26"/>
        <v>50</v>
      </c>
      <c r="P278" s="4">
        <f>IF(D278=1,IF(P277-F$4&lt;=0,N$4,P277-F$4),P277)</f>
        <v>50</v>
      </c>
    </row>
    <row r="279" spans="1:16" x14ac:dyDescent="0.25">
      <c r="A279">
        <v>265</v>
      </c>
      <c r="B279">
        <f>-T$5+T$5*A279</f>
        <v>52.8</v>
      </c>
      <c r="C279">
        <f t="shared" si="22"/>
        <v>0</v>
      </c>
      <c r="D279">
        <f>IF(AND(C279=1,E279&gt;=G$4),1,0)</f>
        <v>0</v>
      </c>
      <c r="E279">
        <f>IF(D278=1,B279-B278,E278+B279-B278)</f>
        <v>0.39999999999999858</v>
      </c>
      <c r="F279">
        <f t="shared" si="23"/>
        <v>53</v>
      </c>
      <c r="G279">
        <f t="shared" si="24"/>
        <v>0</v>
      </c>
      <c r="H279" s="5">
        <f>I278+(B279-B278)*P$4</f>
        <v>-1.0000000000000142</v>
      </c>
      <c r="I279" s="5">
        <f>IF(G279&gt;0,H279-S$4,H279)</f>
        <v>-1.0000000000000142</v>
      </c>
      <c r="J279" s="5">
        <f>IF(H279&gt;=0,IF(ROUNDDOWN(H279/S$4,0)+1&gt;L279,L279,ROUNDDOWN(H279/S$4,0)+1),0)</f>
        <v>0</v>
      </c>
      <c r="K279">
        <f t="shared" si="25"/>
        <v>53</v>
      </c>
      <c r="L279">
        <f>R$4-K279</f>
        <v>-43</v>
      </c>
      <c r="M279">
        <f>IF(L279="怪物已死","怪物已死",(L279-1)*S$4)</f>
        <v>-220</v>
      </c>
      <c r="N279">
        <f>IF(L279&lt;=0,0,IF(ROUNDUP(I279/C$4,0)*A$4&lt;0,"怪无法穿越火线",ROUNDUP(I279/C$4,0)*A$4))</f>
        <v>0</v>
      </c>
      <c r="O279" s="4">
        <f t="shared" si="26"/>
        <v>50</v>
      </c>
      <c r="P279" s="4">
        <f>IF(D279=1,IF(P278-F$4&lt;=0,N$4,P278-F$4),P278)</f>
        <v>50</v>
      </c>
    </row>
    <row r="280" spans="1:16" x14ac:dyDescent="0.25">
      <c r="A280">
        <v>266</v>
      </c>
      <c r="B280">
        <f>-T$5+T$5*A280</f>
        <v>53</v>
      </c>
      <c r="C280">
        <f t="shared" si="22"/>
        <v>1</v>
      </c>
      <c r="D280">
        <f>IF(AND(C280=1,E280&gt;=G$4),1,0)</f>
        <v>0</v>
      </c>
      <c r="E280">
        <f>IF(D279=1,B280-B279,E279+B280-B279)</f>
        <v>0.60000000000000142</v>
      </c>
      <c r="F280">
        <f t="shared" si="23"/>
        <v>53</v>
      </c>
      <c r="G280">
        <f t="shared" si="24"/>
        <v>0</v>
      </c>
      <c r="H280" s="5">
        <f>I279+(B280-B279)*P$4</f>
        <v>0</v>
      </c>
      <c r="I280" s="5">
        <f>IF(G280&gt;0,H280-S$4,H280)</f>
        <v>0</v>
      </c>
      <c r="J280" s="5">
        <f>IF(H280&gt;=0,IF(ROUNDDOWN(H280/S$4,0)+1&gt;L280,L280,ROUNDDOWN(H280/S$4,0)+1),0)</f>
        <v>-43</v>
      </c>
      <c r="K280">
        <f t="shared" si="25"/>
        <v>53</v>
      </c>
      <c r="L280">
        <f>R$4-K280</f>
        <v>-43</v>
      </c>
      <c r="M280">
        <f>IF(L280="怪物已死","怪物已死",(L280-1)*S$4)</f>
        <v>-220</v>
      </c>
      <c r="N280">
        <f>IF(L280&lt;=0,0,IF(ROUNDUP(I280/C$4,0)*A$4&lt;0,"怪无法穿越火线",ROUNDUP(I280/C$4,0)*A$4))</f>
        <v>0</v>
      </c>
      <c r="O280" s="4">
        <f t="shared" si="26"/>
        <v>50</v>
      </c>
      <c r="P280" s="4">
        <f>IF(D280=1,IF(P279-F$4&lt;=0,N$4,P279-F$4),P279)</f>
        <v>50</v>
      </c>
    </row>
    <row r="281" spans="1:16" x14ac:dyDescent="0.25">
      <c r="A281">
        <v>267</v>
      </c>
      <c r="B281">
        <f>-T$5+T$5*A281</f>
        <v>53.2</v>
      </c>
      <c r="C281">
        <f t="shared" si="22"/>
        <v>1</v>
      </c>
      <c r="D281">
        <f>IF(AND(C281=1,E281&gt;=G$4),1,0)</f>
        <v>0</v>
      </c>
      <c r="E281">
        <f>IF(D280=1,B281-B280,E280+B281-B280)</f>
        <v>0.80000000000000426</v>
      </c>
      <c r="F281">
        <f t="shared" si="23"/>
        <v>53</v>
      </c>
      <c r="G281">
        <f t="shared" si="24"/>
        <v>0</v>
      </c>
      <c r="H281" s="5">
        <f>I280+(B281-B280)*P$4</f>
        <v>1.0000000000000142</v>
      </c>
      <c r="I281" s="5">
        <f>IF(G281&gt;0,H281-S$4,H281)</f>
        <v>1.0000000000000142</v>
      </c>
      <c r="J281" s="5">
        <f>IF(H281&gt;=0,IF(ROUNDDOWN(H281/S$4,0)+1&gt;L281,L281,ROUNDDOWN(H281/S$4,0)+1),0)</f>
        <v>-43</v>
      </c>
      <c r="K281">
        <f t="shared" si="25"/>
        <v>53</v>
      </c>
      <c r="L281">
        <f>R$4-K281</f>
        <v>-43</v>
      </c>
      <c r="M281">
        <f>IF(L281="怪物已死","怪物已死",(L281-1)*S$4)</f>
        <v>-220</v>
      </c>
      <c r="N281">
        <f>IF(L281&lt;=0,0,IF(ROUNDUP(I281/C$4,0)*A$4&lt;0,"怪无法穿越火线",ROUNDUP(I281/C$4,0)*A$4))</f>
        <v>0</v>
      </c>
      <c r="O281" s="4">
        <f t="shared" si="26"/>
        <v>50</v>
      </c>
      <c r="P281" s="4">
        <f>IF(D281=1,IF(P280-F$4&lt;=0,N$4,P280-F$4),P280)</f>
        <v>50</v>
      </c>
    </row>
    <row r="282" spans="1:16" x14ac:dyDescent="0.25">
      <c r="A282">
        <v>268</v>
      </c>
      <c r="B282">
        <f>-T$5+T$5*A282</f>
        <v>53.4</v>
      </c>
      <c r="C282">
        <f t="shared" si="22"/>
        <v>1</v>
      </c>
      <c r="D282">
        <f>IF(AND(C282=1,E282&gt;=G$4),1,0)</f>
        <v>1</v>
      </c>
      <c r="E282">
        <f>IF(D281=1,B282-B281,E281+B282-B281)</f>
        <v>1</v>
      </c>
      <c r="F282">
        <f t="shared" si="23"/>
        <v>54</v>
      </c>
      <c r="G282">
        <f t="shared" si="24"/>
        <v>1</v>
      </c>
      <c r="H282" s="5">
        <f>I281+(B282-B281)*P$4</f>
        <v>1.9999999999999929</v>
      </c>
      <c r="I282" s="5">
        <f>IF(G282&gt;0,H282-S$4,H282)</f>
        <v>-3.0000000000000071</v>
      </c>
      <c r="J282" s="5">
        <f>IF(H282&gt;=0,IF(ROUNDDOWN(H282/S$4,0)+1&gt;L282,L282,ROUNDDOWN(H282/S$4,0)+1),0)</f>
        <v>-44</v>
      </c>
      <c r="K282">
        <f t="shared" si="25"/>
        <v>54</v>
      </c>
      <c r="L282">
        <f>R$4-K282</f>
        <v>-44</v>
      </c>
      <c r="M282">
        <f>IF(L282="怪物已死","怪物已死",(L282-1)*S$4)</f>
        <v>-225</v>
      </c>
      <c r="N282">
        <f>IF(L282&lt;=0,0,IF(ROUNDUP(I282/C$4,0)*A$4&lt;0,"怪无法穿越火线",ROUNDUP(I282/C$4,0)*A$4))</f>
        <v>0</v>
      </c>
      <c r="O282" s="4">
        <f t="shared" si="26"/>
        <v>50</v>
      </c>
      <c r="P282" s="4">
        <f>IF(D282=1,IF(P281-F$4&lt;=0,N$4,P281-F$4),P281)</f>
        <v>50</v>
      </c>
    </row>
    <row r="283" spans="1:16" x14ac:dyDescent="0.25">
      <c r="A283">
        <v>269</v>
      </c>
      <c r="B283">
        <f>-T$5+T$5*A283</f>
        <v>53.6</v>
      </c>
      <c r="C283">
        <f t="shared" si="22"/>
        <v>0</v>
      </c>
      <c r="D283">
        <f>IF(AND(C283=1,E283&gt;=G$4),1,0)</f>
        <v>0</v>
      </c>
      <c r="E283">
        <f>IF(D282=1,B283-B282,E282+B283-B282)</f>
        <v>0.20000000000000284</v>
      </c>
      <c r="F283">
        <f t="shared" si="23"/>
        <v>54</v>
      </c>
      <c r="G283">
        <f t="shared" si="24"/>
        <v>0</v>
      </c>
      <c r="H283" s="5">
        <f>I282+(B283-B282)*P$4</f>
        <v>-1.9999999999999929</v>
      </c>
      <c r="I283" s="5">
        <f>IF(G283&gt;0,H283-S$4,H283)</f>
        <v>-1.9999999999999929</v>
      </c>
      <c r="J283" s="5">
        <f>IF(H283&gt;=0,IF(ROUNDDOWN(H283/S$4,0)+1&gt;L283,L283,ROUNDDOWN(H283/S$4,0)+1),0)</f>
        <v>0</v>
      </c>
      <c r="K283">
        <f t="shared" si="25"/>
        <v>54</v>
      </c>
      <c r="L283">
        <f>R$4-K283</f>
        <v>-44</v>
      </c>
      <c r="M283">
        <f>IF(L283="怪物已死","怪物已死",(L283-1)*S$4)</f>
        <v>-225</v>
      </c>
      <c r="N283">
        <f>IF(L283&lt;=0,0,IF(ROUNDUP(I283/C$4,0)*A$4&lt;0,"怪无法穿越火线",ROUNDUP(I283/C$4,0)*A$4))</f>
        <v>0</v>
      </c>
      <c r="O283" s="4">
        <f t="shared" si="26"/>
        <v>50</v>
      </c>
      <c r="P283" s="4">
        <f>IF(D283=1,IF(P282-F$4&lt;=0,N$4,P282-F$4),P282)</f>
        <v>50</v>
      </c>
    </row>
    <row r="284" spans="1:16" x14ac:dyDescent="0.25">
      <c r="A284">
        <v>270</v>
      </c>
      <c r="B284">
        <f>-T$5+T$5*A284</f>
        <v>53.8</v>
      </c>
      <c r="C284">
        <f t="shared" si="22"/>
        <v>0</v>
      </c>
      <c r="D284">
        <f>IF(AND(C284=1,E284&gt;=G$4),1,0)</f>
        <v>0</v>
      </c>
      <c r="E284">
        <f>IF(D283=1,B284-B283,E283+B284-B283)</f>
        <v>0.39999999999999858</v>
      </c>
      <c r="F284">
        <f t="shared" si="23"/>
        <v>54</v>
      </c>
      <c r="G284">
        <f t="shared" si="24"/>
        <v>0</v>
      </c>
      <c r="H284" s="5">
        <f>I283+(B284-B283)*P$4</f>
        <v>-1.0000000000000142</v>
      </c>
      <c r="I284" s="5">
        <f>IF(G284&gt;0,H284-S$4,H284)</f>
        <v>-1.0000000000000142</v>
      </c>
      <c r="J284" s="5">
        <f>IF(H284&gt;=0,IF(ROUNDDOWN(H284/S$4,0)+1&gt;L284,L284,ROUNDDOWN(H284/S$4,0)+1),0)</f>
        <v>0</v>
      </c>
      <c r="K284">
        <f t="shared" si="25"/>
        <v>54</v>
      </c>
      <c r="L284">
        <f>R$4-K284</f>
        <v>-44</v>
      </c>
      <c r="M284">
        <f>IF(L284="怪物已死","怪物已死",(L284-1)*S$4)</f>
        <v>-225</v>
      </c>
      <c r="N284">
        <f>IF(L284&lt;=0,0,IF(ROUNDUP(I284/C$4,0)*A$4&lt;0,"怪无法穿越火线",ROUNDUP(I284/C$4,0)*A$4))</f>
        <v>0</v>
      </c>
      <c r="O284" s="4">
        <f t="shared" si="26"/>
        <v>50</v>
      </c>
      <c r="P284" s="4">
        <f>IF(D284=1,IF(P283-F$4&lt;=0,N$4,P283-F$4),P283)</f>
        <v>50</v>
      </c>
    </row>
    <row r="285" spans="1:16" x14ac:dyDescent="0.25">
      <c r="A285">
        <v>271</v>
      </c>
      <c r="B285">
        <f>-T$5+T$5*A285</f>
        <v>54</v>
      </c>
      <c r="C285">
        <f t="shared" si="22"/>
        <v>1</v>
      </c>
      <c r="D285">
        <f>IF(AND(C285=1,E285&gt;=G$4),1,0)</f>
        <v>0</v>
      </c>
      <c r="E285">
        <f>IF(D284=1,B285-B284,E284+B285-B284)</f>
        <v>0.60000000000000142</v>
      </c>
      <c r="F285">
        <f t="shared" si="23"/>
        <v>54</v>
      </c>
      <c r="G285">
        <f t="shared" si="24"/>
        <v>0</v>
      </c>
      <c r="H285" s="5">
        <f>I284+(B285-B284)*P$4</f>
        <v>0</v>
      </c>
      <c r="I285" s="5">
        <f>IF(G285&gt;0,H285-S$4,H285)</f>
        <v>0</v>
      </c>
      <c r="J285" s="5">
        <f>IF(H285&gt;=0,IF(ROUNDDOWN(H285/S$4,0)+1&gt;L285,L285,ROUNDDOWN(H285/S$4,0)+1),0)</f>
        <v>-44</v>
      </c>
      <c r="K285">
        <f t="shared" si="25"/>
        <v>54</v>
      </c>
      <c r="L285">
        <f>R$4-K285</f>
        <v>-44</v>
      </c>
      <c r="M285">
        <f>IF(L285="怪物已死","怪物已死",(L285-1)*S$4)</f>
        <v>-225</v>
      </c>
      <c r="N285">
        <f>IF(L285&lt;=0,0,IF(ROUNDUP(I285/C$4,0)*A$4&lt;0,"怪无法穿越火线",ROUNDUP(I285/C$4,0)*A$4))</f>
        <v>0</v>
      </c>
      <c r="O285" s="4">
        <f t="shared" si="26"/>
        <v>50</v>
      </c>
      <c r="P285" s="4">
        <f>IF(D285=1,IF(P284-F$4&lt;=0,N$4,P284-F$4),P284)</f>
        <v>50</v>
      </c>
    </row>
    <row r="286" spans="1:16" x14ac:dyDescent="0.25">
      <c r="A286">
        <v>272</v>
      </c>
      <c r="B286">
        <f>-T$5+T$5*A286</f>
        <v>54.2</v>
      </c>
      <c r="C286">
        <f t="shared" si="22"/>
        <v>1</v>
      </c>
      <c r="D286">
        <f>IF(AND(C286=1,E286&gt;=G$4),1,0)</f>
        <v>0</v>
      </c>
      <c r="E286">
        <f>IF(D285=1,B286-B285,E285+B286-B285)</f>
        <v>0.80000000000000426</v>
      </c>
      <c r="F286">
        <f t="shared" si="23"/>
        <v>54</v>
      </c>
      <c r="G286">
        <f t="shared" si="24"/>
        <v>0</v>
      </c>
      <c r="H286" s="5">
        <f>I285+(B286-B285)*P$4</f>
        <v>1.0000000000000142</v>
      </c>
      <c r="I286" s="5">
        <f>IF(G286&gt;0,H286-S$4,H286)</f>
        <v>1.0000000000000142</v>
      </c>
      <c r="J286" s="5">
        <f>IF(H286&gt;=0,IF(ROUNDDOWN(H286/S$4,0)+1&gt;L286,L286,ROUNDDOWN(H286/S$4,0)+1),0)</f>
        <v>-44</v>
      </c>
      <c r="K286">
        <f t="shared" si="25"/>
        <v>54</v>
      </c>
      <c r="L286">
        <f>R$4-K286</f>
        <v>-44</v>
      </c>
      <c r="M286">
        <f>IF(L286="怪物已死","怪物已死",(L286-1)*S$4)</f>
        <v>-225</v>
      </c>
      <c r="N286">
        <f>IF(L286&lt;=0,0,IF(ROUNDUP(I286/C$4,0)*A$4&lt;0,"怪无法穿越火线",ROUNDUP(I286/C$4,0)*A$4))</f>
        <v>0</v>
      </c>
      <c r="O286" s="4">
        <f t="shared" si="26"/>
        <v>50</v>
      </c>
      <c r="P286" s="4">
        <f>IF(D286=1,IF(P285-F$4&lt;=0,N$4,P285-F$4),P285)</f>
        <v>50</v>
      </c>
    </row>
    <row r="287" spans="1:16" x14ac:dyDescent="0.25">
      <c r="A287">
        <v>273</v>
      </c>
      <c r="B287">
        <f>-T$5+T$5*A287</f>
        <v>54.4</v>
      </c>
      <c r="C287">
        <f t="shared" si="22"/>
        <v>1</v>
      </c>
      <c r="D287">
        <f>IF(AND(C287=1,E287&gt;=G$4),1,0)</f>
        <v>1</v>
      </c>
      <c r="E287">
        <f>IF(D286=1,B287-B286,E286+B287-B286)</f>
        <v>1</v>
      </c>
      <c r="F287">
        <f t="shared" si="23"/>
        <v>55</v>
      </c>
      <c r="G287">
        <f t="shared" si="24"/>
        <v>1</v>
      </c>
      <c r="H287" s="5">
        <f>I286+(B287-B286)*P$4</f>
        <v>1.9999999999999929</v>
      </c>
      <c r="I287" s="5">
        <f>IF(G287&gt;0,H287-S$4,H287)</f>
        <v>-3.0000000000000071</v>
      </c>
      <c r="J287" s="5">
        <f>IF(H287&gt;=0,IF(ROUNDDOWN(H287/S$4,0)+1&gt;L287,L287,ROUNDDOWN(H287/S$4,0)+1),0)</f>
        <v>-45</v>
      </c>
      <c r="K287">
        <f t="shared" si="25"/>
        <v>55</v>
      </c>
      <c r="L287">
        <f>R$4-K287</f>
        <v>-45</v>
      </c>
      <c r="M287">
        <f>IF(L287="怪物已死","怪物已死",(L287-1)*S$4)</f>
        <v>-230</v>
      </c>
      <c r="N287">
        <f>IF(L287&lt;=0,0,IF(ROUNDUP(I287/C$4,0)*A$4&lt;0,"怪无法穿越火线",ROUNDUP(I287/C$4,0)*A$4))</f>
        <v>0</v>
      </c>
      <c r="O287" s="4">
        <f t="shared" si="26"/>
        <v>50</v>
      </c>
      <c r="P287" s="4">
        <f>IF(D287=1,IF(P286-F$4&lt;=0,N$4,P286-F$4),P286)</f>
        <v>50</v>
      </c>
    </row>
    <row r="288" spans="1:16" x14ac:dyDescent="0.25">
      <c r="A288">
        <v>274</v>
      </c>
      <c r="B288">
        <f>-T$5+T$5*A288</f>
        <v>54.6</v>
      </c>
      <c r="C288">
        <f t="shared" si="22"/>
        <v>0</v>
      </c>
      <c r="D288">
        <f>IF(AND(C288=1,E288&gt;=G$4),1,0)</f>
        <v>0</v>
      </c>
      <c r="E288">
        <f>IF(D287=1,B288-B287,E287+B288-B287)</f>
        <v>0.20000000000000284</v>
      </c>
      <c r="F288">
        <f t="shared" si="23"/>
        <v>55</v>
      </c>
      <c r="G288">
        <f t="shared" si="24"/>
        <v>0</v>
      </c>
      <c r="H288" s="5">
        <f>I287+(B288-B287)*P$4</f>
        <v>-1.9999999999999929</v>
      </c>
      <c r="I288" s="5">
        <f>IF(G288&gt;0,H288-S$4,H288)</f>
        <v>-1.9999999999999929</v>
      </c>
      <c r="J288" s="5">
        <f>IF(H288&gt;=0,IF(ROUNDDOWN(H288/S$4,0)+1&gt;L288,L288,ROUNDDOWN(H288/S$4,0)+1),0)</f>
        <v>0</v>
      </c>
      <c r="K288">
        <f t="shared" si="25"/>
        <v>55</v>
      </c>
      <c r="L288">
        <f>R$4-K288</f>
        <v>-45</v>
      </c>
      <c r="M288">
        <f>IF(L288="怪物已死","怪物已死",(L288-1)*S$4)</f>
        <v>-230</v>
      </c>
      <c r="N288">
        <f>IF(L288&lt;=0,0,IF(ROUNDUP(I288/C$4,0)*A$4&lt;0,"怪无法穿越火线",ROUNDUP(I288/C$4,0)*A$4))</f>
        <v>0</v>
      </c>
      <c r="O288" s="4">
        <f t="shared" si="26"/>
        <v>50</v>
      </c>
      <c r="P288" s="4">
        <f>IF(D288=1,IF(P287-F$4&lt;=0,N$4,P287-F$4),P287)</f>
        <v>50</v>
      </c>
    </row>
    <row r="289" spans="1:16" x14ac:dyDescent="0.25">
      <c r="A289">
        <v>275</v>
      </c>
      <c r="B289">
        <f>-T$5+T$5*A289</f>
        <v>54.8</v>
      </c>
      <c r="C289">
        <f t="shared" si="22"/>
        <v>0</v>
      </c>
      <c r="D289">
        <f>IF(AND(C289=1,E289&gt;=G$4),1,0)</f>
        <v>0</v>
      </c>
      <c r="E289">
        <f>IF(D288=1,B289-B288,E288+B289-B288)</f>
        <v>0.39999999999999858</v>
      </c>
      <c r="F289">
        <f t="shared" si="23"/>
        <v>55</v>
      </c>
      <c r="G289">
        <f t="shared" si="24"/>
        <v>0</v>
      </c>
      <c r="H289" s="5">
        <f>I288+(B289-B288)*P$4</f>
        <v>-1.0000000000000142</v>
      </c>
      <c r="I289" s="5">
        <f>IF(G289&gt;0,H289-S$4,H289)</f>
        <v>-1.0000000000000142</v>
      </c>
      <c r="J289" s="5">
        <f>IF(H289&gt;=0,IF(ROUNDDOWN(H289/S$4,0)+1&gt;L289,L289,ROUNDDOWN(H289/S$4,0)+1),0)</f>
        <v>0</v>
      </c>
      <c r="K289">
        <f t="shared" si="25"/>
        <v>55</v>
      </c>
      <c r="L289">
        <f>R$4-K289</f>
        <v>-45</v>
      </c>
      <c r="M289">
        <f>IF(L289="怪物已死","怪物已死",(L289-1)*S$4)</f>
        <v>-230</v>
      </c>
      <c r="N289">
        <f>IF(L289&lt;=0,0,IF(ROUNDUP(I289/C$4,0)*A$4&lt;0,"怪无法穿越火线",ROUNDUP(I289/C$4,0)*A$4))</f>
        <v>0</v>
      </c>
      <c r="O289" s="4">
        <f t="shared" si="26"/>
        <v>50</v>
      </c>
      <c r="P289" s="4">
        <f>IF(D289=1,IF(P288-F$4&lt;=0,N$4,P288-F$4),P288)</f>
        <v>50</v>
      </c>
    </row>
    <row r="290" spans="1:16" x14ac:dyDescent="0.25">
      <c r="A290">
        <v>276</v>
      </c>
      <c r="B290">
        <f>-T$5+T$5*A290</f>
        <v>55</v>
      </c>
      <c r="C290">
        <f t="shared" si="22"/>
        <v>1</v>
      </c>
      <c r="D290">
        <f>IF(AND(C290=1,E290&gt;=G$4),1,0)</f>
        <v>0</v>
      </c>
      <c r="E290">
        <f>IF(D289=1,B290-B289,E289+B290-B289)</f>
        <v>0.60000000000000142</v>
      </c>
      <c r="F290">
        <f t="shared" si="23"/>
        <v>55</v>
      </c>
      <c r="G290">
        <f t="shared" si="24"/>
        <v>0</v>
      </c>
      <c r="H290" s="5">
        <f>I289+(B290-B289)*P$4</f>
        <v>0</v>
      </c>
      <c r="I290" s="5">
        <f>IF(G290&gt;0,H290-S$4,H290)</f>
        <v>0</v>
      </c>
      <c r="J290" s="5">
        <f>IF(H290&gt;=0,IF(ROUNDDOWN(H290/S$4,0)+1&gt;L290,L290,ROUNDDOWN(H290/S$4,0)+1),0)</f>
        <v>-45</v>
      </c>
      <c r="K290">
        <f t="shared" si="25"/>
        <v>55</v>
      </c>
      <c r="L290">
        <f>R$4-K290</f>
        <v>-45</v>
      </c>
      <c r="M290">
        <f>IF(L290="怪物已死","怪物已死",(L290-1)*S$4)</f>
        <v>-230</v>
      </c>
      <c r="N290">
        <f>IF(L290&lt;=0,0,IF(ROUNDUP(I290/C$4,0)*A$4&lt;0,"怪无法穿越火线",ROUNDUP(I290/C$4,0)*A$4))</f>
        <v>0</v>
      </c>
      <c r="O290" s="4">
        <f t="shared" si="26"/>
        <v>50</v>
      </c>
      <c r="P290" s="4">
        <f>IF(D290=1,IF(P289-F$4&lt;=0,N$4,P289-F$4),P289)</f>
        <v>50</v>
      </c>
    </row>
    <row r="291" spans="1:16" x14ac:dyDescent="0.25">
      <c r="A291">
        <v>277</v>
      </c>
      <c r="B291">
        <f>-T$5+T$5*A291</f>
        <v>55.2</v>
      </c>
      <c r="C291">
        <f t="shared" si="22"/>
        <v>1</v>
      </c>
      <c r="D291">
        <f>IF(AND(C291=1,E291&gt;=G$4),1,0)</f>
        <v>0</v>
      </c>
      <c r="E291">
        <f>IF(D290=1,B291-B290,E290+B291-B290)</f>
        <v>0.80000000000000426</v>
      </c>
      <c r="F291">
        <f t="shared" si="23"/>
        <v>55</v>
      </c>
      <c r="G291">
        <f t="shared" si="24"/>
        <v>0</v>
      </c>
      <c r="H291" s="5">
        <f>I290+(B291-B290)*P$4</f>
        <v>1.0000000000000142</v>
      </c>
      <c r="I291" s="5">
        <f>IF(G291&gt;0,H291-S$4,H291)</f>
        <v>1.0000000000000142</v>
      </c>
      <c r="J291" s="5">
        <f>IF(H291&gt;=0,IF(ROUNDDOWN(H291/S$4,0)+1&gt;L291,L291,ROUNDDOWN(H291/S$4,0)+1),0)</f>
        <v>-45</v>
      </c>
      <c r="K291">
        <f t="shared" si="25"/>
        <v>55</v>
      </c>
      <c r="L291">
        <f>R$4-K291</f>
        <v>-45</v>
      </c>
      <c r="M291">
        <f>IF(L291="怪物已死","怪物已死",(L291-1)*S$4)</f>
        <v>-230</v>
      </c>
      <c r="N291">
        <f>IF(L291&lt;=0,0,IF(ROUNDUP(I291/C$4,0)*A$4&lt;0,"怪无法穿越火线",ROUNDUP(I291/C$4,0)*A$4))</f>
        <v>0</v>
      </c>
      <c r="O291" s="4">
        <f t="shared" si="26"/>
        <v>50</v>
      </c>
      <c r="P291" s="4">
        <f>IF(D291=1,IF(P290-F$4&lt;=0,N$4,P290-F$4),P290)</f>
        <v>50</v>
      </c>
    </row>
    <row r="292" spans="1:16" x14ac:dyDescent="0.25">
      <c r="A292">
        <v>278</v>
      </c>
      <c r="B292">
        <f>-T$5+T$5*A292</f>
        <v>55.4</v>
      </c>
      <c r="C292">
        <f t="shared" si="22"/>
        <v>1</v>
      </c>
      <c r="D292">
        <f>IF(AND(C292=1,E292&gt;=G$4),1,0)</f>
        <v>1</v>
      </c>
      <c r="E292">
        <f>IF(D291=1,B292-B291,E291+B292-B291)</f>
        <v>1</v>
      </c>
      <c r="F292">
        <f t="shared" si="23"/>
        <v>56</v>
      </c>
      <c r="G292">
        <f t="shared" si="24"/>
        <v>1</v>
      </c>
      <c r="H292" s="5">
        <f>I291+(B292-B291)*P$4</f>
        <v>1.9999999999999929</v>
      </c>
      <c r="I292" s="5">
        <f>IF(G292&gt;0,H292-S$4,H292)</f>
        <v>-3.0000000000000071</v>
      </c>
      <c r="J292" s="5">
        <f>IF(H292&gt;=0,IF(ROUNDDOWN(H292/S$4,0)+1&gt;L292,L292,ROUNDDOWN(H292/S$4,0)+1),0)</f>
        <v>-46</v>
      </c>
      <c r="K292">
        <f t="shared" si="25"/>
        <v>56</v>
      </c>
      <c r="L292">
        <f>R$4-K292</f>
        <v>-46</v>
      </c>
      <c r="M292">
        <f>IF(L292="怪物已死","怪物已死",(L292-1)*S$4)</f>
        <v>-235</v>
      </c>
      <c r="N292">
        <f>IF(L292&lt;=0,0,IF(ROUNDUP(I292/C$4,0)*A$4&lt;0,"怪无法穿越火线",ROUNDUP(I292/C$4,0)*A$4))</f>
        <v>0</v>
      </c>
      <c r="O292" s="4">
        <f t="shared" si="26"/>
        <v>50</v>
      </c>
      <c r="P292" s="4">
        <f>IF(D292=1,IF(P291-F$4&lt;=0,N$4,P291-F$4),P291)</f>
        <v>50</v>
      </c>
    </row>
    <row r="293" spans="1:16" x14ac:dyDescent="0.25">
      <c r="A293">
        <v>279</v>
      </c>
      <c r="B293">
        <f>-T$5+T$5*A293</f>
        <v>55.6</v>
      </c>
      <c r="C293">
        <f t="shared" si="22"/>
        <v>0</v>
      </c>
      <c r="D293">
        <f>IF(AND(C293=1,E293&gt;=G$4),1,0)</f>
        <v>0</v>
      </c>
      <c r="E293">
        <f>IF(D292=1,B293-B292,E292+B293-B292)</f>
        <v>0.20000000000000284</v>
      </c>
      <c r="F293">
        <f t="shared" si="23"/>
        <v>56</v>
      </c>
      <c r="G293">
        <f t="shared" si="24"/>
        <v>0</v>
      </c>
      <c r="H293" s="5">
        <f>I292+(B293-B292)*P$4</f>
        <v>-1.9999999999999929</v>
      </c>
      <c r="I293" s="5">
        <f>IF(G293&gt;0,H293-S$4,H293)</f>
        <v>-1.9999999999999929</v>
      </c>
      <c r="J293" s="5">
        <f>IF(H293&gt;=0,IF(ROUNDDOWN(H293/S$4,0)+1&gt;L293,L293,ROUNDDOWN(H293/S$4,0)+1),0)</f>
        <v>0</v>
      </c>
      <c r="K293">
        <f t="shared" si="25"/>
        <v>56</v>
      </c>
      <c r="L293">
        <f>R$4-K293</f>
        <v>-46</v>
      </c>
      <c r="M293">
        <f>IF(L293="怪物已死","怪物已死",(L293-1)*S$4)</f>
        <v>-235</v>
      </c>
      <c r="N293">
        <f>IF(L293&lt;=0,0,IF(ROUNDUP(I293/C$4,0)*A$4&lt;0,"怪无法穿越火线",ROUNDUP(I293/C$4,0)*A$4))</f>
        <v>0</v>
      </c>
      <c r="O293" s="4">
        <f t="shared" si="26"/>
        <v>50</v>
      </c>
      <c r="P293" s="4">
        <f>IF(D293=1,IF(P292-F$4&lt;=0,N$4,P292-F$4),P292)</f>
        <v>50</v>
      </c>
    </row>
    <row r="294" spans="1:16" x14ac:dyDescent="0.25">
      <c r="A294">
        <v>280</v>
      </c>
      <c r="B294">
        <f>-T$5+T$5*A294</f>
        <v>55.8</v>
      </c>
      <c r="C294">
        <f t="shared" si="22"/>
        <v>0</v>
      </c>
      <c r="D294">
        <f>IF(AND(C294=1,E294&gt;=G$4),1,0)</f>
        <v>0</v>
      </c>
      <c r="E294">
        <f>IF(D293=1,B294-B293,E293+B294-B293)</f>
        <v>0.39999999999999858</v>
      </c>
      <c r="F294">
        <f t="shared" si="23"/>
        <v>56</v>
      </c>
      <c r="G294">
        <f t="shared" si="24"/>
        <v>0</v>
      </c>
      <c r="H294" s="5">
        <f>I293+(B294-B293)*P$4</f>
        <v>-1.0000000000000142</v>
      </c>
      <c r="I294" s="5">
        <f>IF(G294&gt;0,H294-S$4,H294)</f>
        <v>-1.0000000000000142</v>
      </c>
      <c r="J294" s="5">
        <f>IF(H294&gt;=0,IF(ROUNDDOWN(H294/S$4,0)+1&gt;L294,L294,ROUNDDOWN(H294/S$4,0)+1),0)</f>
        <v>0</v>
      </c>
      <c r="K294">
        <f t="shared" si="25"/>
        <v>56</v>
      </c>
      <c r="L294">
        <f>R$4-K294</f>
        <v>-46</v>
      </c>
      <c r="M294">
        <f>IF(L294="怪物已死","怪物已死",(L294-1)*S$4)</f>
        <v>-235</v>
      </c>
      <c r="N294">
        <f>IF(L294&lt;=0,0,IF(ROUNDUP(I294/C$4,0)*A$4&lt;0,"怪无法穿越火线",ROUNDUP(I294/C$4,0)*A$4))</f>
        <v>0</v>
      </c>
      <c r="O294" s="4">
        <f t="shared" si="26"/>
        <v>50</v>
      </c>
      <c r="P294" s="4">
        <f>IF(D294=1,IF(P293-F$4&lt;=0,N$4,P293-F$4),P293)</f>
        <v>50</v>
      </c>
    </row>
    <row r="295" spans="1:16" x14ac:dyDescent="0.25">
      <c r="A295">
        <v>281</v>
      </c>
      <c r="B295">
        <f>-T$5+T$5*A295</f>
        <v>56</v>
      </c>
      <c r="C295">
        <f t="shared" ref="C295:C358" si="27">IF(H295&gt;=0,1,0)</f>
        <v>1</v>
      </c>
      <c r="D295">
        <f>IF(AND(C295=1,E295&gt;=G$4),1,0)</f>
        <v>0</v>
      </c>
      <c r="E295">
        <f>IF(D294=1,B295-B294,E294+B295-B294)</f>
        <v>0.60000000000000142</v>
      </c>
      <c r="F295">
        <f t="shared" ref="F295:F358" si="28">IF(D295=1,F294+1,F294)</f>
        <v>56</v>
      </c>
      <c r="G295">
        <f t="shared" si="24"/>
        <v>0</v>
      </c>
      <c r="H295" s="5">
        <f>I294+(B295-B294)*P$4</f>
        <v>0</v>
      </c>
      <c r="I295" s="5">
        <f>IF(G295&gt;0,H295-S$4,H295)</f>
        <v>0</v>
      </c>
      <c r="J295" s="5">
        <f>IF(H295&gt;=0,IF(ROUNDDOWN(H295/S$4,0)+1&gt;L295,L295,ROUNDDOWN(H295/S$4,0)+1),0)</f>
        <v>-46</v>
      </c>
      <c r="K295">
        <f t="shared" si="25"/>
        <v>56</v>
      </c>
      <c r="L295">
        <f>R$4-K295</f>
        <v>-46</v>
      </c>
      <c r="M295">
        <f>IF(L295="怪物已死","怪物已死",(L295-1)*S$4)</f>
        <v>-235</v>
      </c>
      <c r="N295">
        <f>IF(L295&lt;=0,0,IF(ROUNDUP(I295/C$4,0)*A$4&lt;0,"怪无法穿越火线",ROUNDUP(I295/C$4,0)*A$4))</f>
        <v>0</v>
      </c>
      <c r="O295" s="4">
        <f t="shared" si="26"/>
        <v>50</v>
      </c>
      <c r="P295" s="4">
        <f>IF(D295=1,IF(P294-F$4&lt;=0,N$4,P294-F$4),P294)</f>
        <v>50</v>
      </c>
    </row>
    <row r="296" spans="1:16" x14ac:dyDescent="0.25">
      <c r="A296">
        <v>282</v>
      </c>
      <c r="B296">
        <f>-T$5+T$5*A296</f>
        <v>56.2</v>
      </c>
      <c r="C296">
        <f t="shared" si="27"/>
        <v>1</v>
      </c>
      <c r="D296">
        <f>IF(AND(C296=1,E296&gt;=G$4),1,0)</f>
        <v>0</v>
      </c>
      <c r="E296">
        <f>IF(D295=1,B296-B295,E295+B296-B295)</f>
        <v>0.80000000000000426</v>
      </c>
      <c r="F296">
        <f t="shared" si="28"/>
        <v>56</v>
      </c>
      <c r="G296">
        <f t="shared" si="24"/>
        <v>0</v>
      </c>
      <c r="H296" s="5">
        <f>I295+(B296-B295)*P$4</f>
        <v>1.0000000000000142</v>
      </c>
      <c r="I296" s="5">
        <f>IF(G296&gt;0,H296-S$4,H296)</f>
        <v>1.0000000000000142</v>
      </c>
      <c r="J296" s="5">
        <f>IF(H296&gt;=0,IF(ROUNDDOWN(H296/S$4,0)+1&gt;L296,L296,ROUNDDOWN(H296/S$4,0)+1),0)</f>
        <v>-46</v>
      </c>
      <c r="K296">
        <f t="shared" si="25"/>
        <v>56</v>
      </c>
      <c r="L296">
        <f>R$4-K296</f>
        <v>-46</v>
      </c>
      <c r="M296">
        <f>IF(L296="怪物已死","怪物已死",(L296-1)*S$4)</f>
        <v>-235</v>
      </c>
      <c r="N296">
        <f>IF(L296&lt;=0,0,IF(ROUNDUP(I296/C$4,0)*A$4&lt;0,"怪无法穿越火线",ROUNDUP(I296/C$4,0)*A$4))</f>
        <v>0</v>
      </c>
      <c r="O296" s="4">
        <f t="shared" si="26"/>
        <v>50</v>
      </c>
      <c r="P296" s="4">
        <f>IF(D296=1,IF(P295-F$4&lt;=0,N$4,P295-F$4),P295)</f>
        <v>50</v>
      </c>
    </row>
    <row r="297" spans="1:16" x14ac:dyDescent="0.25">
      <c r="A297">
        <v>283</v>
      </c>
      <c r="B297">
        <f>-T$5+T$5*A297</f>
        <v>56.4</v>
      </c>
      <c r="C297">
        <f t="shared" si="27"/>
        <v>1</v>
      </c>
      <c r="D297">
        <f>IF(AND(C297=1,E297&gt;=G$4),1,0)</f>
        <v>1</v>
      </c>
      <c r="E297">
        <f>IF(D296=1,B297-B296,E296+B297-B296)</f>
        <v>1</v>
      </c>
      <c r="F297">
        <f t="shared" si="28"/>
        <v>57</v>
      </c>
      <c r="G297">
        <f t="shared" si="24"/>
        <v>1</v>
      </c>
      <c r="H297" s="5">
        <f>I296+(B297-B296)*P$4</f>
        <v>1.9999999999999929</v>
      </c>
      <c r="I297" s="5">
        <f>IF(G297&gt;0,H297-S$4,H297)</f>
        <v>-3.0000000000000071</v>
      </c>
      <c r="J297" s="5">
        <f>IF(H297&gt;=0,IF(ROUNDDOWN(H297/S$4,0)+1&gt;L297,L297,ROUNDDOWN(H297/S$4,0)+1),0)</f>
        <v>-47</v>
      </c>
      <c r="K297">
        <f t="shared" si="25"/>
        <v>57</v>
      </c>
      <c r="L297">
        <f>R$4-K297</f>
        <v>-47</v>
      </c>
      <c r="M297">
        <f>IF(L297="怪物已死","怪物已死",(L297-1)*S$4)</f>
        <v>-240</v>
      </c>
      <c r="N297">
        <f>IF(L297&lt;=0,0,IF(ROUNDUP(I297/C$4,0)*A$4&lt;0,"怪无法穿越火线",ROUNDUP(I297/C$4,0)*A$4))</f>
        <v>0</v>
      </c>
      <c r="O297" s="4">
        <f t="shared" si="26"/>
        <v>50</v>
      </c>
      <c r="P297" s="4">
        <f>IF(D297=1,IF(P296-F$4&lt;=0,N$4,P296-F$4),P296)</f>
        <v>50</v>
      </c>
    </row>
    <row r="298" spans="1:16" x14ac:dyDescent="0.25">
      <c r="A298">
        <v>284</v>
      </c>
      <c r="B298">
        <f>-T$5+T$5*A298</f>
        <v>56.6</v>
      </c>
      <c r="C298">
        <f t="shared" si="27"/>
        <v>0</v>
      </c>
      <c r="D298">
        <f>IF(AND(C298=1,E298&gt;=G$4),1,0)</f>
        <v>0</v>
      </c>
      <c r="E298">
        <f>IF(D297=1,B298-B297,E297+B298-B297)</f>
        <v>0.20000000000000284</v>
      </c>
      <c r="F298">
        <f t="shared" si="28"/>
        <v>57</v>
      </c>
      <c r="G298">
        <f t="shared" si="24"/>
        <v>0</v>
      </c>
      <c r="H298" s="5">
        <f>I297+(B298-B297)*P$4</f>
        <v>-1.9999999999999929</v>
      </c>
      <c r="I298" s="5">
        <f>IF(G298&gt;0,H298-S$4,H298)</f>
        <v>-1.9999999999999929</v>
      </c>
      <c r="J298" s="5">
        <f>IF(H298&gt;=0,IF(ROUNDDOWN(H298/S$4,0)+1&gt;L298,L298,ROUNDDOWN(H298/S$4,0)+1),0)</f>
        <v>0</v>
      </c>
      <c r="K298">
        <f t="shared" si="25"/>
        <v>57</v>
      </c>
      <c r="L298">
        <f>R$4-K298</f>
        <v>-47</v>
      </c>
      <c r="M298">
        <f>IF(L298="怪物已死","怪物已死",(L298-1)*S$4)</f>
        <v>-240</v>
      </c>
      <c r="N298">
        <f>IF(L298&lt;=0,0,IF(ROUNDUP(I298/C$4,0)*A$4&lt;0,"怪无法穿越火线",ROUNDUP(I298/C$4,0)*A$4))</f>
        <v>0</v>
      </c>
      <c r="O298" s="4">
        <f t="shared" si="26"/>
        <v>50</v>
      </c>
      <c r="P298" s="4">
        <f>IF(D298=1,IF(P297-F$4&lt;=0,N$4,P297-F$4),P297)</f>
        <v>50</v>
      </c>
    </row>
    <row r="299" spans="1:16" x14ac:dyDescent="0.25">
      <c r="A299">
        <v>285</v>
      </c>
      <c r="B299">
        <f>-T$5+T$5*A299</f>
        <v>56.8</v>
      </c>
      <c r="C299">
        <f t="shared" si="27"/>
        <v>0</v>
      </c>
      <c r="D299">
        <f>IF(AND(C299=1,E299&gt;=G$4),1,0)</f>
        <v>0</v>
      </c>
      <c r="E299">
        <f>IF(D298=1,B299-B298,E298+B299-B298)</f>
        <v>0.39999999999999858</v>
      </c>
      <c r="F299">
        <f t="shared" si="28"/>
        <v>57</v>
      </c>
      <c r="G299">
        <f t="shared" si="24"/>
        <v>0</v>
      </c>
      <c r="H299" s="5">
        <f>I298+(B299-B298)*P$4</f>
        <v>-1.0000000000000142</v>
      </c>
      <c r="I299" s="5">
        <f>IF(G299&gt;0,H299-S$4,H299)</f>
        <v>-1.0000000000000142</v>
      </c>
      <c r="J299" s="5">
        <f>IF(H299&gt;=0,IF(ROUNDDOWN(H299/S$4,0)+1&gt;L299,L299,ROUNDDOWN(H299/S$4,0)+1),0)</f>
        <v>0</v>
      </c>
      <c r="K299">
        <f t="shared" si="25"/>
        <v>57</v>
      </c>
      <c r="L299">
        <f>R$4-K299</f>
        <v>-47</v>
      </c>
      <c r="M299">
        <f>IF(L299="怪物已死","怪物已死",(L299-1)*S$4)</f>
        <v>-240</v>
      </c>
      <c r="N299">
        <f>IF(L299&lt;=0,0,IF(ROUNDUP(I299/C$4,0)*A$4&lt;0,"怪无法穿越火线",ROUNDUP(I299/C$4,0)*A$4))</f>
        <v>0</v>
      </c>
      <c r="O299" s="4">
        <f t="shared" si="26"/>
        <v>50</v>
      </c>
      <c r="P299" s="4">
        <f>IF(D299=1,IF(P298-F$4&lt;=0,N$4,P298-F$4),P298)</f>
        <v>50</v>
      </c>
    </row>
    <row r="300" spans="1:16" x14ac:dyDescent="0.25">
      <c r="A300">
        <v>286</v>
      </c>
      <c r="B300">
        <f>-T$5+T$5*A300</f>
        <v>57</v>
      </c>
      <c r="C300">
        <f t="shared" si="27"/>
        <v>1</v>
      </c>
      <c r="D300">
        <f>IF(AND(C300=1,E300&gt;=G$4),1,0)</f>
        <v>0</v>
      </c>
      <c r="E300">
        <f>IF(D299=1,B300-B299,E299+B300-B299)</f>
        <v>0.60000000000000142</v>
      </c>
      <c r="F300">
        <f t="shared" si="28"/>
        <v>57</v>
      </c>
      <c r="G300">
        <f t="shared" si="24"/>
        <v>0</v>
      </c>
      <c r="H300" s="5">
        <f>I299+(B300-B299)*P$4</f>
        <v>0</v>
      </c>
      <c r="I300" s="5">
        <f>IF(G300&gt;0,H300-S$4,H300)</f>
        <v>0</v>
      </c>
      <c r="J300" s="5">
        <f>IF(H300&gt;=0,IF(ROUNDDOWN(H300/S$4,0)+1&gt;L300,L300,ROUNDDOWN(H300/S$4,0)+1),0)</f>
        <v>-47</v>
      </c>
      <c r="K300">
        <f t="shared" si="25"/>
        <v>57</v>
      </c>
      <c r="L300">
        <f>R$4-K300</f>
        <v>-47</v>
      </c>
      <c r="M300">
        <f>IF(L300="怪物已死","怪物已死",(L300-1)*S$4)</f>
        <v>-240</v>
      </c>
      <c r="N300">
        <f>IF(L300&lt;=0,0,IF(ROUNDUP(I300/C$4,0)*A$4&lt;0,"怪无法穿越火线",ROUNDUP(I300/C$4,0)*A$4))</f>
        <v>0</v>
      </c>
      <c r="O300" s="4">
        <f t="shared" si="26"/>
        <v>50</v>
      </c>
      <c r="P300" s="4">
        <f>IF(D300=1,IF(P299-F$4&lt;=0,N$4,P299-F$4),P299)</f>
        <v>50</v>
      </c>
    </row>
    <row r="301" spans="1:16" x14ac:dyDescent="0.25">
      <c r="A301">
        <v>287</v>
      </c>
      <c r="B301">
        <f>-T$5+T$5*A301</f>
        <v>57.2</v>
      </c>
      <c r="C301">
        <f t="shared" si="27"/>
        <v>1</v>
      </c>
      <c r="D301">
        <f>IF(AND(C301=1,E301&gt;=G$4),1,0)</f>
        <v>0</v>
      </c>
      <c r="E301">
        <f>IF(D300=1,B301-B300,E300+B301-B300)</f>
        <v>0.80000000000000426</v>
      </c>
      <c r="F301">
        <f t="shared" si="28"/>
        <v>57</v>
      </c>
      <c r="G301">
        <f t="shared" si="24"/>
        <v>0</v>
      </c>
      <c r="H301" s="5">
        <f>I300+(B301-B300)*P$4</f>
        <v>1.0000000000000142</v>
      </c>
      <c r="I301" s="5">
        <f>IF(G301&gt;0,H301-S$4,H301)</f>
        <v>1.0000000000000142</v>
      </c>
      <c r="J301" s="5">
        <f>IF(H301&gt;=0,IF(ROUNDDOWN(H301/S$4,0)+1&gt;L301,L301,ROUNDDOWN(H301/S$4,0)+1),0)</f>
        <v>-47</v>
      </c>
      <c r="K301">
        <f t="shared" si="25"/>
        <v>57</v>
      </c>
      <c r="L301">
        <f>R$4-K301</f>
        <v>-47</v>
      </c>
      <c r="M301">
        <f>IF(L301="怪物已死","怪物已死",(L301-1)*S$4)</f>
        <v>-240</v>
      </c>
      <c r="N301">
        <f>IF(L301&lt;=0,0,IF(ROUNDUP(I301/C$4,0)*A$4&lt;0,"怪无法穿越火线",ROUNDUP(I301/C$4,0)*A$4))</f>
        <v>0</v>
      </c>
      <c r="O301" s="4">
        <f t="shared" si="26"/>
        <v>50</v>
      </c>
      <c r="P301" s="4">
        <f>IF(D301=1,IF(P300-F$4&lt;=0,N$4,P300-F$4),P300)</f>
        <v>50</v>
      </c>
    </row>
    <row r="302" spans="1:16" x14ac:dyDescent="0.25">
      <c r="A302">
        <v>288</v>
      </c>
      <c r="B302">
        <f>-T$5+T$5*A302</f>
        <v>57.4</v>
      </c>
      <c r="C302">
        <f t="shared" si="27"/>
        <v>1</v>
      </c>
      <c r="D302">
        <f>IF(AND(C302=1,E302&gt;=G$4),1,0)</f>
        <v>1</v>
      </c>
      <c r="E302">
        <f>IF(D301=1,B302-B301,E301+B302-B301)</f>
        <v>1</v>
      </c>
      <c r="F302">
        <f t="shared" si="28"/>
        <v>58</v>
      </c>
      <c r="G302">
        <f t="shared" si="24"/>
        <v>1</v>
      </c>
      <c r="H302" s="5">
        <f>I301+(B302-B301)*P$4</f>
        <v>1.9999999999999929</v>
      </c>
      <c r="I302" s="5">
        <f>IF(G302&gt;0,H302-S$4,H302)</f>
        <v>-3.0000000000000071</v>
      </c>
      <c r="J302" s="5">
        <f>IF(H302&gt;=0,IF(ROUNDDOWN(H302/S$4,0)+1&gt;L302,L302,ROUNDDOWN(H302/S$4,0)+1),0)</f>
        <v>-48</v>
      </c>
      <c r="K302">
        <f t="shared" si="25"/>
        <v>58</v>
      </c>
      <c r="L302">
        <f>R$4-K302</f>
        <v>-48</v>
      </c>
      <c r="M302">
        <f>IF(L302="怪物已死","怪物已死",(L302-1)*S$4)</f>
        <v>-245</v>
      </c>
      <c r="N302">
        <f>IF(L302&lt;=0,0,IF(ROUNDUP(I302/C$4,0)*A$4&lt;0,"怪无法穿越火线",ROUNDUP(I302/C$4,0)*A$4))</f>
        <v>0</v>
      </c>
      <c r="O302" s="4">
        <f t="shared" si="26"/>
        <v>50</v>
      </c>
      <c r="P302" s="4">
        <f>IF(D302=1,IF(P301-F$4&lt;=0,N$4,P301-F$4),P301)</f>
        <v>50</v>
      </c>
    </row>
    <row r="303" spans="1:16" x14ac:dyDescent="0.25">
      <c r="A303">
        <v>289</v>
      </c>
      <c r="B303">
        <f>-T$5+T$5*A303</f>
        <v>57.6</v>
      </c>
      <c r="C303">
        <f t="shared" si="27"/>
        <v>0</v>
      </c>
      <c r="D303">
        <f>IF(AND(C303=1,E303&gt;=G$4),1,0)</f>
        <v>0</v>
      </c>
      <c r="E303">
        <f>IF(D302=1,B303-B302,E302+B303-B302)</f>
        <v>0.20000000000000284</v>
      </c>
      <c r="F303">
        <f t="shared" si="28"/>
        <v>58</v>
      </c>
      <c r="G303">
        <f t="shared" si="24"/>
        <v>0</v>
      </c>
      <c r="H303" s="5">
        <f>I302+(B303-B302)*P$4</f>
        <v>-1.9999999999999929</v>
      </c>
      <c r="I303" s="5">
        <f>IF(G303&gt;0,H303-S$4,H303)</f>
        <v>-1.9999999999999929</v>
      </c>
      <c r="J303" s="5">
        <f>IF(H303&gt;=0,IF(ROUNDDOWN(H303/S$4,0)+1&gt;L303,L303,ROUNDDOWN(H303/S$4,0)+1),0)</f>
        <v>0</v>
      </c>
      <c r="K303">
        <f t="shared" si="25"/>
        <v>58</v>
      </c>
      <c r="L303">
        <f>R$4-K303</f>
        <v>-48</v>
      </c>
      <c r="M303">
        <f>IF(L303="怪物已死","怪物已死",(L303-1)*S$4)</f>
        <v>-245</v>
      </c>
      <c r="N303">
        <f>IF(L303&lt;=0,0,IF(ROUNDUP(I303/C$4,0)*A$4&lt;0,"怪无法穿越火线",ROUNDUP(I303/C$4,0)*A$4))</f>
        <v>0</v>
      </c>
      <c r="O303" s="4">
        <f t="shared" si="26"/>
        <v>50</v>
      </c>
      <c r="P303" s="4">
        <f>IF(D303=1,IF(P302-F$4&lt;=0,N$4,P302-F$4),P302)</f>
        <v>50</v>
      </c>
    </row>
    <row r="304" spans="1:16" x14ac:dyDescent="0.25">
      <c r="A304">
        <v>290</v>
      </c>
      <c r="B304">
        <f>-T$5+T$5*A304</f>
        <v>57.8</v>
      </c>
      <c r="C304">
        <f t="shared" si="27"/>
        <v>0</v>
      </c>
      <c r="D304">
        <f>IF(AND(C304=1,E304&gt;=G$4),1,0)</f>
        <v>0</v>
      </c>
      <c r="E304">
        <f>IF(D303=1,B304-B303,E303+B304-B303)</f>
        <v>0.39999999999999858</v>
      </c>
      <c r="F304">
        <f t="shared" si="28"/>
        <v>58</v>
      </c>
      <c r="G304">
        <f t="shared" si="24"/>
        <v>0</v>
      </c>
      <c r="H304" s="5">
        <f>I303+(B304-B303)*P$4</f>
        <v>-1.0000000000000142</v>
      </c>
      <c r="I304" s="5">
        <f>IF(G304&gt;0,H304-S$4,H304)</f>
        <v>-1.0000000000000142</v>
      </c>
      <c r="J304" s="5">
        <f>IF(H304&gt;=0,IF(ROUNDDOWN(H304/S$4,0)+1&gt;L304,L304,ROUNDDOWN(H304/S$4,0)+1),0)</f>
        <v>0</v>
      </c>
      <c r="K304">
        <f t="shared" si="25"/>
        <v>58</v>
      </c>
      <c r="L304">
        <f>R$4-K304</f>
        <v>-48</v>
      </c>
      <c r="M304">
        <f>IF(L304="怪物已死","怪物已死",(L304-1)*S$4)</f>
        <v>-245</v>
      </c>
      <c r="N304">
        <f>IF(L304&lt;=0,0,IF(ROUNDUP(I304/C$4,0)*A$4&lt;0,"怪无法穿越火线",ROUNDUP(I304/C$4,0)*A$4))</f>
        <v>0</v>
      </c>
      <c r="O304" s="4">
        <f t="shared" si="26"/>
        <v>50</v>
      </c>
      <c r="P304" s="4">
        <f>IF(D304=1,IF(P303-F$4&lt;=0,N$4,P303-F$4),P303)</f>
        <v>50</v>
      </c>
    </row>
    <row r="305" spans="1:16" x14ac:dyDescent="0.25">
      <c r="A305">
        <v>291</v>
      </c>
      <c r="B305">
        <f>-T$5+T$5*A305</f>
        <v>58</v>
      </c>
      <c r="C305">
        <f t="shared" si="27"/>
        <v>1</v>
      </c>
      <c r="D305">
        <f>IF(AND(C305=1,E305&gt;=G$4),1,0)</f>
        <v>0</v>
      </c>
      <c r="E305">
        <f>IF(D304=1,B305-B304,E304+B305-B304)</f>
        <v>0.60000000000000142</v>
      </c>
      <c r="F305">
        <f t="shared" si="28"/>
        <v>58</v>
      </c>
      <c r="G305">
        <f t="shared" si="24"/>
        <v>0</v>
      </c>
      <c r="H305" s="5">
        <f>I304+(B305-B304)*P$4</f>
        <v>0</v>
      </c>
      <c r="I305" s="5">
        <f>IF(G305&gt;0,H305-S$4,H305)</f>
        <v>0</v>
      </c>
      <c r="J305" s="5">
        <f>IF(H305&gt;=0,IF(ROUNDDOWN(H305/S$4,0)+1&gt;L305,L305,ROUNDDOWN(H305/S$4,0)+1),0)</f>
        <v>-48</v>
      </c>
      <c r="K305">
        <f t="shared" si="25"/>
        <v>58</v>
      </c>
      <c r="L305">
        <f>R$4-K305</f>
        <v>-48</v>
      </c>
      <c r="M305">
        <f>IF(L305="怪物已死","怪物已死",(L305-1)*S$4)</f>
        <v>-245</v>
      </c>
      <c r="N305">
        <f>IF(L305&lt;=0,0,IF(ROUNDUP(I305/C$4,0)*A$4&lt;0,"怪无法穿越火线",ROUNDUP(I305/C$4,0)*A$4))</f>
        <v>0</v>
      </c>
      <c r="O305" s="4">
        <f t="shared" si="26"/>
        <v>50</v>
      </c>
      <c r="P305" s="4">
        <f>IF(D305=1,IF(P304-F$4&lt;=0,N$4,P304-F$4),P304)</f>
        <v>50</v>
      </c>
    </row>
    <row r="306" spans="1:16" x14ac:dyDescent="0.25">
      <c r="A306">
        <v>292</v>
      </c>
      <c r="B306">
        <f>-T$5+T$5*A306</f>
        <v>58.2</v>
      </c>
      <c r="C306">
        <f t="shared" si="27"/>
        <v>1</v>
      </c>
      <c r="D306">
        <f>IF(AND(C306=1,E306&gt;=G$4),1,0)</f>
        <v>0</v>
      </c>
      <c r="E306">
        <f>IF(D305=1,B306-B305,E305+B306-B305)</f>
        <v>0.80000000000000426</v>
      </c>
      <c r="F306">
        <f t="shared" si="28"/>
        <v>58</v>
      </c>
      <c r="G306">
        <f t="shared" si="24"/>
        <v>0</v>
      </c>
      <c r="H306" s="5">
        <f>I305+(B306-B305)*P$4</f>
        <v>1.0000000000000142</v>
      </c>
      <c r="I306" s="5">
        <f>IF(G306&gt;0,H306-S$4,H306)</f>
        <v>1.0000000000000142</v>
      </c>
      <c r="J306" s="5">
        <f>IF(H306&gt;=0,IF(ROUNDDOWN(H306/S$4,0)+1&gt;L306,L306,ROUNDDOWN(H306/S$4,0)+1),0)</f>
        <v>-48</v>
      </c>
      <c r="K306">
        <f t="shared" si="25"/>
        <v>58</v>
      </c>
      <c r="L306">
        <f>R$4-K306</f>
        <v>-48</v>
      </c>
      <c r="M306">
        <f>IF(L306="怪物已死","怪物已死",(L306-1)*S$4)</f>
        <v>-245</v>
      </c>
      <c r="N306">
        <f>IF(L306&lt;=0,0,IF(ROUNDUP(I306/C$4,0)*A$4&lt;0,"怪无法穿越火线",ROUNDUP(I306/C$4,0)*A$4))</f>
        <v>0</v>
      </c>
      <c r="O306" s="4">
        <f t="shared" si="26"/>
        <v>50</v>
      </c>
      <c r="P306" s="4">
        <f>IF(D306=1,IF(P305-F$4&lt;=0,N$4,P305-F$4),P305)</f>
        <v>50</v>
      </c>
    </row>
    <row r="307" spans="1:16" x14ac:dyDescent="0.25">
      <c r="A307">
        <v>293</v>
      </c>
      <c r="B307">
        <f>-T$5+T$5*A307</f>
        <v>58.4</v>
      </c>
      <c r="C307">
        <f t="shared" si="27"/>
        <v>1</v>
      </c>
      <c r="D307">
        <f>IF(AND(C307=1,E307&gt;=G$4),1,0)</f>
        <v>1</v>
      </c>
      <c r="E307">
        <f>IF(D306=1,B307-B306,E306+B307-B306)</f>
        <v>1</v>
      </c>
      <c r="F307">
        <f t="shared" si="28"/>
        <v>59</v>
      </c>
      <c r="G307">
        <f t="shared" si="24"/>
        <v>1</v>
      </c>
      <c r="H307" s="5">
        <f>I306+(B307-B306)*P$4</f>
        <v>1.9999999999999929</v>
      </c>
      <c r="I307" s="5">
        <f>IF(G307&gt;0,H307-S$4,H307)</f>
        <v>-3.0000000000000071</v>
      </c>
      <c r="J307" s="5">
        <f>IF(H307&gt;=0,IF(ROUNDDOWN(H307/S$4,0)+1&gt;L307,L307,ROUNDDOWN(H307/S$4,0)+1),0)</f>
        <v>-49</v>
      </c>
      <c r="K307">
        <f t="shared" si="25"/>
        <v>59</v>
      </c>
      <c r="L307">
        <f>R$4-K307</f>
        <v>-49</v>
      </c>
      <c r="M307">
        <f>IF(L307="怪物已死","怪物已死",(L307-1)*S$4)</f>
        <v>-250</v>
      </c>
      <c r="N307">
        <f>IF(L307&lt;=0,0,IF(ROUNDUP(I307/C$4,0)*A$4&lt;0,"怪无法穿越火线",ROUNDUP(I307/C$4,0)*A$4))</f>
        <v>0</v>
      </c>
      <c r="O307" s="4">
        <f t="shared" si="26"/>
        <v>50</v>
      </c>
      <c r="P307" s="4">
        <f>IF(D307=1,IF(P306-F$4&lt;=0,N$4,P306-F$4),P306)</f>
        <v>50</v>
      </c>
    </row>
    <row r="308" spans="1:16" x14ac:dyDescent="0.25">
      <c r="A308">
        <v>294</v>
      </c>
      <c r="B308">
        <f>-T$5+T$5*A308</f>
        <v>58.6</v>
      </c>
      <c r="C308">
        <f t="shared" si="27"/>
        <v>0</v>
      </c>
      <c r="D308">
        <f>IF(AND(C308=1,E308&gt;=G$4),1,0)</f>
        <v>0</v>
      </c>
      <c r="E308">
        <f>IF(D307=1,B308-B307,E307+B308-B307)</f>
        <v>0.20000000000000284</v>
      </c>
      <c r="F308">
        <f t="shared" si="28"/>
        <v>59</v>
      </c>
      <c r="G308">
        <f t="shared" si="24"/>
        <v>0</v>
      </c>
      <c r="H308" s="5">
        <f>I307+(B308-B307)*P$4</f>
        <v>-1.9999999999999929</v>
      </c>
      <c r="I308" s="5">
        <f>IF(G308&gt;0,H308-S$4,H308)</f>
        <v>-1.9999999999999929</v>
      </c>
      <c r="J308" s="5">
        <f>IF(H308&gt;=0,IF(ROUNDDOWN(H308/S$4,0)+1&gt;L308,L308,ROUNDDOWN(H308/S$4,0)+1),0)</f>
        <v>0</v>
      </c>
      <c r="K308">
        <f t="shared" si="25"/>
        <v>59</v>
      </c>
      <c r="L308">
        <f>R$4-K308</f>
        <v>-49</v>
      </c>
      <c r="M308">
        <f>IF(L308="怪物已死","怪物已死",(L308-1)*S$4)</f>
        <v>-250</v>
      </c>
      <c r="N308">
        <f>IF(L308&lt;=0,0,IF(ROUNDUP(I308/C$4,0)*A$4&lt;0,"怪无法穿越火线",ROUNDUP(I308/C$4,0)*A$4))</f>
        <v>0</v>
      </c>
      <c r="O308" s="4">
        <f t="shared" si="26"/>
        <v>50</v>
      </c>
      <c r="P308" s="4">
        <f>IF(D308=1,IF(P307-F$4&lt;=0,N$4,P307-F$4),P307)</f>
        <v>50</v>
      </c>
    </row>
    <row r="309" spans="1:16" x14ac:dyDescent="0.25">
      <c r="A309">
        <v>295</v>
      </c>
      <c r="B309">
        <f>-T$5+T$5*A309</f>
        <v>58.8</v>
      </c>
      <c r="C309">
        <f t="shared" si="27"/>
        <v>0</v>
      </c>
      <c r="D309">
        <f>IF(AND(C309=1,E309&gt;=G$4),1,0)</f>
        <v>0</v>
      </c>
      <c r="E309">
        <f>IF(D308=1,B309-B308,E308+B309-B308)</f>
        <v>0.39999999999999858</v>
      </c>
      <c r="F309">
        <f t="shared" si="28"/>
        <v>59</v>
      </c>
      <c r="G309">
        <f t="shared" si="24"/>
        <v>0</v>
      </c>
      <c r="H309" s="5">
        <f>I308+(B309-B308)*P$4</f>
        <v>-1.0000000000000142</v>
      </c>
      <c r="I309" s="5">
        <f>IF(G309&gt;0,H309-S$4,H309)</f>
        <v>-1.0000000000000142</v>
      </c>
      <c r="J309" s="5">
        <f>IF(H309&gt;=0,IF(ROUNDDOWN(H309/S$4,0)+1&gt;L309,L309,ROUNDDOWN(H309/S$4,0)+1),0)</f>
        <v>0</v>
      </c>
      <c r="K309">
        <f t="shared" si="25"/>
        <v>59</v>
      </c>
      <c r="L309">
        <f>R$4-K309</f>
        <v>-49</v>
      </c>
      <c r="M309">
        <f>IF(L309="怪物已死","怪物已死",(L309-1)*S$4)</f>
        <v>-250</v>
      </c>
      <c r="N309">
        <f>IF(L309&lt;=0,0,IF(ROUNDUP(I309/C$4,0)*A$4&lt;0,"怪无法穿越火线",ROUNDUP(I309/C$4,0)*A$4))</f>
        <v>0</v>
      </c>
      <c r="O309" s="4">
        <f t="shared" si="26"/>
        <v>50</v>
      </c>
      <c r="P309" s="4">
        <f>IF(D309=1,IF(P308-F$4&lt;=0,N$4,P308-F$4),P308)</f>
        <v>50</v>
      </c>
    </row>
    <row r="310" spans="1:16" x14ac:dyDescent="0.25">
      <c r="A310">
        <v>296</v>
      </c>
      <c r="B310">
        <f>-T$5+T$5*A310</f>
        <v>59</v>
      </c>
      <c r="C310">
        <f t="shared" si="27"/>
        <v>1</v>
      </c>
      <c r="D310">
        <f>IF(AND(C310=1,E310&gt;=G$4),1,0)</f>
        <v>0</v>
      </c>
      <c r="E310">
        <f>IF(D309=1,B310-B309,E309+B310-B309)</f>
        <v>0.60000000000000142</v>
      </c>
      <c r="F310">
        <f t="shared" si="28"/>
        <v>59</v>
      </c>
      <c r="G310">
        <f t="shared" si="24"/>
        <v>0</v>
      </c>
      <c r="H310" s="5">
        <f>I309+(B310-B309)*P$4</f>
        <v>0</v>
      </c>
      <c r="I310" s="5">
        <f>IF(G310&gt;0,H310-S$4,H310)</f>
        <v>0</v>
      </c>
      <c r="J310" s="5">
        <f>IF(H310&gt;=0,IF(ROUNDDOWN(H310/S$4,0)+1&gt;L310,L310,ROUNDDOWN(H310/S$4,0)+1),0)</f>
        <v>-49</v>
      </c>
      <c r="K310">
        <f t="shared" si="25"/>
        <v>59</v>
      </c>
      <c r="L310">
        <f>R$4-K310</f>
        <v>-49</v>
      </c>
      <c r="M310">
        <f>IF(L310="怪物已死","怪物已死",(L310-1)*S$4)</f>
        <v>-250</v>
      </c>
      <c r="N310">
        <f>IF(L310&lt;=0,0,IF(ROUNDUP(I310/C$4,0)*A$4&lt;0,"怪无法穿越火线",ROUNDUP(I310/C$4,0)*A$4))</f>
        <v>0</v>
      </c>
      <c r="O310" s="4">
        <f t="shared" si="26"/>
        <v>50</v>
      </c>
      <c r="P310" s="4">
        <f>IF(D310=1,IF(P309-F$4&lt;=0,N$4,P309-F$4),P309)</f>
        <v>50</v>
      </c>
    </row>
    <row r="311" spans="1:16" x14ac:dyDescent="0.25">
      <c r="A311">
        <v>297</v>
      </c>
      <c r="B311">
        <f>-T$5+T$5*A311</f>
        <v>59.2</v>
      </c>
      <c r="C311">
        <f t="shared" si="27"/>
        <v>1</v>
      </c>
      <c r="D311">
        <f>IF(AND(C311=1,E311&gt;=G$4),1,0)</f>
        <v>0</v>
      </c>
      <c r="E311">
        <f>IF(D310=1,B311-B310,E310+B311-B310)</f>
        <v>0.80000000000000426</v>
      </c>
      <c r="F311">
        <f t="shared" si="28"/>
        <v>59</v>
      </c>
      <c r="G311">
        <f t="shared" si="24"/>
        <v>0</v>
      </c>
      <c r="H311" s="5">
        <f>I310+(B311-B310)*P$4</f>
        <v>1.0000000000000142</v>
      </c>
      <c r="I311" s="5">
        <f>IF(G311&gt;0,H311-S$4,H311)</f>
        <v>1.0000000000000142</v>
      </c>
      <c r="J311" s="5">
        <f>IF(H311&gt;=0,IF(ROUNDDOWN(H311/S$4,0)+1&gt;L311,L311,ROUNDDOWN(H311/S$4,0)+1),0)</f>
        <v>-49</v>
      </c>
      <c r="K311">
        <f t="shared" si="25"/>
        <v>59</v>
      </c>
      <c r="L311">
        <f>R$4-K311</f>
        <v>-49</v>
      </c>
      <c r="M311">
        <f>IF(L311="怪物已死","怪物已死",(L311-1)*S$4)</f>
        <v>-250</v>
      </c>
      <c r="N311">
        <f>IF(L311&lt;=0,0,IF(ROUNDUP(I311/C$4,0)*A$4&lt;0,"怪无法穿越火线",ROUNDUP(I311/C$4,0)*A$4))</f>
        <v>0</v>
      </c>
      <c r="O311" s="4">
        <f t="shared" si="26"/>
        <v>50</v>
      </c>
      <c r="P311" s="4">
        <f>IF(D311=1,IF(P310-F$4&lt;=0,N$4,P310-F$4),P310)</f>
        <v>50</v>
      </c>
    </row>
    <row r="312" spans="1:16" x14ac:dyDescent="0.25">
      <c r="A312">
        <v>298</v>
      </c>
      <c r="B312">
        <f>-T$5+T$5*A312</f>
        <v>59.4</v>
      </c>
      <c r="C312">
        <f t="shared" si="27"/>
        <v>1</v>
      </c>
      <c r="D312">
        <f>IF(AND(C312=1,E312&gt;=G$4),1,0)</f>
        <v>1</v>
      </c>
      <c r="E312">
        <f>IF(D311=1,B312-B311,E311+B312-B311)</f>
        <v>1</v>
      </c>
      <c r="F312">
        <f t="shared" si="28"/>
        <v>60</v>
      </c>
      <c r="G312">
        <f t="shared" si="24"/>
        <v>1</v>
      </c>
      <c r="H312" s="5">
        <f>I311+(B312-B311)*P$4</f>
        <v>1.9999999999999929</v>
      </c>
      <c r="I312" s="5">
        <f>IF(G312&gt;0,H312-S$4,H312)</f>
        <v>-3.0000000000000071</v>
      </c>
      <c r="J312" s="5">
        <f>IF(H312&gt;=0,IF(ROUNDDOWN(H312/S$4,0)+1&gt;L312,L312,ROUNDDOWN(H312/S$4,0)+1),0)</f>
        <v>-50</v>
      </c>
      <c r="K312">
        <f t="shared" si="25"/>
        <v>60</v>
      </c>
      <c r="L312">
        <f>R$4-K312</f>
        <v>-50</v>
      </c>
      <c r="M312">
        <f>IF(L312="怪物已死","怪物已死",(L312-1)*S$4)</f>
        <v>-255</v>
      </c>
      <c r="N312">
        <f>IF(L312&lt;=0,0,IF(ROUNDUP(I312/C$4,0)*A$4&lt;0,"怪无法穿越火线",ROUNDUP(I312/C$4,0)*A$4))</f>
        <v>0</v>
      </c>
      <c r="O312" s="4">
        <f t="shared" si="26"/>
        <v>50</v>
      </c>
      <c r="P312" s="4">
        <f>IF(D312=1,IF(P311-F$4&lt;=0,N$4,P311-F$4),P311)</f>
        <v>50</v>
      </c>
    </row>
    <row r="313" spans="1:16" x14ac:dyDescent="0.25">
      <c r="A313">
        <v>299</v>
      </c>
      <c r="B313">
        <f>-T$5+T$5*A313</f>
        <v>59.6</v>
      </c>
      <c r="C313">
        <f t="shared" si="27"/>
        <v>0</v>
      </c>
      <c r="D313">
        <f>IF(AND(C313=1,E313&gt;=G$4),1,0)</f>
        <v>0</v>
      </c>
      <c r="E313">
        <f>IF(D312=1,B313-B312,E312+B313-B312)</f>
        <v>0.20000000000000284</v>
      </c>
      <c r="F313">
        <f t="shared" si="28"/>
        <v>60</v>
      </c>
      <c r="G313">
        <f t="shared" si="24"/>
        <v>0</v>
      </c>
      <c r="H313" s="5">
        <f>I312+(B313-B312)*P$4</f>
        <v>-1.9999999999999929</v>
      </c>
      <c r="I313" s="5">
        <f>IF(G313&gt;0,H313-S$4,H313)</f>
        <v>-1.9999999999999929</v>
      </c>
      <c r="J313" s="5">
        <f>IF(H313&gt;=0,IF(ROUNDDOWN(H313/S$4,0)+1&gt;L313,L313,ROUNDDOWN(H313/S$4,0)+1),0)</f>
        <v>0</v>
      </c>
      <c r="K313">
        <f t="shared" si="25"/>
        <v>60</v>
      </c>
      <c r="L313">
        <f>R$4-K313</f>
        <v>-50</v>
      </c>
      <c r="M313">
        <f>IF(L313="怪物已死","怪物已死",(L313-1)*S$4)</f>
        <v>-255</v>
      </c>
      <c r="N313">
        <f>IF(L313&lt;=0,0,IF(ROUNDUP(I313/C$4,0)*A$4&lt;0,"怪无法穿越火线",ROUNDUP(I313/C$4,0)*A$4))</f>
        <v>0</v>
      </c>
      <c r="O313" s="4">
        <f t="shared" si="26"/>
        <v>50</v>
      </c>
      <c r="P313" s="4">
        <f>IF(D313=1,IF(P312-F$4&lt;=0,N$4,P312-F$4),P312)</f>
        <v>50</v>
      </c>
    </row>
    <row r="314" spans="1:16" x14ac:dyDescent="0.25">
      <c r="A314">
        <v>300</v>
      </c>
      <c r="B314">
        <f>-T$5+T$5*A314</f>
        <v>59.8</v>
      </c>
      <c r="C314">
        <f t="shared" si="27"/>
        <v>0</v>
      </c>
      <c r="D314">
        <f>IF(AND(C314=1,E314&gt;=G$4),1,0)</f>
        <v>0</v>
      </c>
      <c r="E314">
        <f>IF(D313=1,B314-B313,E313+B314-B313)</f>
        <v>0.39999999999999858</v>
      </c>
      <c r="F314">
        <f t="shared" si="28"/>
        <v>60</v>
      </c>
      <c r="G314">
        <f t="shared" si="24"/>
        <v>0</v>
      </c>
      <c r="H314" s="5">
        <f>I313+(B314-B313)*P$4</f>
        <v>-1.0000000000000142</v>
      </c>
      <c r="I314" s="5">
        <f>IF(G314&gt;0,H314-S$4,H314)</f>
        <v>-1.0000000000000142</v>
      </c>
      <c r="J314" s="5">
        <f>IF(H314&gt;=0,IF(ROUNDDOWN(H314/S$4,0)+1&gt;L314,L314,ROUNDDOWN(H314/S$4,0)+1),0)</f>
        <v>0</v>
      </c>
      <c r="K314">
        <f t="shared" si="25"/>
        <v>60</v>
      </c>
      <c r="L314">
        <f>R$4-K314</f>
        <v>-50</v>
      </c>
      <c r="M314">
        <f>IF(L314="怪物已死","怪物已死",(L314-1)*S$4)</f>
        <v>-255</v>
      </c>
      <c r="N314">
        <f>IF(L314&lt;=0,0,IF(ROUNDUP(I314/C$4,0)*A$4&lt;0,"怪无法穿越火线",ROUNDUP(I314/C$4,0)*A$4))</f>
        <v>0</v>
      </c>
      <c r="O314" s="4">
        <f t="shared" si="26"/>
        <v>50</v>
      </c>
      <c r="P314" s="4">
        <f>IF(D314=1,IF(P313-F$4&lt;=0,N$4,P313-F$4),P313)</f>
        <v>50</v>
      </c>
    </row>
    <row r="315" spans="1:16" x14ac:dyDescent="0.25">
      <c r="A315">
        <v>301</v>
      </c>
      <c r="B315">
        <f>-T$5+T$5*A315</f>
        <v>60</v>
      </c>
      <c r="C315">
        <f t="shared" si="27"/>
        <v>1</v>
      </c>
      <c r="D315">
        <f>IF(AND(C315=1,E315&gt;=G$4),1,0)</f>
        <v>0</v>
      </c>
      <c r="E315">
        <f>IF(D314=1,B315-B314,E314+B315-B314)</f>
        <v>0.60000000000000142</v>
      </c>
      <c r="F315">
        <f t="shared" si="28"/>
        <v>60</v>
      </c>
      <c r="G315">
        <f t="shared" si="24"/>
        <v>0</v>
      </c>
      <c r="H315" s="5">
        <f>I314+(B315-B314)*P$4</f>
        <v>0</v>
      </c>
      <c r="I315" s="5">
        <f>IF(G315&gt;0,H315-S$4,H315)</f>
        <v>0</v>
      </c>
      <c r="J315" s="5">
        <f>IF(H315&gt;=0,IF(ROUNDDOWN(H315/S$4,0)+1&gt;L315,L315,ROUNDDOWN(H315/S$4,0)+1),0)</f>
        <v>-50</v>
      </c>
      <c r="K315">
        <f t="shared" si="25"/>
        <v>60</v>
      </c>
      <c r="L315">
        <f>R$4-K315</f>
        <v>-50</v>
      </c>
      <c r="M315">
        <f>IF(L315="怪物已死","怪物已死",(L315-1)*S$4)</f>
        <v>-255</v>
      </c>
      <c r="N315">
        <f>IF(L315&lt;=0,0,IF(ROUNDUP(I315/C$4,0)*A$4&lt;0,"怪无法穿越火线",ROUNDUP(I315/C$4,0)*A$4))</f>
        <v>0</v>
      </c>
      <c r="O315" s="4">
        <f t="shared" si="26"/>
        <v>50</v>
      </c>
      <c r="P315" s="4">
        <f>IF(D315=1,IF(P314-F$4&lt;=0,N$4,P314-F$4),P314)</f>
        <v>50</v>
      </c>
    </row>
    <row r="316" spans="1:16" x14ac:dyDescent="0.25">
      <c r="A316">
        <v>302</v>
      </c>
      <c r="B316">
        <f>-T$5+T$5*A316</f>
        <v>60.2</v>
      </c>
      <c r="C316">
        <f t="shared" si="27"/>
        <v>1</v>
      </c>
      <c r="D316">
        <f>IF(AND(C316=1,E316&gt;=G$4),1,0)</f>
        <v>0</v>
      </c>
      <c r="E316">
        <f>IF(D315=1,B316-B315,E315+B316-B315)</f>
        <v>0.80000000000000426</v>
      </c>
      <c r="F316">
        <f t="shared" si="28"/>
        <v>60</v>
      </c>
      <c r="G316">
        <f t="shared" si="24"/>
        <v>0</v>
      </c>
      <c r="H316" s="5">
        <f>I315+(B316-B315)*P$4</f>
        <v>1.0000000000000142</v>
      </c>
      <c r="I316" s="5">
        <f>IF(G316&gt;0,H316-S$4,H316)</f>
        <v>1.0000000000000142</v>
      </c>
      <c r="J316" s="5">
        <f>IF(H316&gt;=0,IF(ROUNDDOWN(H316/S$4,0)+1&gt;L316,L316,ROUNDDOWN(H316/S$4,0)+1),0)</f>
        <v>-50</v>
      </c>
      <c r="K316">
        <f t="shared" si="25"/>
        <v>60</v>
      </c>
      <c r="L316">
        <f>R$4-K316</f>
        <v>-50</v>
      </c>
      <c r="M316">
        <f>IF(L316="怪物已死","怪物已死",(L316-1)*S$4)</f>
        <v>-255</v>
      </c>
      <c r="N316">
        <f>IF(L316&lt;=0,0,IF(ROUNDUP(I316/C$4,0)*A$4&lt;0,"怪无法穿越火线",ROUNDUP(I316/C$4,0)*A$4))</f>
        <v>0</v>
      </c>
      <c r="O316" s="4">
        <f t="shared" si="26"/>
        <v>50</v>
      </c>
      <c r="P316" s="4">
        <f>IF(D316=1,IF(P315-F$4&lt;=0,N$4,P315-F$4),P315)</f>
        <v>50</v>
      </c>
    </row>
    <row r="317" spans="1:16" x14ac:dyDescent="0.25">
      <c r="A317">
        <v>303</v>
      </c>
      <c r="B317">
        <f>-T$5+T$5*A317</f>
        <v>60.4</v>
      </c>
      <c r="C317">
        <f t="shared" si="27"/>
        <v>1</v>
      </c>
      <c r="D317">
        <f>IF(AND(C317=1,E317&gt;=G$4),1,0)</f>
        <v>1</v>
      </c>
      <c r="E317">
        <f>IF(D316=1,B317-B316,E316+B317-B316)</f>
        <v>1</v>
      </c>
      <c r="F317">
        <f t="shared" si="28"/>
        <v>61</v>
      </c>
      <c r="G317">
        <f t="shared" si="24"/>
        <v>1</v>
      </c>
      <c r="H317" s="5">
        <f>I316+(B317-B316)*P$4</f>
        <v>1.9999999999999929</v>
      </c>
      <c r="I317" s="5">
        <f>IF(G317&gt;0,H317-S$4,H317)</f>
        <v>-3.0000000000000071</v>
      </c>
      <c r="J317" s="5">
        <f>IF(H317&gt;=0,IF(ROUNDDOWN(H317/S$4,0)+1&gt;L317,L317,ROUNDDOWN(H317/S$4,0)+1),0)</f>
        <v>-51</v>
      </c>
      <c r="K317">
        <f t="shared" si="25"/>
        <v>61</v>
      </c>
      <c r="L317">
        <f>R$4-K317</f>
        <v>-51</v>
      </c>
      <c r="M317">
        <f>IF(L317="怪物已死","怪物已死",(L317-1)*S$4)</f>
        <v>-260</v>
      </c>
      <c r="N317">
        <f>IF(L317&lt;=0,0,IF(ROUNDUP(I317/C$4,0)*A$4&lt;0,"怪无法穿越火线",ROUNDUP(I317/C$4,0)*A$4))</f>
        <v>0</v>
      </c>
      <c r="O317" s="4">
        <f t="shared" si="26"/>
        <v>50</v>
      </c>
      <c r="P317" s="4">
        <f>IF(D317=1,IF(P316-F$4&lt;=0,N$4,P316-F$4),P316)</f>
        <v>50</v>
      </c>
    </row>
    <row r="318" spans="1:16" x14ac:dyDescent="0.25">
      <c r="A318">
        <v>304</v>
      </c>
      <c r="B318">
        <f>-T$5+T$5*A318</f>
        <v>60.6</v>
      </c>
      <c r="C318">
        <f t="shared" si="27"/>
        <v>0</v>
      </c>
      <c r="D318">
        <f>IF(AND(C318=1,E318&gt;=G$4),1,0)</f>
        <v>0</v>
      </c>
      <c r="E318">
        <f>IF(D317=1,B318-B317,E317+B318-B317)</f>
        <v>0.20000000000000284</v>
      </c>
      <c r="F318">
        <f t="shared" si="28"/>
        <v>61</v>
      </c>
      <c r="G318">
        <f t="shared" si="24"/>
        <v>0</v>
      </c>
      <c r="H318" s="5">
        <f>I317+(B318-B317)*P$4</f>
        <v>-1.9999999999999929</v>
      </c>
      <c r="I318" s="5">
        <f>IF(G318&gt;0,H318-S$4,H318)</f>
        <v>-1.9999999999999929</v>
      </c>
      <c r="J318" s="5">
        <f>IF(H318&gt;=0,IF(ROUNDDOWN(H318/S$4,0)+1&gt;L318,L318,ROUNDDOWN(H318/S$4,0)+1),0)</f>
        <v>0</v>
      </c>
      <c r="K318">
        <f t="shared" si="25"/>
        <v>61</v>
      </c>
      <c r="L318">
        <f>R$4-K318</f>
        <v>-51</v>
      </c>
      <c r="M318">
        <f>IF(L318="怪物已死","怪物已死",(L318-1)*S$4)</f>
        <v>-260</v>
      </c>
      <c r="N318">
        <f>IF(L318&lt;=0,0,IF(ROUNDUP(I318/C$4,0)*A$4&lt;0,"怪无法穿越火线",ROUNDUP(I318/C$4,0)*A$4))</f>
        <v>0</v>
      </c>
      <c r="O318" s="4">
        <f t="shared" si="26"/>
        <v>50</v>
      </c>
      <c r="P318" s="4">
        <f>IF(D318=1,IF(P317-F$4&lt;=0,N$4,P317-F$4),P317)</f>
        <v>50</v>
      </c>
    </row>
    <row r="319" spans="1:16" x14ac:dyDescent="0.25">
      <c r="A319">
        <v>305</v>
      </c>
      <c r="B319">
        <f>-T$5+T$5*A319</f>
        <v>60.8</v>
      </c>
      <c r="C319">
        <f t="shared" si="27"/>
        <v>0</v>
      </c>
      <c r="D319">
        <f>IF(AND(C319=1,E319&gt;=G$4),1,0)</f>
        <v>0</v>
      </c>
      <c r="E319">
        <f>IF(D318=1,B319-B318,E318+B319-B318)</f>
        <v>0.39999999999999858</v>
      </c>
      <c r="F319">
        <f t="shared" si="28"/>
        <v>61</v>
      </c>
      <c r="G319">
        <f t="shared" si="24"/>
        <v>0</v>
      </c>
      <c r="H319" s="5">
        <f>I318+(B319-B318)*P$4</f>
        <v>-1.0000000000000142</v>
      </c>
      <c r="I319" s="5">
        <f>IF(G319&gt;0,H319-S$4,H319)</f>
        <v>-1.0000000000000142</v>
      </c>
      <c r="J319" s="5">
        <f>IF(H319&gt;=0,IF(ROUNDDOWN(H319/S$4,0)+1&gt;L319,L319,ROUNDDOWN(H319/S$4,0)+1),0)</f>
        <v>0</v>
      </c>
      <c r="K319">
        <f t="shared" si="25"/>
        <v>61</v>
      </c>
      <c r="L319">
        <f>R$4-K319</f>
        <v>-51</v>
      </c>
      <c r="M319">
        <f>IF(L319="怪物已死","怪物已死",(L319-1)*S$4)</f>
        <v>-260</v>
      </c>
      <c r="N319">
        <f>IF(L319&lt;=0,0,IF(ROUNDUP(I319/C$4,0)*A$4&lt;0,"怪无法穿越火线",ROUNDUP(I319/C$4,0)*A$4))</f>
        <v>0</v>
      </c>
      <c r="O319" s="4">
        <f t="shared" si="26"/>
        <v>50</v>
      </c>
      <c r="P319" s="4">
        <f>IF(D319=1,IF(P318-F$4&lt;=0,N$4,P318-F$4),P318)</f>
        <v>50</v>
      </c>
    </row>
    <row r="320" spans="1:16" x14ac:dyDescent="0.25">
      <c r="A320">
        <v>306</v>
      </c>
      <c r="B320">
        <f>-T$5+T$5*A320</f>
        <v>61</v>
      </c>
      <c r="C320">
        <f t="shared" si="27"/>
        <v>1</v>
      </c>
      <c r="D320">
        <f>IF(AND(C320=1,E320&gt;=G$4),1,0)</f>
        <v>0</v>
      </c>
      <c r="E320">
        <f>IF(D319=1,B320-B319,E319+B320-B319)</f>
        <v>0.60000000000000142</v>
      </c>
      <c r="F320">
        <f t="shared" si="28"/>
        <v>61</v>
      </c>
      <c r="G320">
        <f t="shared" si="24"/>
        <v>0</v>
      </c>
      <c r="H320" s="5">
        <f>I319+(B320-B319)*P$4</f>
        <v>0</v>
      </c>
      <c r="I320" s="5">
        <f>IF(G320&gt;0,H320-S$4,H320)</f>
        <v>0</v>
      </c>
      <c r="J320" s="5">
        <f>IF(H320&gt;=0,IF(ROUNDDOWN(H320/S$4,0)+1&gt;L320,L320,ROUNDDOWN(H320/S$4,0)+1),0)</f>
        <v>-51</v>
      </c>
      <c r="K320">
        <f t="shared" si="25"/>
        <v>61</v>
      </c>
      <c r="L320">
        <f>R$4-K320</f>
        <v>-51</v>
      </c>
      <c r="M320">
        <f>IF(L320="怪物已死","怪物已死",(L320-1)*S$4)</f>
        <v>-260</v>
      </c>
      <c r="N320">
        <f>IF(L320&lt;=0,0,IF(ROUNDUP(I320/C$4,0)*A$4&lt;0,"怪无法穿越火线",ROUNDUP(I320/C$4,0)*A$4))</f>
        <v>0</v>
      </c>
      <c r="O320" s="4">
        <f t="shared" si="26"/>
        <v>50</v>
      </c>
      <c r="P320" s="4">
        <f>IF(D320=1,IF(P319-F$4&lt;=0,N$4,P319-F$4),P319)</f>
        <v>50</v>
      </c>
    </row>
    <row r="321" spans="1:16" x14ac:dyDescent="0.25">
      <c r="A321">
        <v>307</v>
      </c>
      <c r="B321">
        <f>-T$5+T$5*A321</f>
        <v>61.2</v>
      </c>
      <c r="C321">
        <f t="shared" si="27"/>
        <v>1</v>
      </c>
      <c r="D321">
        <f>IF(AND(C321=1,E321&gt;=G$4),1,0)</f>
        <v>0</v>
      </c>
      <c r="E321">
        <f>IF(D320=1,B321-B320,E320+B321-B320)</f>
        <v>0.80000000000000426</v>
      </c>
      <c r="F321">
        <f t="shared" si="28"/>
        <v>61</v>
      </c>
      <c r="G321">
        <f t="shared" si="24"/>
        <v>0</v>
      </c>
      <c r="H321" s="5">
        <f>I320+(B321-B320)*P$4</f>
        <v>1.0000000000000142</v>
      </c>
      <c r="I321" s="5">
        <f>IF(G321&gt;0,H321-S$4,H321)</f>
        <v>1.0000000000000142</v>
      </c>
      <c r="J321" s="5">
        <f>IF(H321&gt;=0,IF(ROUNDDOWN(H321/S$4,0)+1&gt;L321,L321,ROUNDDOWN(H321/S$4,0)+1),0)</f>
        <v>-51</v>
      </c>
      <c r="K321">
        <f t="shared" si="25"/>
        <v>61</v>
      </c>
      <c r="L321">
        <f>R$4-K321</f>
        <v>-51</v>
      </c>
      <c r="M321">
        <f>IF(L321="怪物已死","怪物已死",(L321-1)*S$4)</f>
        <v>-260</v>
      </c>
      <c r="N321">
        <f>IF(L321&lt;=0,0,IF(ROUNDUP(I321/C$4,0)*A$4&lt;0,"怪无法穿越火线",ROUNDUP(I321/C$4,0)*A$4))</f>
        <v>0</v>
      </c>
      <c r="O321" s="4">
        <f t="shared" si="26"/>
        <v>50</v>
      </c>
      <c r="P321" s="4">
        <f>IF(D321=1,IF(P320-F$4&lt;=0,N$4,P320-F$4),P320)</f>
        <v>50</v>
      </c>
    </row>
    <row r="322" spans="1:16" x14ac:dyDescent="0.25">
      <c r="A322">
        <v>308</v>
      </c>
      <c r="B322">
        <f>-T$5+T$5*A322</f>
        <v>61.4</v>
      </c>
      <c r="C322">
        <f t="shared" si="27"/>
        <v>1</v>
      </c>
      <c r="D322">
        <f>IF(AND(C322=1,E322&gt;=G$4),1,0)</f>
        <v>1</v>
      </c>
      <c r="E322">
        <f>IF(D321=1,B322-B321,E321+B322-B321)</f>
        <v>1</v>
      </c>
      <c r="F322">
        <f t="shared" si="28"/>
        <v>62</v>
      </c>
      <c r="G322">
        <f t="shared" si="24"/>
        <v>1</v>
      </c>
      <c r="H322" s="5">
        <f>I321+(B322-B321)*P$4</f>
        <v>1.9999999999999929</v>
      </c>
      <c r="I322" s="5">
        <f>IF(G322&gt;0,H322-S$4,H322)</f>
        <v>-3.0000000000000071</v>
      </c>
      <c r="J322" s="5">
        <f>IF(H322&gt;=0,IF(ROUNDDOWN(H322/S$4,0)+1&gt;L322,L322,ROUNDDOWN(H322/S$4,0)+1),0)</f>
        <v>-52</v>
      </c>
      <c r="K322">
        <f t="shared" si="25"/>
        <v>62</v>
      </c>
      <c r="L322">
        <f>R$4-K322</f>
        <v>-52</v>
      </c>
      <c r="M322">
        <f>IF(L322="怪物已死","怪物已死",(L322-1)*S$4)</f>
        <v>-265</v>
      </c>
      <c r="N322">
        <f>IF(L322&lt;=0,0,IF(ROUNDUP(I322/C$4,0)*A$4&lt;0,"怪无法穿越火线",ROUNDUP(I322/C$4,0)*A$4))</f>
        <v>0</v>
      </c>
      <c r="O322" s="4">
        <f t="shared" si="26"/>
        <v>50</v>
      </c>
      <c r="P322" s="4">
        <f>IF(D322=1,IF(P321-F$4&lt;=0,N$4,P321-F$4),P321)</f>
        <v>50</v>
      </c>
    </row>
    <row r="323" spans="1:16" x14ac:dyDescent="0.25">
      <c r="A323">
        <v>309</v>
      </c>
      <c r="B323">
        <f>-T$5+T$5*A323</f>
        <v>61.6</v>
      </c>
      <c r="C323">
        <f t="shared" si="27"/>
        <v>0</v>
      </c>
      <c r="D323">
        <f>IF(AND(C323=1,E323&gt;=G$4),1,0)</f>
        <v>0</v>
      </c>
      <c r="E323">
        <f>IF(D322=1,B323-B322,E322+B323-B322)</f>
        <v>0.20000000000000284</v>
      </c>
      <c r="F323">
        <f t="shared" si="28"/>
        <v>62</v>
      </c>
      <c r="G323">
        <f t="shared" si="24"/>
        <v>0</v>
      </c>
      <c r="H323" s="5">
        <f>I322+(B323-B322)*P$4</f>
        <v>-1.9999999999999929</v>
      </c>
      <c r="I323" s="5">
        <f>IF(G323&gt;0,H323-S$4,H323)</f>
        <v>-1.9999999999999929</v>
      </c>
      <c r="J323" s="5">
        <f>IF(H323&gt;=0,IF(ROUNDDOWN(H323/S$4,0)+1&gt;L323,L323,ROUNDDOWN(H323/S$4,0)+1),0)</f>
        <v>0</v>
      </c>
      <c r="K323">
        <f t="shared" si="25"/>
        <v>62</v>
      </c>
      <c r="L323">
        <f>R$4-K323</f>
        <v>-52</v>
      </c>
      <c r="M323">
        <f>IF(L323="怪物已死","怪物已死",(L323-1)*S$4)</f>
        <v>-265</v>
      </c>
      <c r="N323">
        <f>IF(L323&lt;=0,0,IF(ROUNDUP(I323/C$4,0)*A$4&lt;0,"怪无法穿越火线",ROUNDUP(I323/C$4,0)*A$4))</f>
        <v>0</v>
      </c>
      <c r="O323" s="4">
        <f t="shared" si="26"/>
        <v>50</v>
      </c>
      <c r="P323" s="4">
        <f>IF(D323=1,IF(P322-F$4&lt;=0,N$4,P322-F$4),P322)</f>
        <v>50</v>
      </c>
    </row>
    <row r="324" spans="1:16" x14ac:dyDescent="0.25">
      <c r="A324">
        <v>310</v>
      </c>
      <c r="B324">
        <f>-T$5+T$5*A324</f>
        <v>61.8</v>
      </c>
      <c r="C324">
        <f t="shared" si="27"/>
        <v>0</v>
      </c>
      <c r="D324">
        <f>IF(AND(C324=1,E324&gt;=G$4),1,0)</f>
        <v>0</v>
      </c>
      <c r="E324">
        <f>IF(D323=1,B324-B323,E323+B324-B323)</f>
        <v>0.39999999999999858</v>
      </c>
      <c r="F324">
        <f t="shared" si="28"/>
        <v>62</v>
      </c>
      <c r="G324">
        <f t="shared" si="24"/>
        <v>0</v>
      </c>
      <c r="H324" s="5">
        <f>I323+(B324-B323)*P$4</f>
        <v>-1.0000000000000142</v>
      </c>
      <c r="I324" s="5">
        <f>IF(G324&gt;0,H324-S$4,H324)</f>
        <v>-1.0000000000000142</v>
      </c>
      <c r="J324" s="5">
        <f>IF(H324&gt;=0,IF(ROUNDDOWN(H324/S$4,0)+1&gt;L324,L324,ROUNDDOWN(H324/S$4,0)+1),0)</f>
        <v>0</v>
      </c>
      <c r="K324">
        <f t="shared" si="25"/>
        <v>62</v>
      </c>
      <c r="L324">
        <f>R$4-K324</f>
        <v>-52</v>
      </c>
      <c r="M324">
        <f>IF(L324="怪物已死","怪物已死",(L324-1)*S$4)</f>
        <v>-265</v>
      </c>
      <c r="N324">
        <f>IF(L324&lt;=0,0,IF(ROUNDUP(I324/C$4,0)*A$4&lt;0,"怪无法穿越火线",ROUNDUP(I324/C$4,0)*A$4))</f>
        <v>0</v>
      </c>
      <c r="O324" s="4">
        <f t="shared" si="26"/>
        <v>50</v>
      </c>
      <c r="P324" s="4">
        <f>IF(D324=1,IF(P323-F$4&lt;=0,N$4,P323-F$4),P323)</f>
        <v>50</v>
      </c>
    </row>
    <row r="325" spans="1:16" x14ac:dyDescent="0.25">
      <c r="A325">
        <v>311</v>
      </c>
      <c r="B325">
        <f>-T$5+T$5*A325</f>
        <v>62</v>
      </c>
      <c r="C325">
        <f t="shared" si="27"/>
        <v>1</v>
      </c>
      <c r="D325">
        <f>IF(AND(C325=1,E325&gt;=G$4),1,0)</f>
        <v>0</v>
      </c>
      <c r="E325">
        <f>IF(D324=1,B325-B324,E324+B325-B324)</f>
        <v>0.60000000000000142</v>
      </c>
      <c r="F325">
        <f t="shared" si="28"/>
        <v>62</v>
      </c>
      <c r="G325">
        <f t="shared" si="24"/>
        <v>0</v>
      </c>
      <c r="H325" s="5">
        <f>I324+(B325-B324)*P$4</f>
        <v>0</v>
      </c>
      <c r="I325" s="5">
        <f>IF(G325&gt;0,H325-S$4,H325)</f>
        <v>0</v>
      </c>
      <c r="J325" s="5">
        <f>IF(H325&gt;=0,IF(ROUNDDOWN(H325/S$4,0)+1&gt;L325,L325,ROUNDDOWN(H325/S$4,0)+1),0)</f>
        <v>-52</v>
      </c>
      <c r="K325">
        <f t="shared" si="25"/>
        <v>62</v>
      </c>
      <c r="L325">
        <f>R$4-K325</f>
        <v>-52</v>
      </c>
      <c r="M325">
        <f>IF(L325="怪物已死","怪物已死",(L325-1)*S$4)</f>
        <v>-265</v>
      </c>
      <c r="N325">
        <f>IF(L325&lt;=0,0,IF(ROUNDUP(I325/C$4,0)*A$4&lt;0,"怪无法穿越火线",ROUNDUP(I325/C$4,0)*A$4))</f>
        <v>0</v>
      </c>
      <c r="O325" s="4">
        <f t="shared" si="26"/>
        <v>50</v>
      </c>
      <c r="P325" s="4">
        <f>IF(D325=1,IF(P324-F$4&lt;=0,N$4,P324-F$4),P324)</f>
        <v>50</v>
      </c>
    </row>
    <row r="326" spans="1:16" x14ac:dyDescent="0.25">
      <c r="A326">
        <v>312</v>
      </c>
      <c r="B326">
        <f>-T$5+T$5*A326</f>
        <v>62.2</v>
      </c>
      <c r="C326">
        <f t="shared" si="27"/>
        <v>1</v>
      </c>
      <c r="D326">
        <f>IF(AND(C326=1,E326&gt;=G$4),1,0)</f>
        <v>0</v>
      </c>
      <c r="E326">
        <f>IF(D325=1,B326-B325,E325+B326-B325)</f>
        <v>0.80000000000000426</v>
      </c>
      <c r="F326">
        <f t="shared" si="28"/>
        <v>62</v>
      </c>
      <c r="G326">
        <f t="shared" si="24"/>
        <v>0</v>
      </c>
      <c r="H326" s="5">
        <f>I325+(B326-B325)*P$4</f>
        <v>1.0000000000000142</v>
      </c>
      <c r="I326" s="5">
        <f>IF(G326&gt;0,H326-S$4,H326)</f>
        <v>1.0000000000000142</v>
      </c>
      <c r="J326" s="5">
        <f>IF(H326&gt;=0,IF(ROUNDDOWN(H326/S$4,0)+1&gt;L326,L326,ROUNDDOWN(H326/S$4,0)+1),0)</f>
        <v>-52</v>
      </c>
      <c r="K326">
        <f t="shared" si="25"/>
        <v>62</v>
      </c>
      <c r="L326">
        <f>R$4-K326</f>
        <v>-52</v>
      </c>
      <c r="M326">
        <f>IF(L326="怪物已死","怪物已死",(L326-1)*S$4)</f>
        <v>-265</v>
      </c>
      <c r="N326">
        <f>IF(L326&lt;=0,0,IF(ROUNDUP(I326/C$4,0)*A$4&lt;0,"怪无法穿越火线",ROUNDUP(I326/C$4,0)*A$4))</f>
        <v>0</v>
      </c>
      <c r="O326" s="4">
        <f t="shared" si="26"/>
        <v>50</v>
      </c>
      <c r="P326" s="4">
        <f>IF(D326=1,IF(P325-F$4&lt;=0,N$4,P325-F$4),P325)</f>
        <v>50</v>
      </c>
    </row>
    <row r="327" spans="1:16" x14ac:dyDescent="0.25">
      <c r="A327">
        <v>313</v>
      </c>
      <c r="B327">
        <f>-T$5+T$5*A327</f>
        <v>62.4</v>
      </c>
      <c r="C327">
        <f t="shared" si="27"/>
        <v>1</v>
      </c>
      <c r="D327">
        <f>IF(AND(C327=1,E327&gt;=G$4),1,0)</f>
        <v>1</v>
      </c>
      <c r="E327">
        <f>IF(D326=1,B327-B326,E326+B327-B326)</f>
        <v>1</v>
      </c>
      <c r="F327">
        <f t="shared" si="28"/>
        <v>63</v>
      </c>
      <c r="G327">
        <f t="shared" si="24"/>
        <v>1</v>
      </c>
      <c r="H327" s="5">
        <f>I326+(B327-B326)*P$4</f>
        <v>1.9999999999999929</v>
      </c>
      <c r="I327" s="5">
        <f>IF(G327&gt;0,H327-S$4,H327)</f>
        <v>-3.0000000000000071</v>
      </c>
      <c r="J327" s="5">
        <f>IF(H327&gt;=0,IF(ROUNDDOWN(H327/S$4,0)+1&gt;L327,L327,ROUNDDOWN(H327/S$4,0)+1),0)</f>
        <v>-53</v>
      </c>
      <c r="K327">
        <f t="shared" si="25"/>
        <v>63</v>
      </c>
      <c r="L327">
        <f>R$4-K327</f>
        <v>-53</v>
      </c>
      <c r="M327">
        <f>IF(L327="怪物已死","怪物已死",(L327-1)*S$4)</f>
        <v>-270</v>
      </c>
      <c r="N327">
        <f>IF(L327&lt;=0,0,IF(ROUNDUP(I327/C$4,0)*A$4&lt;0,"怪无法穿越火线",ROUNDUP(I327/C$4,0)*A$4))</f>
        <v>0</v>
      </c>
      <c r="O327" s="4">
        <f t="shared" si="26"/>
        <v>50</v>
      </c>
      <c r="P327" s="4">
        <f>IF(D327=1,IF(P326-F$4&lt;=0,N$4,P326-F$4),P326)</f>
        <v>50</v>
      </c>
    </row>
    <row r="328" spans="1:16" x14ac:dyDescent="0.25">
      <c r="A328">
        <v>314</v>
      </c>
      <c r="B328">
        <f>-T$5+T$5*A328</f>
        <v>62.6</v>
      </c>
      <c r="C328">
        <f t="shared" si="27"/>
        <v>0</v>
      </c>
      <c r="D328">
        <f>IF(AND(C328=1,E328&gt;=G$4),1,0)</f>
        <v>0</v>
      </c>
      <c r="E328">
        <f>IF(D327=1,B328-B327,E327+B328-B327)</f>
        <v>0.20000000000000284</v>
      </c>
      <c r="F328">
        <f t="shared" si="28"/>
        <v>63</v>
      </c>
      <c r="G328">
        <f t="shared" si="24"/>
        <v>0</v>
      </c>
      <c r="H328" s="5">
        <f>I327+(B328-B327)*P$4</f>
        <v>-1.9999999999999929</v>
      </c>
      <c r="I328" s="5">
        <f>IF(G328&gt;0,H328-S$4,H328)</f>
        <v>-1.9999999999999929</v>
      </c>
      <c r="J328" s="5">
        <f>IF(H328&gt;=0,IF(ROUNDDOWN(H328/S$4,0)+1&gt;L328,L328,ROUNDDOWN(H328/S$4,0)+1),0)</f>
        <v>0</v>
      </c>
      <c r="K328">
        <f t="shared" si="25"/>
        <v>63</v>
      </c>
      <c r="L328">
        <f>R$4-K328</f>
        <v>-53</v>
      </c>
      <c r="M328">
        <f>IF(L328="怪物已死","怪物已死",(L328-1)*S$4)</f>
        <v>-270</v>
      </c>
      <c r="N328">
        <f>IF(L328&lt;=0,0,IF(ROUNDUP(I328/C$4,0)*A$4&lt;0,"怪无法穿越火线",ROUNDUP(I328/C$4,0)*A$4))</f>
        <v>0</v>
      </c>
      <c r="O328" s="4">
        <f t="shared" si="26"/>
        <v>50</v>
      </c>
      <c r="P328" s="4">
        <f>IF(D328=1,IF(P327-F$4&lt;=0,N$4,P327-F$4),P327)</f>
        <v>50</v>
      </c>
    </row>
    <row r="329" spans="1:16" x14ac:dyDescent="0.25">
      <c r="A329">
        <v>315</v>
      </c>
      <c r="B329">
        <f>-T$5+T$5*A329</f>
        <v>62.8</v>
      </c>
      <c r="C329">
        <f t="shared" si="27"/>
        <v>0</v>
      </c>
      <c r="D329">
        <f>IF(AND(C329=1,E329&gt;=G$4),1,0)</f>
        <v>0</v>
      </c>
      <c r="E329">
        <f>IF(D328=1,B329-B328,E328+B329-B328)</f>
        <v>0.39999999999999858</v>
      </c>
      <c r="F329">
        <f t="shared" si="28"/>
        <v>63</v>
      </c>
      <c r="G329">
        <f t="shared" si="24"/>
        <v>0</v>
      </c>
      <c r="H329" s="5">
        <f>I328+(B329-B328)*P$4</f>
        <v>-1.0000000000000142</v>
      </c>
      <c r="I329" s="5">
        <f>IF(G329&gt;0,H329-S$4,H329)</f>
        <v>-1.0000000000000142</v>
      </c>
      <c r="J329" s="5">
        <f>IF(H329&gt;=0,IF(ROUNDDOWN(H329/S$4,0)+1&gt;L329,L329,ROUNDDOWN(H329/S$4,0)+1),0)</f>
        <v>0</v>
      </c>
      <c r="K329">
        <f t="shared" si="25"/>
        <v>63</v>
      </c>
      <c r="L329">
        <f>R$4-K329</f>
        <v>-53</v>
      </c>
      <c r="M329">
        <f>IF(L329="怪物已死","怪物已死",(L329-1)*S$4)</f>
        <v>-270</v>
      </c>
      <c r="N329">
        <f>IF(L329&lt;=0,0,IF(ROUNDUP(I329/C$4,0)*A$4&lt;0,"怪无法穿越火线",ROUNDUP(I329/C$4,0)*A$4))</f>
        <v>0</v>
      </c>
      <c r="O329" s="4">
        <f t="shared" si="26"/>
        <v>50</v>
      </c>
      <c r="P329" s="4">
        <f>IF(D329=1,IF(P328-F$4&lt;=0,N$4,P328-F$4),P328)</f>
        <v>50</v>
      </c>
    </row>
    <row r="330" spans="1:16" x14ac:dyDescent="0.25">
      <c r="A330">
        <v>316</v>
      </c>
      <c r="B330">
        <f>-T$5+T$5*A330</f>
        <v>63</v>
      </c>
      <c r="C330">
        <f t="shared" si="27"/>
        <v>1</v>
      </c>
      <c r="D330">
        <f>IF(AND(C330=1,E330&gt;=G$4),1,0)</f>
        <v>0</v>
      </c>
      <c r="E330">
        <f>IF(D329=1,B330-B329,E329+B330-B329)</f>
        <v>0.60000000000000142</v>
      </c>
      <c r="F330">
        <f t="shared" si="28"/>
        <v>63</v>
      </c>
      <c r="G330">
        <f t="shared" si="24"/>
        <v>0</v>
      </c>
      <c r="H330" s="5">
        <f>I329+(B330-B329)*P$4</f>
        <v>0</v>
      </c>
      <c r="I330" s="5">
        <f>IF(G330&gt;0,H330-S$4,H330)</f>
        <v>0</v>
      </c>
      <c r="J330" s="5">
        <f>IF(H330&gt;=0,IF(ROUNDDOWN(H330/S$4,0)+1&gt;L330,L330,ROUNDDOWN(H330/S$4,0)+1),0)</f>
        <v>-53</v>
      </c>
      <c r="K330">
        <f t="shared" si="25"/>
        <v>63</v>
      </c>
      <c r="L330">
        <f>R$4-K330</f>
        <v>-53</v>
      </c>
      <c r="M330">
        <f>IF(L330="怪物已死","怪物已死",(L330-1)*S$4)</f>
        <v>-270</v>
      </c>
      <c r="N330">
        <f>IF(L330&lt;=0,0,IF(ROUNDUP(I330/C$4,0)*A$4&lt;0,"怪无法穿越火线",ROUNDUP(I330/C$4,0)*A$4))</f>
        <v>0</v>
      </c>
      <c r="O330" s="4">
        <f t="shared" si="26"/>
        <v>50</v>
      </c>
      <c r="P330" s="4">
        <f>IF(D330=1,IF(P329-F$4&lt;=0,N$4,P329-F$4),P329)</f>
        <v>50</v>
      </c>
    </row>
    <row r="331" spans="1:16" x14ac:dyDescent="0.25">
      <c r="A331">
        <v>317</v>
      </c>
      <c r="B331">
        <f>-T$5+T$5*A331</f>
        <v>63.2</v>
      </c>
      <c r="C331">
        <f t="shared" si="27"/>
        <v>1</v>
      </c>
      <c r="D331">
        <f>IF(AND(C331=1,E331&gt;=G$4),1,0)</f>
        <v>0</v>
      </c>
      <c r="E331">
        <f>IF(D330=1,B331-B330,E330+B331-B330)</f>
        <v>0.80000000000000426</v>
      </c>
      <c r="F331">
        <f t="shared" si="28"/>
        <v>63</v>
      </c>
      <c r="G331">
        <f t="shared" si="24"/>
        <v>0</v>
      </c>
      <c r="H331" s="5">
        <f>I330+(B331-B330)*P$4</f>
        <v>1.0000000000000142</v>
      </c>
      <c r="I331" s="5">
        <f>IF(G331&gt;0,H331-S$4,H331)</f>
        <v>1.0000000000000142</v>
      </c>
      <c r="J331" s="5">
        <f>IF(H331&gt;=0,IF(ROUNDDOWN(H331/S$4,0)+1&gt;L331,L331,ROUNDDOWN(H331/S$4,0)+1),0)</f>
        <v>-53</v>
      </c>
      <c r="K331">
        <f t="shared" si="25"/>
        <v>63</v>
      </c>
      <c r="L331">
        <f>R$4-K331</f>
        <v>-53</v>
      </c>
      <c r="M331">
        <f>IF(L331="怪物已死","怪物已死",(L331-1)*S$4)</f>
        <v>-270</v>
      </c>
      <c r="N331">
        <f>IF(L331&lt;=0,0,IF(ROUNDUP(I331/C$4,0)*A$4&lt;0,"怪无法穿越火线",ROUNDUP(I331/C$4,0)*A$4))</f>
        <v>0</v>
      </c>
      <c r="O331" s="4">
        <f t="shared" si="26"/>
        <v>50</v>
      </c>
      <c r="P331" s="4">
        <f>IF(D331=1,IF(P330-F$4&lt;=0,N$4,P330-F$4),P330)</f>
        <v>50</v>
      </c>
    </row>
    <row r="332" spans="1:16" x14ac:dyDescent="0.25">
      <c r="A332">
        <v>318</v>
      </c>
      <c r="B332">
        <f>-T$5+T$5*A332</f>
        <v>63.4</v>
      </c>
      <c r="C332">
        <f t="shared" si="27"/>
        <v>1</v>
      </c>
      <c r="D332">
        <f>IF(AND(C332=1,E332&gt;=G$4),1,0)</f>
        <v>1</v>
      </c>
      <c r="E332">
        <f>IF(D331=1,B332-B331,E331+B332-B331)</f>
        <v>1</v>
      </c>
      <c r="F332">
        <f t="shared" si="28"/>
        <v>64</v>
      </c>
      <c r="G332">
        <f t="shared" si="24"/>
        <v>1</v>
      </c>
      <c r="H332" s="5">
        <f>I331+(B332-B331)*P$4</f>
        <v>1.9999999999999929</v>
      </c>
      <c r="I332" s="5">
        <f>IF(G332&gt;0,H332-S$4,H332)</f>
        <v>-3.0000000000000071</v>
      </c>
      <c r="J332" s="5">
        <f>IF(H332&gt;=0,IF(ROUNDDOWN(H332/S$4,0)+1&gt;L332,L332,ROUNDDOWN(H332/S$4,0)+1),0)</f>
        <v>-54</v>
      </c>
      <c r="K332">
        <f t="shared" si="25"/>
        <v>64</v>
      </c>
      <c r="L332">
        <f>R$4-K332</f>
        <v>-54</v>
      </c>
      <c r="M332">
        <f>IF(L332="怪物已死","怪物已死",(L332-1)*S$4)</f>
        <v>-275</v>
      </c>
      <c r="N332">
        <f>IF(L332&lt;=0,0,IF(ROUNDUP(I332/C$4,0)*A$4&lt;0,"怪无法穿越火线",ROUNDUP(I332/C$4,0)*A$4))</f>
        <v>0</v>
      </c>
      <c r="O332" s="4">
        <f t="shared" si="26"/>
        <v>50</v>
      </c>
      <c r="P332" s="4">
        <f>IF(D332=1,IF(P331-F$4&lt;=0,N$4,P331-F$4),P331)</f>
        <v>50</v>
      </c>
    </row>
    <row r="333" spans="1:16" x14ac:dyDescent="0.25">
      <c r="A333">
        <v>319</v>
      </c>
      <c r="B333">
        <f>-T$5+T$5*A333</f>
        <v>63.6</v>
      </c>
      <c r="C333">
        <f t="shared" si="27"/>
        <v>0</v>
      </c>
      <c r="D333">
        <f>IF(AND(C333=1,E333&gt;=G$4),1,0)</f>
        <v>0</v>
      </c>
      <c r="E333">
        <f>IF(D332=1,B333-B332,E332+B333-B332)</f>
        <v>0.20000000000000284</v>
      </c>
      <c r="F333">
        <f t="shared" si="28"/>
        <v>64</v>
      </c>
      <c r="G333">
        <f t="shared" si="24"/>
        <v>0</v>
      </c>
      <c r="H333" s="5">
        <f>I332+(B333-B332)*P$4</f>
        <v>-1.9999999999999929</v>
      </c>
      <c r="I333" s="5">
        <f>IF(G333&gt;0,H333-S$4,H333)</f>
        <v>-1.9999999999999929</v>
      </c>
      <c r="J333" s="5">
        <f>IF(H333&gt;=0,IF(ROUNDDOWN(H333/S$4,0)+1&gt;L333,L333,ROUNDDOWN(H333/S$4,0)+1),0)</f>
        <v>0</v>
      </c>
      <c r="K333">
        <f t="shared" si="25"/>
        <v>64</v>
      </c>
      <c r="L333">
        <f>R$4-K333</f>
        <v>-54</v>
      </c>
      <c r="M333">
        <f>IF(L333="怪物已死","怪物已死",(L333-1)*S$4)</f>
        <v>-275</v>
      </c>
      <c r="N333">
        <f>IF(L333&lt;=0,0,IF(ROUNDUP(I333/C$4,0)*A$4&lt;0,"怪无法穿越火线",ROUNDUP(I333/C$4,0)*A$4))</f>
        <v>0</v>
      </c>
      <c r="O333" s="4">
        <f t="shared" si="26"/>
        <v>50</v>
      </c>
      <c r="P333" s="4">
        <f>IF(D333=1,IF(P332-F$4&lt;=0,N$4,P332-F$4),P332)</f>
        <v>50</v>
      </c>
    </row>
    <row r="334" spans="1:16" x14ac:dyDescent="0.25">
      <c r="A334">
        <v>320</v>
      </c>
      <c r="B334">
        <f>-T$5+T$5*A334</f>
        <v>63.8</v>
      </c>
      <c r="C334">
        <f t="shared" si="27"/>
        <v>0</v>
      </c>
      <c r="D334">
        <f>IF(AND(C334=1,E334&gt;=G$4),1,0)</f>
        <v>0</v>
      </c>
      <c r="E334">
        <f>IF(D333=1,B334-B333,E333+B334-B333)</f>
        <v>0.39999999999999858</v>
      </c>
      <c r="F334">
        <f t="shared" si="28"/>
        <v>64</v>
      </c>
      <c r="G334">
        <f t="shared" si="24"/>
        <v>0</v>
      </c>
      <c r="H334" s="5">
        <f>I333+(B334-B333)*P$4</f>
        <v>-1.0000000000000142</v>
      </c>
      <c r="I334" s="5">
        <f>IF(G334&gt;0,H334-S$4,H334)</f>
        <v>-1.0000000000000142</v>
      </c>
      <c r="J334" s="5">
        <f>IF(H334&gt;=0,IF(ROUNDDOWN(H334/S$4,0)+1&gt;L334,L334,ROUNDDOWN(H334/S$4,0)+1),0)</f>
        <v>0</v>
      </c>
      <c r="K334">
        <f t="shared" si="25"/>
        <v>64</v>
      </c>
      <c r="L334">
        <f>R$4-K334</f>
        <v>-54</v>
      </c>
      <c r="M334">
        <f>IF(L334="怪物已死","怪物已死",(L334-1)*S$4)</f>
        <v>-275</v>
      </c>
      <c r="N334">
        <f>IF(L334&lt;=0,0,IF(ROUNDUP(I334/C$4,0)*A$4&lt;0,"怪无法穿越火线",ROUNDUP(I334/C$4,0)*A$4))</f>
        <v>0</v>
      </c>
      <c r="O334" s="4">
        <f t="shared" si="26"/>
        <v>50</v>
      </c>
      <c r="P334" s="4">
        <f>IF(D334=1,IF(P333-F$4&lt;=0,N$4,P333-F$4),P333)</f>
        <v>50</v>
      </c>
    </row>
    <row r="335" spans="1:16" x14ac:dyDescent="0.25">
      <c r="A335">
        <v>321</v>
      </c>
      <c r="B335">
        <f>-T$5+T$5*A335</f>
        <v>64</v>
      </c>
      <c r="C335">
        <f t="shared" si="27"/>
        <v>1</v>
      </c>
      <c r="D335">
        <f>IF(AND(C335=1,E335&gt;=G$4),1,0)</f>
        <v>0</v>
      </c>
      <c r="E335">
        <f>IF(D334=1,B335-B334,E334+B335-B334)</f>
        <v>0.60000000000000853</v>
      </c>
      <c r="F335">
        <f t="shared" si="28"/>
        <v>64</v>
      </c>
      <c r="G335">
        <f t="shared" si="24"/>
        <v>0</v>
      </c>
      <c r="H335" s="5">
        <f>I334+(B335-B334)*P$4</f>
        <v>0</v>
      </c>
      <c r="I335" s="5">
        <f>IF(G335&gt;0,H335-S$4,H335)</f>
        <v>0</v>
      </c>
      <c r="J335" s="5">
        <f>IF(H335&gt;=0,IF(ROUNDDOWN(H335/S$4,0)+1&gt;L335,L335,ROUNDDOWN(H335/S$4,0)+1),0)</f>
        <v>-54</v>
      </c>
      <c r="K335">
        <f t="shared" si="25"/>
        <v>64</v>
      </c>
      <c r="L335">
        <f>R$4-K335</f>
        <v>-54</v>
      </c>
      <c r="M335">
        <f>IF(L335="怪物已死","怪物已死",(L335-1)*S$4)</f>
        <v>-275</v>
      </c>
      <c r="N335">
        <f>IF(L335&lt;=0,0,IF(ROUNDUP(I335/C$4,0)*A$4&lt;0,"怪无法穿越火线",ROUNDUP(I335/C$4,0)*A$4))</f>
        <v>0</v>
      </c>
      <c r="O335" s="4">
        <f t="shared" si="26"/>
        <v>50</v>
      </c>
      <c r="P335" s="4">
        <f>IF(D335=1,IF(P334-F$4&lt;=0,N$4,P334-F$4),P334)</f>
        <v>50</v>
      </c>
    </row>
    <row r="336" spans="1:16" x14ac:dyDescent="0.25">
      <c r="A336">
        <v>322</v>
      </c>
      <c r="B336">
        <f>-T$5+T$5*A336</f>
        <v>64.2</v>
      </c>
      <c r="C336">
        <f t="shared" si="27"/>
        <v>1</v>
      </c>
      <c r="D336">
        <f>IF(AND(C336=1,E336&gt;=G$4),1,0)</f>
        <v>0</v>
      </c>
      <c r="E336">
        <f>IF(D335=1,B336-B335,E335+B336-B335)</f>
        <v>0.80000000000001137</v>
      </c>
      <c r="F336">
        <f t="shared" si="28"/>
        <v>64</v>
      </c>
      <c r="G336">
        <f t="shared" ref="G336:G399" si="29">IF(AND(D336=1,O336&lt;=P336),1,0)</f>
        <v>0</v>
      </c>
      <c r="H336" s="5">
        <f>I335+(B336-B335)*P$4</f>
        <v>1.0000000000000142</v>
      </c>
      <c r="I336" s="5">
        <f>IF(G336&gt;0,H336-S$4,H336)</f>
        <v>1.0000000000000142</v>
      </c>
      <c r="J336" s="5">
        <f>IF(H336&gt;=0,IF(ROUNDDOWN(H336/S$4,0)+1&gt;L336,L336,ROUNDDOWN(H336/S$4,0)+1),0)</f>
        <v>-54</v>
      </c>
      <c r="K336">
        <f t="shared" si="25"/>
        <v>64</v>
      </c>
      <c r="L336">
        <f>R$4-K336</f>
        <v>-54</v>
      </c>
      <c r="M336">
        <f>IF(L336="怪物已死","怪物已死",(L336-1)*S$4)</f>
        <v>-275</v>
      </c>
      <c r="N336">
        <f>IF(L336&lt;=0,0,IF(ROUNDUP(I336/C$4,0)*A$4&lt;0,"怪无法穿越火线",ROUNDUP(I336/C$4,0)*A$4))</f>
        <v>0</v>
      </c>
      <c r="O336" s="4">
        <f t="shared" si="26"/>
        <v>50</v>
      </c>
      <c r="P336" s="4">
        <f>IF(D336=1,IF(P335-F$4&lt;=0,N$4,P335-F$4),P335)</f>
        <v>50</v>
      </c>
    </row>
    <row r="337" spans="1:16" x14ac:dyDescent="0.25">
      <c r="A337">
        <v>323</v>
      </c>
      <c r="B337">
        <f>-T$5+T$5*A337</f>
        <v>64.400000000000006</v>
      </c>
      <c r="C337">
        <f t="shared" si="27"/>
        <v>1</v>
      </c>
      <c r="D337">
        <f>IF(AND(C337=1,E337&gt;=G$4),1,0)</f>
        <v>1</v>
      </c>
      <c r="E337">
        <f>IF(D336=1,B337-B336,E336+B337-B336)</f>
        <v>1.0000000000000142</v>
      </c>
      <c r="F337">
        <f t="shared" si="28"/>
        <v>65</v>
      </c>
      <c r="G337">
        <f t="shared" si="29"/>
        <v>1</v>
      </c>
      <c r="H337" s="5">
        <f>I336+(B337-B336)*P$4</f>
        <v>2.0000000000000284</v>
      </c>
      <c r="I337" s="5">
        <f>IF(G337&gt;0,H337-S$4,H337)</f>
        <v>-2.9999999999999716</v>
      </c>
      <c r="J337" s="5">
        <f>IF(H337&gt;=0,IF(ROUNDDOWN(H337/S$4,0)+1&gt;L337,L337,ROUNDDOWN(H337/S$4,0)+1),0)</f>
        <v>-55</v>
      </c>
      <c r="K337">
        <f t="shared" ref="K337:K400" si="30">IF(G337=1,K336+1,K336)</f>
        <v>65</v>
      </c>
      <c r="L337">
        <f>R$4-K337</f>
        <v>-55</v>
      </c>
      <c r="M337">
        <f>IF(L337="怪物已死","怪物已死",(L337-1)*S$4)</f>
        <v>-280</v>
      </c>
      <c r="N337">
        <f>IF(L337&lt;=0,0,IF(ROUNDUP(I337/C$4,0)*A$4&lt;0,"怪无法穿越火线",ROUNDUP(I337/C$4,0)*A$4))</f>
        <v>0</v>
      </c>
      <c r="O337" s="4">
        <f t="shared" ref="O337:O400" si="31">P336</f>
        <v>50</v>
      </c>
      <c r="P337" s="4">
        <f>IF(D337=1,IF(P336-F$4&lt;=0,N$4,P336-F$4),P336)</f>
        <v>50</v>
      </c>
    </row>
    <row r="338" spans="1:16" x14ac:dyDescent="0.25">
      <c r="A338">
        <v>324</v>
      </c>
      <c r="B338">
        <f>-T$5+T$5*A338</f>
        <v>64.599999999999994</v>
      </c>
      <c r="C338">
        <f t="shared" si="27"/>
        <v>0</v>
      </c>
      <c r="D338">
        <f>IF(AND(C338=1,E338&gt;=G$4),1,0)</f>
        <v>0</v>
      </c>
      <c r="E338">
        <f>IF(D337=1,B338-B337,E337+B338-B337)</f>
        <v>0.19999999999998863</v>
      </c>
      <c r="F338">
        <f t="shared" si="28"/>
        <v>65</v>
      </c>
      <c r="G338">
        <f t="shared" si="29"/>
        <v>0</v>
      </c>
      <c r="H338" s="5">
        <f>I337+(B338-B337)*P$4</f>
        <v>-2.0000000000000284</v>
      </c>
      <c r="I338" s="5">
        <f>IF(G338&gt;0,H338-S$4,H338)</f>
        <v>-2.0000000000000284</v>
      </c>
      <c r="J338" s="5">
        <f>IF(H338&gt;=0,IF(ROUNDDOWN(H338/S$4,0)+1&gt;L338,L338,ROUNDDOWN(H338/S$4,0)+1),0)</f>
        <v>0</v>
      </c>
      <c r="K338">
        <f t="shared" si="30"/>
        <v>65</v>
      </c>
      <c r="L338">
        <f>R$4-K338</f>
        <v>-55</v>
      </c>
      <c r="M338">
        <f>IF(L338="怪物已死","怪物已死",(L338-1)*S$4)</f>
        <v>-280</v>
      </c>
      <c r="N338">
        <f>IF(L338&lt;=0,0,IF(ROUNDUP(I338/C$4,0)*A$4&lt;0,"怪无法穿越火线",ROUNDUP(I338/C$4,0)*A$4))</f>
        <v>0</v>
      </c>
      <c r="O338" s="4">
        <f t="shared" si="31"/>
        <v>50</v>
      </c>
      <c r="P338" s="4">
        <f>IF(D338=1,IF(P337-F$4&lt;=0,N$4,P337-F$4),P337)</f>
        <v>50</v>
      </c>
    </row>
    <row r="339" spans="1:16" x14ac:dyDescent="0.25">
      <c r="A339">
        <v>325</v>
      </c>
      <c r="B339">
        <f>-T$5+T$5*A339</f>
        <v>64.8</v>
      </c>
      <c r="C339">
        <f t="shared" si="27"/>
        <v>0</v>
      </c>
      <c r="D339">
        <f>IF(AND(C339=1,E339&gt;=G$4),1,0)</f>
        <v>0</v>
      </c>
      <c r="E339">
        <f>IF(D338=1,B339-B338,E338+B339-B338)</f>
        <v>0.39999999999999147</v>
      </c>
      <c r="F339">
        <f t="shared" si="28"/>
        <v>65</v>
      </c>
      <c r="G339">
        <f t="shared" si="29"/>
        <v>0</v>
      </c>
      <c r="H339" s="5">
        <f>I338+(B339-B338)*P$4</f>
        <v>-1.0000000000000142</v>
      </c>
      <c r="I339" s="5">
        <f>IF(G339&gt;0,H339-S$4,H339)</f>
        <v>-1.0000000000000142</v>
      </c>
      <c r="J339" s="5">
        <f>IF(H339&gt;=0,IF(ROUNDDOWN(H339/S$4,0)+1&gt;L339,L339,ROUNDDOWN(H339/S$4,0)+1),0)</f>
        <v>0</v>
      </c>
      <c r="K339">
        <f t="shared" si="30"/>
        <v>65</v>
      </c>
      <c r="L339">
        <f>R$4-K339</f>
        <v>-55</v>
      </c>
      <c r="M339">
        <f>IF(L339="怪物已死","怪物已死",(L339-1)*S$4)</f>
        <v>-280</v>
      </c>
      <c r="N339">
        <f>IF(L339&lt;=0,0,IF(ROUNDUP(I339/C$4,0)*A$4&lt;0,"怪无法穿越火线",ROUNDUP(I339/C$4,0)*A$4))</f>
        <v>0</v>
      </c>
      <c r="O339" s="4">
        <f t="shared" si="31"/>
        <v>50</v>
      </c>
      <c r="P339" s="4">
        <f>IF(D339=1,IF(P338-F$4&lt;=0,N$4,P338-F$4),P338)</f>
        <v>50</v>
      </c>
    </row>
    <row r="340" spans="1:16" x14ac:dyDescent="0.25">
      <c r="A340">
        <v>326</v>
      </c>
      <c r="B340">
        <f>-T$5+T$5*A340</f>
        <v>65</v>
      </c>
      <c r="C340">
        <f t="shared" si="27"/>
        <v>1</v>
      </c>
      <c r="D340">
        <f>IF(AND(C340=1,E340&gt;=G$4),1,0)</f>
        <v>0</v>
      </c>
      <c r="E340">
        <f>IF(D339=1,B340-B339,E339+B340-B339)</f>
        <v>0.59999999999999432</v>
      </c>
      <c r="F340">
        <f t="shared" si="28"/>
        <v>65</v>
      </c>
      <c r="G340">
        <f t="shared" si="29"/>
        <v>0</v>
      </c>
      <c r="H340" s="5">
        <f>I339+(B340-B339)*P$4</f>
        <v>0</v>
      </c>
      <c r="I340" s="5">
        <f>IF(G340&gt;0,H340-S$4,H340)</f>
        <v>0</v>
      </c>
      <c r="J340" s="5">
        <f>IF(H340&gt;=0,IF(ROUNDDOWN(H340/S$4,0)+1&gt;L340,L340,ROUNDDOWN(H340/S$4,0)+1),0)</f>
        <v>-55</v>
      </c>
      <c r="K340">
        <f t="shared" si="30"/>
        <v>65</v>
      </c>
      <c r="L340">
        <f>R$4-K340</f>
        <v>-55</v>
      </c>
      <c r="M340">
        <f>IF(L340="怪物已死","怪物已死",(L340-1)*S$4)</f>
        <v>-280</v>
      </c>
      <c r="N340">
        <f>IF(L340&lt;=0,0,IF(ROUNDUP(I340/C$4,0)*A$4&lt;0,"怪无法穿越火线",ROUNDUP(I340/C$4,0)*A$4))</f>
        <v>0</v>
      </c>
      <c r="O340" s="4">
        <f t="shared" si="31"/>
        <v>50</v>
      </c>
      <c r="P340" s="4">
        <f>IF(D340=1,IF(P339-F$4&lt;=0,N$4,P339-F$4),P339)</f>
        <v>50</v>
      </c>
    </row>
    <row r="341" spans="1:16" x14ac:dyDescent="0.25">
      <c r="A341">
        <v>327</v>
      </c>
      <c r="B341">
        <f>-T$5+T$5*A341</f>
        <v>65.2</v>
      </c>
      <c r="C341">
        <f t="shared" si="27"/>
        <v>1</v>
      </c>
      <c r="D341">
        <f>IF(AND(C341=1,E341&gt;=G$4),1,0)</f>
        <v>0</v>
      </c>
      <c r="E341">
        <f>IF(D340=1,B341-B340,E340+B341-B340)</f>
        <v>0.79999999999999716</v>
      </c>
      <c r="F341">
        <f t="shared" si="28"/>
        <v>65</v>
      </c>
      <c r="G341">
        <f t="shared" si="29"/>
        <v>0</v>
      </c>
      <c r="H341" s="5">
        <f>I340+(B341-B340)*P$4</f>
        <v>1.0000000000000142</v>
      </c>
      <c r="I341" s="5">
        <f>IF(G341&gt;0,H341-S$4,H341)</f>
        <v>1.0000000000000142</v>
      </c>
      <c r="J341" s="5">
        <f>IF(H341&gt;=0,IF(ROUNDDOWN(H341/S$4,0)+1&gt;L341,L341,ROUNDDOWN(H341/S$4,0)+1),0)</f>
        <v>-55</v>
      </c>
      <c r="K341">
        <f t="shared" si="30"/>
        <v>65</v>
      </c>
      <c r="L341">
        <f>R$4-K341</f>
        <v>-55</v>
      </c>
      <c r="M341">
        <f>IF(L341="怪物已死","怪物已死",(L341-1)*S$4)</f>
        <v>-280</v>
      </c>
      <c r="N341">
        <f>IF(L341&lt;=0,0,IF(ROUNDUP(I341/C$4,0)*A$4&lt;0,"怪无法穿越火线",ROUNDUP(I341/C$4,0)*A$4))</f>
        <v>0</v>
      </c>
      <c r="O341" s="4">
        <f t="shared" si="31"/>
        <v>50</v>
      </c>
      <c r="P341" s="4">
        <f>IF(D341=1,IF(P340-F$4&lt;=0,N$4,P340-F$4),P340)</f>
        <v>50</v>
      </c>
    </row>
    <row r="342" spans="1:16" x14ac:dyDescent="0.25">
      <c r="A342">
        <v>328</v>
      </c>
      <c r="B342">
        <f>-T$5+T$5*A342</f>
        <v>65.400000000000006</v>
      </c>
      <c r="C342">
        <f t="shared" si="27"/>
        <v>1</v>
      </c>
      <c r="D342">
        <f>IF(AND(C342=1,E342&gt;=G$4),1,0)</f>
        <v>1</v>
      </c>
      <c r="E342">
        <f>IF(D341=1,B342-B341,E341+B342-B341)</f>
        <v>1</v>
      </c>
      <c r="F342">
        <f t="shared" si="28"/>
        <v>66</v>
      </c>
      <c r="G342">
        <f t="shared" si="29"/>
        <v>1</v>
      </c>
      <c r="H342" s="5">
        <f>I341+(B342-B341)*P$4</f>
        <v>2.0000000000000284</v>
      </c>
      <c r="I342" s="5">
        <f>IF(G342&gt;0,H342-S$4,H342)</f>
        <v>-2.9999999999999716</v>
      </c>
      <c r="J342" s="5">
        <f>IF(H342&gt;=0,IF(ROUNDDOWN(H342/S$4,0)+1&gt;L342,L342,ROUNDDOWN(H342/S$4,0)+1),0)</f>
        <v>-56</v>
      </c>
      <c r="K342">
        <f t="shared" si="30"/>
        <v>66</v>
      </c>
      <c r="L342">
        <f>R$4-K342</f>
        <v>-56</v>
      </c>
      <c r="M342">
        <f>IF(L342="怪物已死","怪物已死",(L342-1)*S$4)</f>
        <v>-285</v>
      </c>
      <c r="N342">
        <f>IF(L342&lt;=0,0,IF(ROUNDUP(I342/C$4,0)*A$4&lt;0,"怪无法穿越火线",ROUNDUP(I342/C$4,0)*A$4))</f>
        <v>0</v>
      </c>
      <c r="O342" s="4">
        <f t="shared" si="31"/>
        <v>50</v>
      </c>
      <c r="P342" s="4">
        <f>IF(D342=1,IF(P341-F$4&lt;=0,N$4,P341-F$4),P341)</f>
        <v>50</v>
      </c>
    </row>
    <row r="343" spans="1:16" x14ac:dyDescent="0.25">
      <c r="A343">
        <v>329</v>
      </c>
      <c r="B343">
        <f>-T$5+T$5*A343</f>
        <v>65.599999999999994</v>
      </c>
      <c r="C343">
        <f t="shared" si="27"/>
        <v>0</v>
      </c>
      <c r="D343">
        <f>IF(AND(C343=1,E343&gt;=G$4),1,0)</f>
        <v>0</v>
      </c>
      <c r="E343">
        <f>IF(D342=1,B343-B342,E342+B343-B342)</f>
        <v>0.19999999999998863</v>
      </c>
      <c r="F343">
        <f t="shared" si="28"/>
        <v>66</v>
      </c>
      <c r="G343">
        <f t="shared" si="29"/>
        <v>0</v>
      </c>
      <c r="H343" s="5">
        <f>I342+(B343-B342)*P$4</f>
        <v>-2.0000000000000284</v>
      </c>
      <c r="I343" s="5">
        <f>IF(G343&gt;0,H343-S$4,H343)</f>
        <v>-2.0000000000000284</v>
      </c>
      <c r="J343" s="5">
        <f>IF(H343&gt;=0,IF(ROUNDDOWN(H343/S$4,0)+1&gt;L343,L343,ROUNDDOWN(H343/S$4,0)+1),0)</f>
        <v>0</v>
      </c>
      <c r="K343">
        <f t="shared" si="30"/>
        <v>66</v>
      </c>
      <c r="L343">
        <f>R$4-K343</f>
        <v>-56</v>
      </c>
      <c r="M343">
        <f>IF(L343="怪物已死","怪物已死",(L343-1)*S$4)</f>
        <v>-285</v>
      </c>
      <c r="N343">
        <f>IF(L343&lt;=0,0,IF(ROUNDUP(I343/C$4,0)*A$4&lt;0,"怪无法穿越火线",ROUNDUP(I343/C$4,0)*A$4))</f>
        <v>0</v>
      </c>
      <c r="O343" s="4">
        <f t="shared" si="31"/>
        <v>50</v>
      </c>
      <c r="P343" s="4">
        <f>IF(D343=1,IF(P342-F$4&lt;=0,N$4,P342-F$4),P342)</f>
        <v>50</v>
      </c>
    </row>
    <row r="344" spans="1:16" x14ac:dyDescent="0.25">
      <c r="A344">
        <v>330</v>
      </c>
      <c r="B344">
        <f>-T$5+T$5*A344</f>
        <v>65.8</v>
      </c>
      <c r="C344">
        <f t="shared" si="27"/>
        <v>0</v>
      </c>
      <c r="D344">
        <f>IF(AND(C344=1,E344&gt;=G$4),1,0)</f>
        <v>0</v>
      </c>
      <c r="E344">
        <f>IF(D343=1,B344-B343,E343+B344-B343)</f>
        <v>0.39999999999999147</v>
      </c>
      <c r="F344">
        <f t="shared" si="28"/>
        <v>66</v>
      </c>
      <c r="G344">
        <f t="shared" si="29"/>
        <v>0</v>
      </c>
      <c r="H344" s="5">
        <f>I343+(B344-B343)*P$4</f>
        <v>-1.0000000000000142</v>
      </c>
      <c r="I344" s="5">
        <f>IF(G344&gt;0,H344-S$4,H344)</f>
        <v>-1.0000000000000142</v>
      </c>
      <c r="J344" s="5">
        <f>IF(H344&gt;=0,IF(ROUNDDOWN(H344/S$4,0)+1&gt;L344,L344,ROUNDDOWN(H344/S$4,0)+1),0)</f>
        <v>0</v>
      </c>
      <c r="K344">
        <f t="shared" si="30"/>
        <v>66</v>
      </c>
      <c r="L344">
        <f>R$4-K344</f>
        <v>-56</v>
      </c>
      <c r="M344">
        <f>IF(L344="怪物已死","怪物已死",(L344-1)*S$4)</f>
        <v>-285</v>
      </c>
      <c r="N344">
        <f>IF(L344&lt;=0,0,IF(ROUNDUP(I344/C$4,0)*A$4&lt;0,"怪无法穿越火线",ROUNDUP(I344/C$4,0)*A$4))</f>
        <v>0</v>
      </c>
      <c r="O344" s="4">
        <f t="shared" si="31"/>
        <v>50</v>
      </c>
      <c r="P344" s="4">
        <f>IF(D344=1,IF(P343-F$4&lt;=0,N$4,P343-F$4),P343)</f>
        <v>50</v>
      </c>
    </row>
    <row r="345" spans="1:16" x14ac:dyDescent="0.25">
      <c r="A345">
        <v>331</v>
      </c>
      <c r="B345">
        <f>-T$5+T$5*A345</f>
        <v>66</v>
      </c>
      <c r="C345">
        <f t="shared" si="27"/>
        <v>1</v>
      </c>
      <c r="D345">
        <f>IF(AND(C345=1,E345&gt;=G$4),1,0)</f>
        <v>0</v>
      </c>
      <c r="E345">
        <f>IF(D344=1,B345-B344,E344+B345-B344)</f>
        <v>0.59999999999999432</v>
      </c>
      <c r="F345">
        <f t="shared" si="28"/>
        <v>66</v>
      </c>
      <c r="G345">
        <f t="shared" si="29"/>
        <v>0</v>
      </c>
      <c r="H345" s="5">
        <f>I344+(B345-B344)*P$4</f>
        <v>0</v>
      </c>
      <c r="I345" s="5">
        <f>IF(G345&gt;0,H345-S$4,H345)</f>
        <v>0</v>
      </c>
      <c r="J345" s="5">
        <f>IF(H345&gt;=0,IF(ROUNDDOWN(H345/S$4,0)+1&gt;L345,L345,ROUNDDOWN(H345/S$4,0)+1),0)</f>
        <v>-56</v>
      </c>
      <c r="K345">
        <f t="shared" si="30"/>
        <v>66</v>
      </c>
      <c r="L345">
        <f>R$4-K345</f>
        <v>-56</v>
      </c>
      <c r="M345">
        <f>IF(L345="怪物已死","怪物已死",(L345-1)*S$4)</f>
        <v>-285</v>
      </c>
      <c r="N345">
        <f>IF(L345&lt;=0,0,IF(ROUNDUP(I345/C$4,0)*A$4&lt;0,"怪无法穿越火线",ROUNDUP(I345/C$4,0)*A$4))</f>
        <v>0</v>
      </c>
      <c r="O345" s="4">
        <f t="shared" si="31"/>
        <v>50</v>
      </c>
      <c r="P345" s="4">
        <f>IF(D345=1,IF(P344-F$4&lt;=0,N$4,P344-F$4),P344)</f>
        <v>50</v>
      </c>
    </row>
    <row r="346" spans="1:16" x14ac:dyDescent="0.25">
      <c r="A346">
        <v>332</v>
      </c>
      <c r="B346">
        <f>-T$5+T$5*A346</f>
        <v>66.2</v>
      </c>
      <c r="C346">
        <f t="shared" si="27"/>
        <v>1</v>
      </c>
      <c r="D346">
        <f>IF(AND(C346=1,E346&gt;=G$4),1,0)</f>
        <v>0</v>
      </c>
      <c r="E346">
        <f>IF(D345=1,B346-B345,E345+B346-B345)</f>
        <v>0.79999999999999716</v>
      </c>
      <c r="F346">
        <f t="shared" si="28"/>
        <v>66</v>
      </c>
      <c r="G346">
        <f t="shared" si="29"/>
        <v>0</v>
      </c>
      <c r="H346" s="5">
        <f>I345+(B346-B345)*P$4</f>
        <v>1.0000000000000142</v>
      </c>
      <c r="I346" s="5">
        <f>IF(G346&gt;0,H346-S$4,H346)</f>
        <v>1.0000000000000142</v>
      </c>
      <c r="J346" s="5">
        <f>IF(H346&gt;=0,IF(ROUNDDOWN(H346/S$4,0)+1&gt;L346,L346,ROUNDDOWN(H346/S$4,0)+1),0)</f>
        <v>-56</v>
      </c>
      <c r="K346">
        <f t="shared" si="30"/>
        <v>66</v>
      </c>
      <c r="L346">
        <f>R$4-K346</f>
        <v>-56</v>
      </c>
      <c r="M346">
        <f>IF(L346="怪物已死","怪物已死",(L346-1)*S$4)</f>
        <v>-285</v>
      </c>
      <c r="N346">
        <f>IF(L346&lt;=0,0,IF(ROUNDUP(I346/C$4,0)*A$4&lt;0,"怪无法穿越火线",ROUNDUP(I346/C$4,0)*A$4))</f>
        <v>0</v>
      </c>
      <c r="O346" s="4">
        <f t="shared" si="31"/>
        <v>50</v>
      </c>
      <c r="P346" s="4">
        <f>IF(D346=1,IF(P345-F$4&lt;=0,N$4,P345-F$4),P345)</f>
        <v>50</v>
      </c>
    </row>
    <row r="347" spans="1:16" x14ac:dyDescent="0.25">
      <c r="A347">
        <v>333</v>
      </c>
      <c r="B347">
        <f>-T$5+T$5*A347</f>
        <v>66.400000000000006</v>
      </c>
      <c r="C347">
        <f t="shared" si="27"/>
        <v>1</v>
      </c>
      <c r="D347">
        <f>IF(AND(C347=1,E347&gt;=G$4),1,0)</f>
        <v>1</v>
      </c>
      <c r="E347">
        <f>IF(D346=1,B347-B346,E346+B347-B346)</f>
        <v>1</v>
      </c>
      <c r="F347">
        <f t="shared" si="28"/>
        <v>67</v>
      </c>
      <c r="G347">
        <f t="shared" si="29"/>
        <v>1</v>
      </c>
      <c r="H347" s="5">
        <f>I346+(B347-B346)*P$4</f>
        <v>2.0000000000000284</v>
      </c>
      <c r="I347" s="5">
        <f>IF(G347&gt;0,H347-S$4,H347)</f>
        <v>-2.9999999999999716</v>
      </c>
      <c r="J347" s="5">
        <f>IF(H347&gt;=0,IF(ROUNDDOWN(H347/S$4,0)+1&gt;L347,L347,ROUNDDOWN(H347/S$4,0)+1),0)</f>
        <v>-57</v>
      </c>
      <c r="K347">
        <f t="shared" si="30"/>
        <v>67</v>
      </c>
      <c r="L347">
        <f>R$4-K347</f>
        <v>-57</v>
      </c>
      <c r="M347">
        <f>IF(L347="怪物已死","怪物已死",(L347-1)*S$4)</f>
        <v>-290</v>
      </c>
      <c r="N347">
        <f>IF(L347&lt;=0,0,IF(ROUNDUP(I347/C$4,0)*A$4&lt;0,"怪无法穿越火线",ROUNDUP(I347/C$4,0)*A$4))</f>
        <v>0</v>
      </c>
      <c r="O347" s="4">
        <f t="shared" si="31"/>
        <v>50</v>
      </c>
      <c r="P347" s="4">
        <f>IF(D347=1,IF(P346-F$4&lt;=0,N$4,P346-F$4),P346)</f>
        <v>50</v>
      </c>
    </row>
    <row r="348" spans="1:16" x14ac:dyDescent="0.25">
      <c r="A348">
        <v>334</v>
      </c>
      <c r="B348">
        <f>-T$5+T$5*A348</f>
        <v>66.599999999999994</v>
      </c>
      <c r="C348">
        <f t="shared" si="27"/>
        <v>0</v>
      </c>
      <c r="D348">
        <f>IF(AND(C348=1,E348&gt;=G$4),1,0)</f>
        <v>0</v>
      </c>
      <c r="E348">
        <f>IF(D347=1,B348-B347,E347+B348-B347)</f>
        <v>0.19999999999998863</v>
      </c>
      <c r="F348">
        <f t="shared" si="28"/>
        <v>67</v>
      </c>
      <c r="G348">
        <f t="shared" si="29"/>
        <v>0</v>
      </c>
      <c r="H348" s="5">
        <f>I347+(B348-B347)*P$4</f>
        <v>-2.0000000000000284</v>
      </c>
      <c r="I348" s="5">
        <f>IF(G348&gt;0,H348-S$4,H348)</f>
        <v>-2.0000000000000284</v>
      </c>
      <c r="J348" s="5">
        <f>IF(H348&gt;=0,IF(ROUNDDOWN(H348/S$4,0)+1&gt;L348,L348,ROUNDDOWN(H348/S$4,0)+1),0)</f>
        <v>0</v>
      </c>
      <c r="K348">
        <f t="shared" si="30"/>
        <v>67</v>
      </c>
      <c r="L348">
        <f>R$4-K348</f>
        <v>-57</v>
      </c>
      <c r="M348">
        <f>IF(L348="怪物已死","怪物已死",(L348-1)*S$4)</f>
        <v>-290</v>
      </c>
      <c r="N348">
        <f>IF(L348&lt;=0,0,IF(ROUNDUP(I348/C$4,0)*A$4&lt;0,"怪无法穿越火线",ROUNDUP(I348/C$4,0)*A$4))</f>
        <v>0</v>
      </c>
      <c r="O348" s="4">
        <f t="shared" si="31"/>
        <v>50</v>
      </c>
      <c r="P348" s="4">
        <f>IF(D348=1,IF(P347-F$4&lt;=0,N$4,P347-F$4),P347)</f>
        <v>50</v>
      </c>
    </row>
    <row r="349" spans="1:16" x14ac:dyDescent="0.25">
      <c r="A349">
        <v>335</v>
      </c>
      <c r="B349">
        <f>-T$5+T$5*A349</f>
        <v>66.8</v>
      </c>
      <c r="C349">
        <f t="shared" si="27"/>
        <v>0</v>
      </c>
      <c r="D349">
        <f>IF(AND(C349=1,E349&gt;=G$4),1,0)</f>
        <v>0</v>
      </c>
      <c r="E349">
        <f>IF(D348=1,B349-B348,E348+B349-B348)</f>
        <v>0.39999999999999147</v>
      </c>
      <c r="F349">
        <f t="shared" si="28"/>
        <v>67</v>
      </c>
      <c r="G349">
        <f t="shared" si="29"/>
        <v>0</v>
      </c>
      <c r="H349" s="5">
        <f>I348+(B349-B348)*P$4</f>
        <v>-1.0000000000000142</v>
      </c>
      <c r="I349" s="5">
        <f>IF(G349&gt;0,H349-S$4,H349)</f>
        <v>-1.0000000000000142</v>
      </c>
      <c r="J349" s="5">
        <f>IF(H349&gt;=0,IF(ROUNDDOWN(H349/S$4,0)+1&gt;L349,L349,ROUNDDOWN(H349/S$4,0)+1),0)</f>
        <v>0</v>
      </c>
      <c r="K349">
        <f t="shared" si="30"/>
        <v>67</v>
      </c>
      <c r="L349">
        <f>R$4-K349</f>
        <v>-57</v>
      </c>
      <c r="M349">
        <f>IF(L349="怪物已死","怪物已死",(L349-1)*S$4)</f>
        <v>-290</v>
      </c>
      <c r="N349">
        <f>IF(L349&lt;=0,0,IF(ROUNDUP(I349/C$4,0)*A$4&lt;0,"怪无法穿越火线",ROUNDUP(I349/C$4,0)*A$4))</f>
        <v>0</v>
      </c>
      <c r="O349" s="4">
        <f t="shared" si="31"/>
        <v>50</v>
      </c>
      <c r="P349" s="4">
        <f>IF(D349=1,IF(P348-F$4&lt;=0,N$4,P348-F$4),P348)</f>
        <v>50</v>
      </c>
    </row>
    <row r="350" spans="1:16" x14ac:dyDescent="0.25">
      <c r="A350">
        <v>336</v>
      </c>
      <c r="B350">
        <f>-T$5+T$5*A350</f>
        <v>67</v>
      </c>
      <c r="C350">
        <f t="shared" si="27"/>
        <v>1</v>
      </c>
      <c r="D350">
        <f>IF(AND(C350=1,E350&gt;=G$4),1,0)</f>
        <v>0</v>
      </c>
      <c r="E350">
        <f>IF(D349=1,B350-B349,E349+B350-B349)</f>
        <v>0.59999999999999432</v>
      </c>
      <c r="F350">
        <f t="shared" si="28"/>
        <v>67</v>
      </c>
      <c r="G350">
        <f t="shared" si="29"/>
        <v>0</v>
      </c>
      <c r="H350" s="5">
        <f>I349+(B350-B349)*P$4</f>
        <v>0</v>
      </c>
      <c r="I350" s="5">
        <f>IF(G350&gt;0,H350-S$4,H350)</f>
        <v>0</v>
      </c>
      <c r="J350" s="5">
        <f>IF(H350&gt;=0,IF(ROUNDDOWN(H350/S$4,0)+1&gt;L350,L350,ROUNDDOWN(H350/S$4,0)+1),0)</f>
        <v>-57</v>
      </c>
      <c r="K350">
        <f t="shared" si="30"/>
        <v>67</v>
      </c>
      <c r="L350">
        <f>R$4-K350</f>
        <v>-57</v>
      </c>
      <c r="M350">
        <f>IF(L350="怪物已死","怪物已死",(L350-1)*S$4)</f>
        <v>-290</v>
      </c>
      <c r="N350">
        <f>IF(L350&lt;=0,0,IF(ROUNDUP(I350/C$4,0)*A$4&lt;0,"怪无法穿越火线",ROUNDUP(I350/C$4,0)*A$4))</f>
        <v>0</v>
      </c>
      <c r="O350" s="4">
        <f t="shared" si="31"/>
        <v>50</v>
      </c>
      <c r="P350" s="4">
        <f>IF(D350=1,IF(P349-F$4&lt;=0,N$4,P349-F$4),P349)</f>
        <v>50</v>
      </c>
    </row>
    <row r="351" spans="1:16" x14ac:dyDescent="0.25">
      <c r="A351">
        <v>337</v>
      </c>
      <c r="B351">
        <f>-T$5+T$5*A351</f>
        <v>67.2</v>
      </c>
      <c r="C351">
        <f t="shared" si="27"/>
        <v>1</v>
      </c>
      <c r="D351">
        <f>IF(AND(C351=1,E351&gt;=G$4),1,0)</f>
        <v>0</v>
      </c>
      <c r="E351">
        <f>IF(D350=1,B351-B350,E350+B351-B350)</f>
        <v>0.79999999999999716</v>
      </c>
      <c r="F351">
        <f t="shared" si="28"/>
        <v>67</v>
      </c>
      <c r="G351">
        <f t="shared" si="29"/>
        <v>0</v>
      </c>
      <c r="H351" s="5">
        <f>I350+(B351-B350)*P$4</f>
        <v>1.0000000000000142</v>
      </c>
      <c r="I351" s="5">
        <f>IF(G351&gt;0,H351-S$4,H351)</f>
        <v>1.0000000000000142</v>
      </c>
      <c r="J351" s="5">
        <f>IF(H351&gt;=0,IF(ROUNDDOWN(H351/S$4,0)+1&gt;L351,L351,ROUNDDOWN(H351/S$4,0)+1),0)</f>
        <v>-57</v>
      </c>
      <c r="K351">
        <f t="shared" si="30"/>
        <v>67</v>
      </c>
      <c r="L351">
        <f>R$4-K351</f>
        <v>-57</v>
      </c>
      <c r="M351">
        <f>IF(L351="怪物已死","怪物已死",(L351-1)*S$4)</f>
        <v>-290</v>
      </c>
      <c r="N351">
        <f>IF(L351&lt;=0,0,IF(ROUNDUP(I351/C$4,0)*A$4&lt;0,"怪无法穿越火线",ROUNDUP(I351/C$4,0)*A$4))</f>
        <v>0</v>
      </c>
      <c r="O351" s="4">
        <f t="shared" si="31"/>
        <v>50</v>
      </c>
      <c r="P351" s="4">
        <f>IF(D351=1,IF(P350-F$4&lt;=0,N$4,P350-F$4),P350)</f>
        <v>50</v>
      </c>
    </row>
    <row r="352" spans="1:16" x14ac:dyDescent="0.25">
      <c r="A352">
        <v>338</v>
      </c>
      <c r="B352">
        <f>-T$5+T$5*A352</f>
        <v>67.400000000000006</v>
      </c>
      <c r="C352">
        <f t="shared" si="27"/>
        <v>1</v>
      </c>
      <c r="D352">
        <f>IF(AND(C352=1,E352&gt;=G$4),1,0)</f>
        <v>1</v>
      </c>
      <c r="E352">
        <f>IF(D351=1,B352-B351,E351+B352-B351)</f>
        <v>1</v>
      </c>
      <c r="F352">
        <f t="shared" si="28"/>
        <v>68</v>
      </c>
      <c r="G352">
        <f t="shared" si="29"/>
        <v>1</v>
      </c>
      <c r="H352" s="5">
        <f>I351+(B352-B351)*P$4</f>
        <v>2.0000000000000284</v>
      </c>
      <c r="I352" s="5">
        <f>IF(G352&gt;0,H352-S$4,H352)</f>
        <v>-2.9999999999999716</v>
      </c>
      <c r="J352" s="5">
        <f>IF(H352&gt;=0,IF(ROUNDDOWN(H352/S$4,0)+1&gt;L352,L352,ROUNDDOWN(H352/S$4,0)+1),0)</f>
        <v>-58</v>
      </c>
      <c r="K352">
        <f t="shared" si="30"/>
        <v>68</v>
      </c>
      <c r="L352">
        <f>R$4-K352</f>
        <v>-58</v>
      </c>
      <c r="M352">
        <f>IF(L352="怪物已死","怪物已死",(L352-1)*S$4)</f>
        <v>-295</v>
      </c>
      <c r="N352">
        <f>IF(L352&lt;=0,0,IF(ROUNDUP(I352/C$4,0)*A$4&lt;0,"怪无法穿越火线",ROUNDUP(I352/C$4,0)*A$4))</f>
        <v>0</v>
      </c>
      <c r="O352" s="4">
        <f t="shared" si="31"/>
        <v>50</v>
      </c>
      <c r="P352" s="4">
        <f>IF(D352=1,IF(P351-F$4&lt;=0,N$4,P351-F$4),P351)</f>
        <v>50</v>
      </c>
    </row>
    <row r="353" spans="1:16" x14ac:dyDescent="0.25">
      <c r="A353">
        <v>339</v>
      </c>
      <c r="B353">
        <f>-T$5+T$5*A353</f>
        <v>67.599999999999994</v>
      </c>
      <c r="C353">
        <f t="shared" si="27"/>
        <v>0</v>
      </c>
      <c r="D353">
        <f>IF(AND(C353=1,E353&gt;=G$4),1,0)</f>
        <v>0</v>
      </c>
      <c r="E353">
        <f>IF(D352=1,B353-B352,E352+B353-B352)</f>
        <v>0.19999999999998863</v>
      </c>
      <c r="F353">
        <f t="shared" si="28"/>
        <v>68</v>
      </c>
      <c r="G353">
        <f t="shared" si="29"/>
        <v>0</v>
      </c>
      <c r="H353" s="5">
        <f>I352+(B353-B352)*P$4</f>
        <v>-2.0000000000000284</v>
      </c>
      <c r="I353" s="5">
        <f>IF(G353&gt;0,H353-S$4,H353)</f>
        <v>-2.0000000000000284</v>
      </c>
      <c r="J353" s="5">
        <f>IF(H353&gt;=0,IF(ROUNDDOWN(H353/S$4,0)+1&gt;L353,L353,ROUNDDOWN(H353/S$4,0)+1),0)</f>
        <v>0</v>
      </c>
      <c r="K353">
        <f t="shared" si="30"/>
        <v>68</v>
      </c>
      <c r="L353">
        <f>R$4-K353</f>
        <v>-58</v>
      </c>
      <c r="M353">
        <f>IF(L353="怪物已死","怪物已死",(L353-1)*S$4)</f>
        <v>-295</v>
      </c>
      <c r="N353">
        <f>IF(L353&lt;=0,0,IF(ROUNDUP(I353/C$4,0)*A$4&lt;0,"怪无法穿越火线",ROUNDUP(I353/C$4,0)*A$4))</f>
        <v>0</v>
      </c>
      <c r="O353" s="4">
        <f t="shared" si="31"/>
        <v>50</v>
      </c>
      <c r="P353" s="4">
        <f>IF(D353=1,IF(P352-F$4&lt;=0,N$4,P352-F$4),P352)</f>
        <v>50</v>
      </c>
    </row>
    <row r="354" spans="1:16" x14ac:dyDescent="0.25">
      <c r="A354">
        <v>340</v>
      </c>
      <c r="B354">
        <f>-T$5+T$5*A354</f>
        <v>67.8</v>
      </c>
      <c r="C354">
        <f t="shared" si="27"/>
        <v>0</v>
      </c>
      <c r="D354">
        <f>IF(AND(C354=1,E354&gt;=G$4),1,0)</f>
        <v>0</v>
      </c>
      <c r="E354">
        <f>IF(D353=1,B354-B353,E353+B354-B353)</f>
        <v>0.39999999999999147</v>
      </c>
      <c r="F354">
        <f t="shared" si="28"/>
        <v>68</v>
      </c>
      <c r="G354">
        <f t="shared" si="29"/>
        <v>0</v>
      </c>
      <c r="H354" s="5">
        <f>I353+(B354-B353)*P$4</f>
        <v>-1.0000000000000142</v>
      </c>
      <c r="I354" s="5">
        <f>IF(G354&gt;0,H354-S$4,H354)</f>
        <v>-1.0000000000000142</v>
      </c>
      <c r="J354" s="5">
        <f>IF(H354&gt;=0,IF(ROUNDDOWN(H354/S$4,0)+1&gt;L354,L354,ROUNDDOWN(H354/S$4,0)+1),0)</f>
        <v>0</v>
      </c>
      <c r="K354">
        <f t="shared" si="30"/>
        <v>68</v>
      </c>
      <c r="L354">
        <f>R$4-K354</f>
        <v>-58</v>
      </c>
      <c r="M354">
        <f>IF(L354="怪物已死","怪物已死",(L354-1)*S$4)</f>
        <v>-295</v>
      </c>
      <c r="N354">
        <f>IF(L354&lt;=0,0,IF(ROUNDUP(I354/C$4,0)*A$4&lt;0,"怪无法穿越火线",ROUNDUP(I354/C$4,0)*A$4))</f>
        <v>0</v>
      </c>
      <c r="O354" s="4">
        <f t="shared" si="31"/>
        <v>50</v>
      </c>
      <c r="P354" s="4">
        <f>IF(D354=1,IF(P353-F$4&lt;=0,N$4,P353-F$4),P353)</f>
        <v>50</v>
      </c>
    </row>
    <row r="355" spans="1:16" x14ac:dyDescent="0.25">
      <c r="A355">
        <v>341</v>
      </c>
      <c r="B355">
        <f>-T$5+T$5*A355</f>
        <v>68</v>
      </c>
      <c r="C355">
        <f t="shared" si="27"/>
        <v>1</v>
      </c>
      <c r="D355">
        <f>IF(AND(C355=1,E355&gt;=G$4),1,0)</f>
        <v>0</v>
      </c>
      <c r="E355">
        <f>IF(D354=1,B355-B354,E354+B355-B354)</f>
        <v>0.59999999999999432</v>
      </c>
      <c r="F355">
        <f t="shared" si="28"/>
        <v>68</v>
      </c>
      <c r="G355">
        <f t="shared" si="29"/>
        <v>0</v>
      </c>
      <c r="H355" s="5">
        <f>I354+(B355-B354)*P$4</f>
        <v>0</v>
      </c>
      <c r="I355" s="5">
        <f>IF(G355&gt;0,H355-S$4,H355)</f>
        <v>0</v>
      </c>
      <c r="J355" s="5">
        <f>IF(H355&gt;=0,IF(ROUNDDOWN(H355/S$4,0)+1&gt;L355,L355,ROUNDDOWN(H355/S$4,0)+1),0)</f>
        <v>-58</v>
      </c>
      <c r="K355">
        <f t="shared" si="30"/>
        <v>68</v>
      </c>
      <c r="L355">
        <f>R$4-K355</f>
        <v>-58</v>
      </c>
      <c r="M355">
        <f>IF(L355="怪物已死","怪物已死",(L355-1)*S$4)</f>
        <v>-295</v>
      </c>
      <c r="N355">
        <f>IF(L355&lt;=0,0,IF(ROUNDUP(I355/C$4,0)*A$4&lt;0,"怪无法穿越火线",ROUNDUP(I355/C$4,0)*A$4))</f>
        <v>0</v>
      </c>
      <c r="O355" s="4">
        <f t="shared" si="31"/>
        <v>50</v>
      </c>
      <c r="P355" s="4">
        <f>IF(D355=1,IF(P354-F$4&lt;=0,N$4,P354-F$4),P354)</f>
        <v>50</v>
      </c>
    </row>
    <row r="356" spans="1:16" x14ac:dyDescent="0.25">
      <c r="A356">
        <v>342</v>
      </c>
      <c r="B356">
        <f>-T$5+T$5*A356</f>
        <v>68.2</v>
      </c>
      <c r="C356">
        <f t="shared" si="27"/>
        <v>1</v>
      </c>
      <c r="D356">
        <f>IF(AND(C356=1,E356&gt;=G$4),1,0)</f>
        <v>0</v>
      </c>
      <c r="E356">
        <f>IF(D355=1,B356-B355,E355+B356-B355)</f>
        <v>0.79999999999999716</v>
      </c>
      <c r="F356">
        <f t="shared" si="28"/>
        <v>68</v>
      </c>
      <c r="G356">
        <f t="shared" si="29"/>
        <v>0</v>
      </c>
      <c r="H356" s="5">
        <f>I355+(B356-B355)*P$4</f>
        <v>1.0000000000000142</v>
      </c>
      <c r="I356" s="5">
        <f>IF(G356&gt;0,H356-S$4,H356)</f>
        <v>1.0000000000000142</v>
      </c>
      <c r="J356" s="5">
        <f>IF(H356&gt;=0,IF(ROUNDDOWN(H356/S$4,0)+1&gt;L356,L356,ROUNDDOWN(H356/S$4,0)+1),0)</f>
        <v>-58</v>
      </c>
      <c r="K356">
        <f t="shared" si="30"/>
        <v>68</v>
      </c>
      <c r="L356">
        <f>R$4-K356</f>
        <v>-58</v>
      </c>
      <c r="M356">
        <f>IF(L356="怪物已死","怪物已死",(L356-1)*S$4)</f>
        <v>-295</v>
      </c>
      <c r="N356">
        <f>IF(L356&lt;=0,0,IF(ROUNDUP(I356/C$4,0)*A$4&lt;0,"怪无法穿越火线",ROUNDUP(I356/C$4,0)*A$4))</f>
        <v>0</v>
      </c>
      <c r="O356" s="4">
        <f t="shared" si="31"/>
        <v>50</v>
      </c>
      <c r="P356" s="4">
        <f>IF(D356=1,IF(P355-F$4&lt;=0,N$4,P355-F$4),P355)</f>
        <v>50</v>
      </c>
    </row>
    <row r="357" spans="1:16" x14ac:dyDescent="0.25">
      <c r="A357">
        <v>343</v>
      </c>
      <c r="B357">
        <f>-T$5+T$5*A357</f>
        <v>68.400000000000006</v>
      </c>
      <c r="C357">
        <f t="shared" si="27"/>
        <v>1</v>
      </c>
      <c r="D357">
        <f>IF(AND(C357=1,E357&gt;=G$4),1,0)</f>
        <v>1</v>
      </c>
      <c r="E357">
        <f>IF(D356=1,B357-B356,E356+B357-B356)</f>
        <v>1</v>
      </c>
      <c r="F357">
        <f t="shared" si="28"/>
        <v>69</v>
      </c>
      <c r="G357">
        <f t="shared" si="29"/>
        <v>1</v>
      </c>
      <c r="H357" s="5">
        <f>I356+(B357-B356)*P$4</f>
        <v>2.0000000000000284</v>
      </c>
      <c r="I357" s="5">
        <f>IF(G357&gt;0,H357-S$4,H357)</f>
        <v>-2.9999999999999716</v>
      </c>
      <c r="J357" s="5">
        <f>IF(H357&gt;=0,IF(ROUNDDOWN(H357/S$4,0)+1&gt;L357,L357,ROUNDDOWN(H357/S$4,0)+1),0)</f>
        <v>-59</v>
      </c>
      <c r="K357">
        <f t="shared" si="30"/>
        <v>69</v>
      </c>
      <c r="L357">
        <f>R$4-K357</f>
        <v>-59</v>
      </c>
      <c r="M357">
        <f>IF(L357="怪物已死","怪物已死",(L357-1)*S$4)</f>
        <v>-300</v>
      </c>
      <c r="N357">
        <f>IF(L357&lt;=0,0,IF(ROUNDUP(I357/C$4,0)*A$4&lt;0,"怪无法穿越火线",ROUNDUP(I357/C$4,0)*A$4))</f>
        <v>0</v>
      </c>
      <c r="O357" s="4">
        <f t="shared" si="31"/>
        <v>50</v>
      </c>
      <c r="P357" s="4">
        <f>IF(D357=1,IF(P356-F$4&lt;=0,N$4,P356-F$4),P356)</f>
        <v>50</v>
      </c>
    </row>
    <row r="358" spans="1:16" x14ac:dyDescent="0.25">
      <c r="A358">
        <v>344</v>
      </c>
      <c r="B358">
        <f>-T$5+T$5*A358</f>
        <v>68.599999999999994</v>
      </c>
      <c r="C358">
        <f t="shared" si="27"/>
        <v>0</v>
      </c>
      <c r="D358">
        <f>IF(AND(C358=1,E358&gt;=G$4),1,0)</f>
        <v>0</v>
      </c>
      <c r="E358">
        <f>IF(D357=1,B358-B357,E357+B358-B357)</f>
        <v>0.19999999999998863</v>
      </c>
      <c r="F358">
        <f t="shared" si="28"/>
        <v>69</v>
      </c>
      <c r="G358">
        <f t="shared" si="29"/>
        <v>0</v>
      </c>
      <c r="H358" s="5">
        <f>I357+(B358-B357)*P$4</f>
        <v>-2.0000000000000284</v>
      </c>
      <c r="I358" s="5">
        <f>IF(G358&gt;0,H358-S$4,H358)</f>
        <v>-2.0000000000000284</v>
      </c>
      <c r="J358" s="5">
        <f>IF(H358&gt;=0,IF(ROUNDDOWN(H358/S$4,0)+1&gt;L358,L358,ROUNDDOWN(H358/S$4,0)+1),0)</f>
        <v>0</v>
      </c>
      <c r="K358">
        <f t="shared" si="30"/>
        <v>69</v>
      </c>
      <c r="L358">
        <f>R$4-K358</f>
        <v>-59</v>
      </c>
      <c r="M358">
        <f>IF(L358="怪物已死","怪物已死",(L358-1)*S$4)</f>
        <v>-300</v>
      </c>
      <c r="N358">
        <f>IF(L358&lt;=0,0,IF(ROUNDUP(I358/C$4,0)*A$4&lt;0,"怪无法穿越火线",ROUNDUP(I358/C$4,0)*A$4))</f>
        <v>0</v>
      </c>
      <c r="O358" s="4">
        <f t="shared" si="31"/>
        <v>50</v>
      </c>
      <c r="P358" s="4">
        <f>IF(D358=1,IF(P357-F$4&lt;=0,N$4,P357-F$4),P357)</f>
        <v>50</v>
      </c>
    </row>
    <row r="359" spans="1:16" x14ac:dyDescent="0.25">
      <c r="A359">
        <v>345</v>
      </c>
      <c r="B359">
        <f>-T$5+T$5*A359</f>
        <v>68.8</v>
      </c>
      <c r="C359">
        <f t="shared" ref="C359:C422" si="32">IF(H359&gt;=0,1,0)</f>
        <v>0</v>
      </c>
      <c r="D359">
        <f>IF(AND(C359=1,E359&gt;=G$4),1,0)</f>
        <v>0</v>
      </c>
      <c r="E359">
        <f>IF(D358=1,B359-B358,E358+B359-B358)</f>
        <v>0.39999999999999147</v>
      </c>
      <c r="F359">
        <f t="shared" ref="F359:F422" si="33">IF(D359=1,F358+1,F358)</f>
        <v>69</v>
      </c>
      <c r="G359">
        <f t="shared" si="29"/>
        <v>0</v>
      </c>
      <c r="H359" s="5">
        <f>I358+(B359-B358)*P$4</f>
        <v>-1.0000000000000142</v>
      </c>
      <c r="I359" s="5">
        <f>IF(G359&gt;0,H359-S$4,H359)</f>
        <v>-1.0000000000000142</v>
      </c>
      <c r="J359" s="5">
        <f>IF(H359&gt;=0,IF(ROUNDDOWN(H359/S$4,0)+1&gt;L359,L359,ROUNDDOWN(H359/S$4,0)+1),0)</f>
        <v>0</v>
      </c>
      <c r="K359">
        <f t="shared" si="30"/>
        <v>69</v>
      </c>
      <c r="L359">
        <f>R$4-K359</f>
        <v>-59</v>
      </c>
      <c r="M359">
        <f>IF(L359="怪物已死","怪物已死",(L359-1)*S$4)</f>
        <v>-300</v>
      </c>
      <c r="N359">
        <f>IF(L359&lt;=0,0,IF(ROUNDUP(I359/C$4,0)*A$4&lt;0,"怪无法穿越火线",ROUNDUP(I359/C$4,0)*A$4))</f>
        <v>0</v>
      </c>
      <c r="O359" s="4">
        <f t="shared" si="31"/>
        <v>50</v>
      </c>
      <c r="P359" s="4">
        <f>IF(D359=1,IF(P358-F$4&lt;=0,N$4,P358-F$4),P358)</f>
        <v>50</v>
      </c>
    </row>
    <row r="360" spans="1:16" x14ac:dyDescent="0.25">
      <c r="A360">
        <v>346</v>
      </c>
      <c r="B360">
        <f>-T$5+T$5*A360</f>
        <v>69</v>
      </c>
      <c r="C360">
        <f t="shared" si="32"/>
        <v>1</v>
      </c>
      <c r="D360">
        <f>IF(AND(C360=1,E360&gt;=G$4),1,0)</f>
        <v>0</v>
      </c>
      <c r="E360">
        <f>IF(D359=1,B360-B359,E359+B360-B359)</f>
        <v>0.59999999999999432</v>
      </c>
      <c r="F360">
        <f t="shared" si="33"/>
        <v>69</v>
      </c>
      <c r="G360">
        <f t="shared" si="29"/>
        <v>0</v>
      </c>
      <c r="H360" s="5">
        <f>I359+(B360-B359)*P$4</f>
        <v>0</v>
      </c>
      <c r="I360" s="5">
        <f>IF(G360&gt;0,H360-S$4,H360)</f>
        <v>0</v>
      </c>
      <c r="J360" s="5">
        <f>IF(H360&gt;=0,IF(ROUNDDOWN(H360/S$4,0)+1&gt;L360,L360,ROUNDDOWN(H360/S$4,0)+1),0)</f>
        <v>-59</v>
      </c>
      <c r="K360">
        <f t="shared" si="30"/>
        <v>69</v>
      </c>
      <c r="L360">
        <f>R$4-K360</f>
        <v>-59</v>
      </c>
      <c r="M360">
        <f>IF(L360="怪物已死","怪物已死",(L360-1)*S$4)</f>
        <v>-300</v>
      </c>
      <c r="N360">
        <f>IF(L360&lt;=0,0,IF(ROUNDUP(I360/C$4,0)*A$4&lt;0,"怪无法穿越火线",ROUNDUP(I360/C$4,0)*A$4))</f>
        <v>0</v>
      </c>
      <c r="O360" s="4">
        <f t="shared" si="31"/>
        <v>50</v>
      </c>
      <c r="P360" s="4">
        <f>IF(D360=1,IF(P359-F$4&lt;=0,N$4,P359-F$4),P359)</f>
        <v>50</v>
      </c>
    </row>
    <row r="361" spans="1:16" x14ac:dyDescent="0.25">
      <c r="A361">
        <v>347</v>
      </c>
      <c r="B361">
        <f>-T$5+T$5*A361</f>
        <v>69.2</v>
      </c>
      <c r="C361">
        <f t="shared" si="32"/>
        <v>1</v>
      </c>
      <c r="D361">
        <f>IF(AND(C361=1,E361&gt;=G$4),1,0)</f>
        <v>0</v>
      </c>
      <c r="E361">
        <f>IF(D360=1,B361-B360,E360+B361-B360)</f>
        <v>0.79999999999999716</v>
      </c>
      <c r="F361">
        <f t="shared" si="33"/>
        <v>69</v>
      </c>
      <c r="G361">
        <f t="shared" si="29"/>
        <v>0</v>
      </c>
      <c r="H361" s="5">
        <f>I360+(B361-B360)*P$4</f>
        <v>1.0000000000000142</v>
      </c>
      <c r="I361" s="5">
        <f>IF(G361&gt;0,H361-S$4,H361)</f>
        <v>1.0000000000000142</v>
      </c>
      <c r="J361" s="5">
        <f>IF(H361&gt;=0,IF(ROUNDDOWN(H361/S$4,0)+1&gt;L361,L361,ROUNDDOWN(H361/S$4,0)+1),0)</f>
        <v>-59</v>
      </c>
      <c r="K361">
        <f t="shared" si="30"/>
        <v>69</v>
      </c>
      <c r="L361">
        <f>R$4-K361</f>
        <v>-59</v>
      </c>
      <c r="M361">
        <f>IF(L361="怪物已死","怪物已死",(L361-1)*S$4)</f>
        <v>-300</v>
      </c>
      <c r="N361">
        <f>IF(L361&lt;=0,0,IF(ROUNDUP(I361/C$4,0)*A$4&lt;0,"怪无法穿越火线",ROUNDUP(I361/C$4,0)*A$4))</f>
        <v>0</v>
      </c>
      <c r="O361" s="4">
        <f t="shared" si="31"/>
        <v>50</v>
      </c>
      <c r="P361" s="4">
        <f>IF(D361=1,IF(P360-F$4&lt;=0,N$4,P360-F$4),P360)</f>
        <v>50</v>
      </c>
    </row>
    <row r="362" spans="1:16" x14ac:dyDescent="0.25">
      <c r="A362">
        <v>348</v>
      </c>
      <c r="B362">
        <f>-T$5+T$5*A362</f>
        <v>69.400000000000006</v>
      </c>
      <c r="C362">
        <f t="shared" si="32"/>
        <v>1</v>
      </c>
      <c r="D362">
        <f>IF(AND(C362=1,E362&gt;=G$4),1,0)</f>
        <v>1</v>
      </c>
      <c r="E362">
        <f>IF(D361=1,B362-B361,E361+B362-B361)</f>
        <v>1</v>
      </c>
      <c r="F362">
        <f t="shared" si="33"/>
        <v>70</v>
      </c>
      <c r="G362">
        <f t="shared" si="29"/>
        <v>1</v>
      </c>
      <c r="H362" s="5">
        <f>I361+(B362-B361)*P$4</f>
        <v>2.0000000000000284</v>
      </c>
      <c r="I362" s="5">
        <f>IF(G362&gt;0,H362-S$4,H362)</f>
        <v>-2.9999999999999716</v>
      </c>
      <c r="J362" s="5">
        <f>IF(H362&gt;=0,IF(ROUNDDOWN(H362/S$4,0)+1&gt;L362,L362,ROUNDDOWN(H362/S$4,0)+1),0)</f>
        <v>-60</v>
      </c>
      <c r="K362">
        <f t="shared" si="30"/>
        <v>70</v>
      </c>
      <c r="L362">
        <f>R$4-K362</f>
        <v>-60</v>
      </c>
      <c r="M362">
        <f>IF(L362="怪物已死","怪物已死",(L362-1)*S$4)</f>
        <v>-305</v>
      </c>
      <c r="N362">
        <f>IF(L362&lt;=0,0,IF(ROUNDUP(I362/C$4,0)*A$4&lt;0,"怪无法穿越火线",ROUNDUP(I362/C$4,0)*A$4))</f>
        <v>0</v>
      </c>
      <c r="O362" s="4">
        <f t="shared" si="31"/>
        <v>50</v>
      </c>
      <c r="P362" s="4">
        <f>IF(D362=1,IF(P361-F$4&lt;=0,N$4,P361-F$4),P361)</f>
        <v>50</v>
      </c>
    </row>
    <row r="363" spans="1:16" x14ac:dyDescent="0.25">
      <c r="A363">
        <v>349</v>
      </c>
      <c r="B363">
        <f>-T$5+T$5*A363</f>
        <v>69.599999999999994</v>
      </c>
      <c r="C363">
        <f t="shared" si="32"/>
        <v>0</v>
      </c>
      <c r="D363">
        <f>IF(AND(C363=1,E363&gt;=G$4),1,0)</f>
        <v>0</v>
      </c>
      <c r="E363">
        <f>IF(D362=1,B363-B362,E362+B363-B362)</f>
        <v>0.19999999999998863</v>
      </c>
      <c r="F363">
        <f t="shared" si="33"/>
        <v>70</v>
      </c>
      <c r="G363">
        <f t="shared" si="29"/>
        <v>0</v>
      </c>
      <c r="H363" s="5">
        <f>I362+(B363-B362)*P$4</f>
        <v>-2.0000000000000284</v>
      </c>
      <c r="I363" s="5">
        <f>IF(G363&gt;0,H363-S$4,H363)</f>
        <v>-2.0000000000000284</v>
      </c>
      <c r="J363" s="5">
        <f>IF(H363&gt;=0,IF(ROUNDDOWN(H363/S$4,0)+1&gt;L363,L363,ROUNDDOWN(H363/S$4,0)+1),0)</f>
        <v>0</v>
      </c>
      <c r="K363">
        <f t="shared" si="30"/>
        <v>70</v>
      </c>
      <c r="L363">
        <f>R$4-K363</f>
        <v>-60</v>
      </c>
      <c r="M363">
        <f>IF(L363="怪物已死","怪物已死",(L363-1)*S$4)</f>
        <v>-305</v>
      </c>
      <c r="N363">
        <f>IF(L363&lt;=0,0,IF(ROUNDUP(I363/C$4,0)*A$4&lt;0,"怪无法穿越火线",ROUNDUP(I363/C$4,0)*A$4))</f>
        <v>0</v>
      </c>
      <c r="O363" s="4">
        <f t="shared" si="31"/>
        <v>50</v>
      </c>
      <c r="P363" s="4">
        <f>IF(D363=1,IF(P362-F$4&lt;=0,N$4,P362-F$4),P362)</f>
        <v>50</v>
      </c>
    </row>
    <row r="364" spans="1:16" x14ac:dyDescent="0.25">
      <c r="A364">
        <v>350</v>
      </c>
      <c r="B364">
        <f>-T$5+T$5*A364</f>
        <v>69.8</v>
      </c>
      <c r="C364">
        <f t="shared" si="32"/>
        <v>0</v>
      </c>
      <c r="D364">
        <f>IF(AND(C364=1,E364&gt;=G$4),1,0)</f>
        <v>0</v>
      </c>
      <c r="E364">
        <f>IF(D363=1,B364-B363,E363+B364-B363)</f>
        <v>0.39999999999999147</v>
      </c>
      <c r="F364">
        <f t="shared" si="33"/>
        <v>70</v>
      </c>
      <c r="G364">
        <f t="shared" si="29"/>
        <v>0</v>
      </c>
      <c r="H364" s="5">
        <f>I363+(B364-B363)*P$4</f>
        <v>-1.0000000000000142</v>
      </c>
      <c r="I364" s="5">
        <f>IF(G364&gt;0,H364-S$4,H364)</f>
        <v>-1.0000000000000142</v>
      </c>
      <c r="J364" s="5">
        <f>IF(H364&gt;=0,IF(ROUNDDOWN(H364/S$4,0)+1&gt;L364,L364,ROUNDDOWN(H364/S$4,0)+1),0)</f>
        <v>0</v>
      </c>
      <c r="K364">
        <f t="shared" si="30"/>
        <v>70</v>
      </c>
      <c r="L364">
        <f>R$4-K364</f>
        <v>-60</v>
      </c>
      <c r="M364">
        <f>IF(L364="怪物已死","怪物已死",(L364-1)*S$4)</f>
        <v>-305</v>
      </c>
      <c r="N364">
        <f>IF(L364&lt;=0,0,IF(ROUNDUP(I364/C$4,0)*A$4&lt;0,"怪无法穿越火线",ROUNDUP(I364/C$4,0)*A$4))</f>
        <v>0</v>
      </c>
      <c r="O364" s="4">
        <f t="shared" si="31"/>
        <v>50</v>
      </c>
      <c r="P364" s="4">
        <f>IF(D364=1,IF(P363-F$4&lt;=0,N$4,P363-F$4),P363)</f>
        <v>50</v>
      </c>
    </row>
    <row r="365" spans="1:16" x14ac:dyDescent="0.25">
      <c r="A365">
        <v>351</v>
      </c>
      <c r="B365">
        <f>-T$5+T$5*A365</f>
        <v>70</v>
      </c>
      <c r="C365">
        <f t="shared" si="32"/>
        <v>1</v>
      </c>
      <c r="D365">
        <f>IF(AND(C365=1,E365&gt;=G$4),1,0)</f>
        <v>0</v>
      </c>
      <c r="E365">
        <f>IF(D364=1,B365-B364,E364+B365-B364)</f>
        <v>0.59999999999999432</v>
      </c>
      <c r="F365">
        <f t="shared" si="33"/>
        <v>70</v>
      </c>
      <c r="G365">
        <f t="shared" si="29"/>
        <v>0</v>
      </c>
      <c r="H365" s="5">
        <f>I364+(B365-B364)*P$4</f>
        <v>0</v>
      </c>
      <c r="I365" s="5">
        <f>IF(G365&gt;0,H365-S$4,H365)</f>
        <v>0</v>
      </c>
      <c r="J365" s="5">
        <f>IF(H365&gt;=0,IF(ROUNDDOWN(H365/S$4,0)+1&gt;L365,L365,ROUNDDOWN(H365/S$4,0)+1),0)</f>
        <v>-60</v>
      </c>
      <c r="K365">
        <f t="shared" si="30"/>
        <v>70</v>
      </c>
      <c r="L365">
        <f>R$4-K365</f>
        <v>-60</v>
      </c>
      <c r="M365">
        <f>IF(L365="怪物已死","怪物已死",(L365-1)*S$4)</f>
        <v>-305</v>
      </c>
      <c r="N365">
        <f>IF(L365&lt;=0,0,IF(ROUNDUP(I365/C$4,0)*A$4&lt;0,"怪无法穿越火线",ROUNDUP(I365/C$4,0)*A$4))</f>
        <v>0</v>
      </c>
      <c r="O365" s="4">
        <f t="shared" si="31"/>
        <v>50</v>
      </c>
      <c r="P365" s="4">
        <f>IF(D365=1,IF(P364-F$4&lt;=0,N$4,P364-F$4),P364)</f>
        <v>50</v>
      </c>
    </row>
    <row r="366" spans="1:16" x14ac:dyDescent="0.25">
      <c r="A366">
        <v>352</v>
      </c>
      <c r="B366">
        <f>-T$5+T$5*A366</f>
        <v>70.2</v>
      </c>
      <c r="C366">
        <f t="shared" si="32"/>
        <v>1</v>
      </c>
      <c r="D366">
        <f>IF(AND(C366=1,E366&gt;=G$4),1,0)</f>
        <v>0</v>
      </c>
      <c r="E366">
        <f>IF(D365=1,B366-B365,E365+B366-B365)</f>
        <v>0.79999999999999716</v>
      </c>
      <c r="F366">
        <f t="shared" si="33"/>
        <v>70</v>
      </c>
      <c r="G366">
        <f t="shared" si="29"/>
        <v>0</v>
      </c>
      <c r="H366" s="5">
        <f>I365+(B366-B365)*P$4</f>
        <v>1.0000000000000142</v>
      </c>
      <c r="I366" s="5">
        <f>IF(G366&gt;0,H366-S$4,H366)</f>
        <v>1.0000000000000142</v>
      </c>
      <c r="J366" s="5">
        <f>IF(H366&gt;=0,IF(ROUNDDOWN(H366/S$4,0)+1&gt;L366,L366,ROUNDDOWN(H366/S$4,0)+1),0)</f>
        <v>-60</v>
      </c>
      <c r="K366">
        <f t="shared" si="30"/>
        <v>70</v>
      </c>
      <c r="L366">
        <f>R$4-K366</f>
        <v>-60</v>
      </c>
      <c r="M366">
        <f>IF(L366="怪物已死","怪物已死",(L366-1)*S$4)</f>
        <v>-305</v>
      </c>
      <c r="N366">
        <f>IF(L366&lt;=0,0,IF(ROUNDUP(I366/C$4,0)*A$4&lt;0,"怪无法穿越火线",ROUNDUP(I366/C$4,0)*A$4))</f>
        <v>0</v>
      </c>
      <c r="O366" s="4">
        <f t="shared" si="31"/>
        <v>50</v>
      </c>
      <c r="P366" s="4">
        <f>IF(D366=1,IF(P365-F$4&lt;=0,N$4,P365-F$4),P365)</f>
        <v>50</v>
      </c>
    </row>
    <row r="367" spans="1:16" x14ac:dyDescent="0.25">
      <c r="A367">
        <v>353</v>
      </c>
      <c r="B367">
        <f>-T$5+T$5*A367</f>
        <v>70.400000000000006</v>
      </c>
      <c r="C367">
        <f t="shared" si="32"/>
        <v>1</v>
      </c>
      <c r="D367">
        <f>IF(AND(C367=1,E367&gt;=G$4),1,0)</f>
        <v>1</v>
      </c>
      <c r="E367">
        <f>IF(D366=1,B367-B366,E366+B367-B366)</f>
        <v>1</v>
      </c>
      <c r="F367">
        <f t="shared" si="33"/>
        <v>71</v>
      </c>
      <c r="G367">
        <f t="shared" si="29"/>
        <v>1</v>
      </c>
      <c r="H367" s="5">
        <f>I366+(B367-B366)*P$4</f>
        <v>2.0000000000000284</v>
      </c>
      <c r="I367" s="5">
        <f>IF(G367&gt;0,H367-S$4,H367)</f>
        <v>-2.9999999999999716</v>
      </c>
      <c r="J367" s="5">
        <f>IF(H367&gt;=0,IF(ROUNDDOWN(H367/S$4,0)+1&gt;L367,L367,ROUNDDOWN(H367/S$4,0)+1),0)</f>
        <v>-61</v>
      </c>
      <c r="K367">
        <f t="shared" si="30"/>
        <v>71</v>
      </c>
      <c r="L367">
        <f>R$4-K367</f>
        <v>-61</v>
      </c>
      <c r="M367">
        <f>IF(L367="怪物已死","怪物已死",(L367-1)*S$4)</f>
        <v>-310</v>
      </c>
      <c r="N367">
        <f>IF(L367&lt;=0,0,IF(ROUNDUP(I367/C$4,0)*A$4&lt;0,"怪无法穿越火线",ROUNDUP(I367/C$4,0)*A$4))</f>
        <v>0</v>
      </c>
      <c r="O367" s="4">
        <f t="shared" si="31"/>
        <v>50</v>
      </c>
      <c r="P367" s="4">
        <f>IF(D367=1,IF(P366-F$4&lt;=0,N$4,P366-F$4),P366)</f>
        <v>50</v>
      </c>
    </row>
    <row r="368" spans="1:16" x14ac:dyDescent="0.25">
      <c r="A368">
        <v>354</v>
      </c>
      <c r="B368">
        <f>-T$5+T$5*A368</f>
        <v>70.599999999999994</v>
      </c>
      <c r="C368">
        <f t="shared" si="32"/>
        <v>0</v>
      </c>
      <c r="D368">
        <f>IF(AND(C368=1,E368&gt;=G$4),1,0)</f>
        <v>0</v>
      </c>
      <c r="E368">
        <f>IF(D367=1,B368-B367,E367+B368-B367)</f>
        <v>0.19999999999998863</v>
      </c>
      <c r="F368">
        <f t="shared" si="33"/>
        <v>71</v>
      </c>
      <c r="G368">
        <f t="shared" si="29"/>
        <v>0</v>
      </c>
      <c r="H368" s="5">
        <f>I367+(B368-B367)*P$4</f>
        <v>-2.0000000000000284</v>
      </c>
      <c r="I368" s="5">
        <f>IF(G368&gt;0,H368-S$4,H368)</f>
        <v>-2.0000000000000284</v>
      </c>
      <c r="J368" s="5">
        <f>IF(H368&gt;=0,IF(ROUNDDOWN(H368/S$4,0)+1&gt;L368,L368,ROUNDDOWN(H368/S$4,0)+1),0)</f>
        <v>0</v>
      </c>
      <c r="K368">
        <f t="shared" si="30"/>
        <v>71</v>
      </c>
      <c r="L368">
        <f>R$4-K368</f>
        <v>-61</v>
      </c>
      <c r="M368">
        <f>IF(L368="怪物已死","怪物已死",(L368-1)*S$4)</f>
        <v>-310</v>
      </c>
      <c r="N368">
        <f>IF(L368&lt;=0,0,IF(ROUNDUP(I368/C$4,0)*A$4&lt;0,"怪无法穿越火线",ROUNDUP(I368/C$4,0)*A$4))</f>
        <v>0</v>
      </c>
      <c r="O368" s="4">
        <f t="shared" si="31"/>
        <v>50</v>
      </c>
      <c r="P368" s="4">
        <f>IF(D368=1,IF(P367-F$4&lt;=0,N$4,P367-F$4),P367)</f>
        <v>50</v>
      </c>
    </row>
    <row r="369" spans="1:16" x14ac:dyDescent="0.25">
      <c r="A369">
        <v>355</v>
      </c>
      <c r="B369">
        <f>-T$5+T$5*A369</f>
        <v>70.8</v>
      </c>
      <c r="C369">
        <f t="shared" si="32"/>
        <v>0</v>
      </c>
      <c r="D369">
        <f>IF(AND(C369=1,E369&gt;=G$4),1,0)</f>
        <v>0</v>
      </c>
      <c r="E369">
        <f>IF(D368=1,B369-B368,E368+B369-B368)</f>
        <v>0.39999999999999147</v>
      </c>
      <c r="F369">
        <f t="shared" si="33"/>
        <v>71</v>
      </c>
      <c r="G369">
        <f t="shared" si="29"/>
        <v>0</v>
      </c>
      <c r="H369" s="5">
        <f>I368+(B369-B368)*P$4</f>
        <v>-1.0000000000000142</v>
      </c>
      <c r="I369" s="5">
        <f>IF(G369&gt;0,H369-S$4,H369)</f>
        <v>-1.0000000000000142</v>
      </c>
      <c r="J369" s="5">
        <f>IF(H369&gt;=0,IF(ROUNDDOWN(H369/S$4,0)+1&gt;L369,L369,ROUNDDOWN(H369/S$4,0)+1),0)</f>
        <v>0</v>
      </c>
      <c r="K369">
        <f t="shared" si="30"/>
        <v>71</v>
      </c>
      <c r="L369">
        <f>R$4-K369</f>
        <v>-61</v>
      </c>
      <c r="M369">
        <f>IF(L369="怪物已死","怪物已死",(L369-1)*S$4)</f>
        <v>-310</v>
      </c>
      <c r="N369">
        <f>IF(L369&lt;=0,0,IF(ROUNDUP(I369/C$4,0)*A$4&lt;0,"怪无法穿越火线",ROUNDUP(I369/C$4,0)*A$4))</f>
        <v>0</v>
      </c>
      <c r="O369" s="4">
        <f t="shared" si="31"/>
        <v>50</v>
      </c>
      <c r="P369" s="4">
        <f>IF(D369=1,IF(P368-F$4&lt;=0,N$4,P368-F$4),P368)</f>
        <v>50</v>
      </c>
    </row>
    <row r="370" spans="1:16" x14ac:dyDescent="0.25">
      <c r="A370">
        <v>356</v>
      </c>
      <c r="B370">
        <f>-T$5+T$5*A370</f>
        <v>71</v>
      </c>
      <c r="C370">
        <f t="shared" si="32"/>
        <v>1</v>
      </c>
      <c r="D370">
        <f>IF(AND(C370=1,E370&gt;=G$4),1,0)</f>
        <v>0</v>
      </c>
      <c r="E370">
        <f>IF(D369=1,B370-B369,E369+B370-B369)</f>
        <v>0.59999999999999432</v>
      </c>
      <c r="F370">
        <f t="shared" si="33"/>
        <v>71</v>
      </c>
      <c r="G370">
        <f t="shared" si="29"/>
        <v>0</v>
      </c>
      <c r="H370" s="5">
        <f>I369+(B370-B369)*P$4</f>
        <v>0</v>
      </c>
      <c r="I370" s="5">
        <f>IF(G370&gt;0,H370-S$4,H370)</f>
        <v>0</v>
      </c>
      <c r="J370" s="5">
        <f>IF(H370&gt;=0,IF(ROUNDDOWN(H370/S$4,0)+1&gt;L370,L370,ROUNDDOWN(H370/S$4,0)+1),0)</f>
        <v>-61</v>
      </c>
      <c r="K370">
        <f t="shared" si="30"/>
        <v>71</v>
      </c>
      <c r="L370">
        <f>R$4-K370</f>
        <v>-61</v>
      </c>
      <c r="M370">
        <f>IF(L370="怪物已死","怪物已死",(L370-1)*S$4)</f>
        <v>-310</v>
      </c>
      <c r="N370">
        <f>IF(L370&lt;=0,0,IF(ROUNDUP(I370/C$4,0)*A$4&lt;0,"怪无法穿越火线",ROUNDUP(I370/C$4,0)*A$4))</f>
        <v>0</v>
      </c>
      <c r="O370" s="4">
        <f t="shared" si="31"/>
        <v>50</v>
      </c>
      <c r="P370" s="4">
        <f>IF(D370=1,IF(P369-F$4&lt;=0,N$4,P369-F$4),P369)</f>
        <v>50</v>
      </c>
    </row>
    <row r="371" spans="1:16" x14ac:dyDescent="0.25">
      <c r="A371">
        <v>357</v>
      </c>
      <c r="B371">
        <f>-T$5+T$5*A371</f>
        <v>71.2</v>
      </c>
      <c r="C371">
        <f t="shared" si="32"/>
        <v>1</v>
      </c>
      <c r="D371">
        <f>IF(AND(C371=1,E371&gt;=G$4),1,0)</f>
        <v>0</v>
      </c>
      <c r="E371">
        <f>IF(D370=1,B371-B370,E370+B371-B370)</f>
        <v>0.79999999999999716</v>
      </c>
      <c r="F371">
        <f t="shared" si="33"/>
        <v>71</v>
      </c>
      <c r="G371">
        <f t="shared" si="29"/>
        <v>0</v>
      </c>
      <c r="H371" s="5">
        <f>I370+(B371-B370)*P$4</f>
        <v>1.0000000000000142</v>
      </c>
      <c r="I371" s="5">
        <f>IF(G371&gt;0,H371-S$4,H371)</f>
        <v>1.0000000000000142</v>
      </c>
      <c r="J371" s="5">
        <f>IF(H371&gt;=0,IF(ROUNDDOWN(H371/S$4,0)+1&gt;L371,L371,ROUNDDOWN(H371/S$4,0)+1),0)</f>
        <v>-61</v>
      </c>
      <c r="K371">
        <f t="shared" si="30"/>
        <v>71</v>
      </c>
      <c r="L371">
        <f>R$4-K371</f>
        <v>-61</v>
      </c>
      <c r="M371">
        <f>IF(L371="怪物已死","怪物已死",(L371-1)*S$4)</f>
        <v>-310</v>
      </c>
      <c r="N371">
        <f>IF(L371&lt;=0,0,IF(ROUNDUP(I371/C$4,0)*A$4&lt;0,"怪无法穿越火线",ROUNDUP(I371/C$4,0)*A$4))</f>
        <v>0</v>
      </c>
      <c r="O371" s="4">
        <f t="shared" si="31"/>
        <v>50</v>
      </c>
      <c r="P371" s="4">
        <f>IF(D371=1,IF(P370-F$4&lt;=0,N$4,P370-F$4),P370)</f>
        <v>50</v>
      </c>
    </row>
    <row r="372" spans="1:16" x14ac:dyDescent="0.25">
      <c r="A372">
        <v>358</v>
      </c>
      <c r="B372">
        <f>-T$5+T$5*A372</f>
        <v>71.400000000000006</v>
      </c>
      <c r="C372">
        <f t="shared" si="32"/>
        <v>1</v>
      </c>
      <c r="D372">
        <f>IF(AND(C372=1,E372&gt;=G$4),1,0)</f>
        <v>1</v>
      </c>
      <c r="E372">
        <f>IF(D371=1,B372-B371,E371+B372-B371)</f>
        <v>1</v>
      </c>
      <c r="F372">
        <f t="shared" si="33"/>
        <v>72</v>
      </c>
      <c r="G372">
        <f t="shared" si="29"/>
        <v>1</v>
      </c>
      <c r="H372" s="5">
        <f>I371+(B372-B371)*P$4</f>
        <v>2.0000000000000284</v>
      </c>
      <c r="I372" s="5">
        <f>IF(G372&gt;0,H372-S$4,H372)</f>
        <v>-2.9999999999999716</v>
      </c>
      <c r="J372" s="5">
        <f>IF(H372&gt;=0,IF(ROUNDDOWN(H372/S$4,0)+1&gt;L372,L372,ROUNDDOWN(H372/S$4,0)+1),0)</f>
        <v>-62</v>
      </c>
      <c r="K372">
        <f t="shared" si="30"/>
        <v>72</v>
      </c>
      <c r="L372">
        <f>R$4-K372</f>
        <v>-62</v>
      </c>
      <c r="M372">
        <f>IF(L372="怪物已死","怪物已死",(L372-1)*S$4)</f>
        <v>-315</v>
      </c>
      <c r="N372">
        <f>IF(L372&lt;=0,0,IF(ROUNDUP(I372/C$4,0)*A$4&lt;0,"怪无法穿越火线",ROUNDUP(I372/C$4,0)*A$4))</f>
        <v>0</v>
      </c>
      <c r="O372" s="4">
        <f t="shared" si="31"/>
        <v>50</v>
      </c>
      <c r="P372" s="4">
        <f>IF(D372=1,IF(P371-F$4&lt;=0,N$4,P371-F$4),P371)</f>
        <v>50</v>
      </c>
    </row>
    <row r="373" spans="1:16" x14ac:dyDescent="0.25">
      <c r="A373">
        <v>359</v>
      </c>
      <c r="B373">
        <f>-T$5+T$5*A373</f>
        <v>71.599999999999994</v>
      </c>
      <c r="C373">
        <f t="shared" si="32"/>
        <v>0</v>
      </c>
      <c r="D373">
        <f>IF(AND(C373=1,E373&gt;=G$4),1,0)</f>
        <v>0</v>
      </c>
      <c r="E373">
        <f>IF(D372=1,B373-B372,E372+B373-B372)</f>
        <v>0.19999999999998863</v>
      </c>
      <c r="F373">
        <f t="shared" si="33"/>
        <v>72</v>
      </c>
      <c r="G373">
        <f t="shared" si="29"/>
        <v>0</v>
      </c>
      <c r="H373" s="5">
        <f>I372+(B373-B372)*P$4</f>
        <v>-2.0000000000000284</v>
      </c>
      <c r="I373" s="5">
        <f>IF(G373&gt;0,H373-S$4,H373)</f>
        <v>-2.0000000000000284</v>
      </c>
      <c r="J373" s="5">
        <f>IF(H373&gt;=0,IF(ROUNDDOWN(H373/S$4,0)+1&gt;L373,L373,ROUNDDOWN(H373/S$4,0)+1),0)</f>
        <v>0</v>
      </c>
      <c r="K373">
        <f t="shared" si="30"/>
        <v>72</v>
      </c>
      <c r="L373">
        <f>R$4-K373</f>
        <v>-62</v>
      </c>
      <c r="M373">
        <f>IF(L373="怪物已死","怪物已死",(L373-1)*S$4)</f>
        <v>-315</v>
      </c>
      <c r="N373">
        <f>IF(L373&lt;=0,0,IF(ROUNDUP(I373/C$4,0)*A$4&lt;0,"怪无法穿越火线",ROUNDUP(I373/C$4,0)*A$4))</f>
        <v>0</v>
      </c>
      <c r="O373" s="4">
        <f t="shared" si="31"/>
        <v>50</v>
      </c>
      <c r="P373" s="4">
        <f>IF(D373=1,IF(P372-F$4&lt;=0,N$4,P372-F$4),P372)</f>
        <v>50</v>
      </c>
    </row>
    <row r="374" spans="1:16" x14ac:dyDescent="0.25">
      <c r="A374">
        <v>360</v>
      </c>
      <c r="B374">
        <f>-T$5+T$5*A374</f>
        <v>71.8</v>
      </c>
      <c r="C374">
        <f t="shared" si="32"/>
        <v>0</v>
      </c>
      <c r="D374">
        <f>IF(AND(C374=1,E374&gt;=G$4),1,0)</f>
        <v>0</v>
      </c>
      <c r="E374">
        <f>IF(D373=1,B374-B373,E373+B374-B373)</f>
        <v>0.39999999999999147</v>
      </c>
      <c r="F374">
        <f t="shared" si="33"/>
        <v>72</v>
      </c>
      <c r="G374">
        <f t="shared" si="29"/>
        <v>0</v>
      </c>
      <c r="H374" s="5">
        <f>I373+(B374-B373)*P$4</f>
        <v>-1.0000000000000142</v>
      </c>
      <c r="I374" s="5">
        <f>IF(G374&gt;0,H374-S$4,H374)</f>
        <v>-1.0000000000000142</v>
      </c>
      <c r="J374" s="5">
        <f>IF(H374&gt;=0,IF(ROUNDDOWN(H374/S$4,0)+1&gt;L374,L374,ROUNDDOWN(H374/S$4,0)+1),0)</f>
        <v>0</v>
      </c>
      <c r="K374">
        <f t="shared" si="30"/>
        <v>72</v>
      </c>
      <c r="L374">
        <f>R$4-K374</f>
        <v>-62</v>
      </c>
      <c r="M374">
        <f>IF(L374="怪物已死","怪物已死",(L374-1)*S$4)</f>
        <v>-315</v>
      </c>
      <c r="N374">
        <f>IF(L374&lt;=0,0,IF(ROUNDUP(I374/C$4,0)*A$4&lt;0,"怪无法穿越火线",ROUNDUP(I374/C$4,0)*A$4))</f>
        <v>0</v>
      </c>
      <c r="O374" s="4">
        <f t="shared" si="31"/>
        <v>50</v>
      </c>
      <c r="P374" s="4">
        <f>IF(D374=1,IF(P373-F$4&lt;=0,N$4,P373-F$4),P373)</f>
        <v>50</v>
      </c>
    </row>
    <row r="375" spans="1:16" x14ac:dyDescent="0.25">
      <c r="A375">
        <v>361</v>
      </c>
      <c r="B375">
        <f>-T$5+T$5*A375</f>
        <v>72</v>
      </c>
      <c r="C375">
        <f t="shared" si="32"/>
        <v>1</v>
      </c>
      <c r="D375">
        <f>IF(AND(C375=1,E375&gt;=G$4),1,0)</f>
        <v>0</v>
      </c>
      <c r="E375">
        <f>IF(D374=1,B375-B374,E374+B375-B374)</f>
        <v>0.59999999999999432</v>
      </c>
      <c r="F375">
        <f t="shared" si="33"/>
        <v>72</v>
      </c>
      <c r="G375">
        <f t="shared" si="29"/>
        <v>0</v>
      </c>
      <c r="H375" s="5">
        <f>I374+(B375-B374)*P$4</f>
        <v>0</v>
      </c>
      <c r="I375" s="5">
        <f>IF(G375&gt;0,H375-S$4,H375)</f>
        <v>0</v>
      </c>
      <c r="J375" s="5">
        <f>IF(H375&gt;=0,IF(ROUNDDOWN(H375/S$4,0)+1&gt;L375,L375,ROUNDDOWN(H375/S$4,0)+1),0)</f>
        <v>-62</v>
      </c>
      <c r="K375">
        <f t="shared" si="30"/>
        <v>72</v>
      </c>
      <c r="L375">
        <f>R$4-K375</f>
        <v>-62</v>
      </c>
      <c r="M375">
        <f>IF(L375="怪物已死","怪物已死",(L375-1)*S$4)</f>
        <v>-315</v>
      </c>
      <c r="N375">
        <f>IF(L375&lt;=0,0,IF(ROUNDUP(I375/C$4,0)*A$4&lt;0,"怪无法穿越火线",ROUNDUP(I375/C$4,0)*A$4))</f>
        <v>0</v>
      </c>
      <c r="O375" s="4">
        <f t="shared" si="31"/>
        <v>50</v>
      </c>
      <c r="P375" s="4">
        <f>IF(D375=1,IF(P374-F$4&lt;=0,N$4,P374-F$4),P374)</f>
        <v>50</v>
      </c>
    </row>
    <row r="376" spans="1:16" x14ac:dyDescent="0.25">
      <c r="A376">
        <v>362</v>
      </c>
      <c r="B376">
        <f>-T$5+T$5*A376</f>
        <v>72.2</v>
      </c>
      <c r="C376">
        <f t="shared" si="32"/>
        <v>1</v>
      </c>
      <c r="D376">
        <f>IF(AND(C376=1,E376&gt;=G$4),1,0)</f>
        <v>0</v>
      </c>
      <c r="E376">
        <f>IF(D375=1,B376-B375,E375+B376-B375)</f>
        <v>0.79999999999999716</v>
      </c>
      <c r="F376">
        <f t="shared" si="33"/>
        <v>72</v>
      </c>
      <c r="G376">
        <f t="shared" si="29"/>
        <v>0</v>
      </c>
      <c r="H376" s="5">
        <f>I375+(B376-B375)*P$4</f>
        <v>1.0000000000000142</v>
      </c>
      <c r="I376" s="5">
        <f>IF(G376&gt;0,H376-S$4,H376)</f>
        <v>1.0000000000000142</v>
      </c>
      <c r="J376" s="5">
        <f>IF(H376&gt;=0,IF(ROUNDDOWN(H376/S$4,0)+1&gt;L376,L376,ROUNDDOWN(H376/S$4,0)+1),0)</f>
        <v>-62</v>
      </c>
      <c r="K376">
        <f t="shared" si="30"/>
        <v>72</v>
      </c>
      <c r="L376">
        <f>R$4-K376</f>
        <v>-62</v>
      </c>
      <c r="M376">
        <f>IF(L376="怪物已死","怪物已死",(L376-1)*S$4)</f>
        <v>-315</v>
      </c>
      <c r="N376">
        <f>IF(L376&lt;=0,0,IF(ROUNDUP(I376/C$4,0)*A$4&lt;0,"怪无法穿越火线",ROUNDUP(I376/C$4,0)*A$4))</f>
        <v>0</v>
      </c>
      <c r="O376" s="4">
        <f t="shared" si="31"/>
        <v>50</v>
      </c>
      <c r="P376" s="4">
        <f>IF(D376=1,IF(P375-F$4&lt;=0,N$4,P375-F$4),P375)</f>
        <v>50</v>
      </c>
    </row>
    <row r="377" spans="1:16" x14ac:dyDescent="0.25">
      <c r="A377">
        <v>363</v>
      </c>
      <c r="B377">
        <f>-T$5+T$5*A377</f>
        <v>72.400000000000006</v>
      </c>
      <c r="C377">
        <f t="shared" si="32"/>
        <v>1</v>
      </c>
      <c r="D377">
        <f>IF(AND(C377=1,E377&gt;=G$4),1,0)</f>
        <v>1</v>
      </c>
      <c r="E377">
        <f>IF(D376=1,B377-B376,E376+B377-B376)</f>
        <v>1</v>
      </c>
      <c r="F377">
        <f t="shared" si="33"/>
        <v>73</v>
      </c>
      <c r="G377">
        <f t="shared" si="29"/>
        <v>1</v>
      </c>
      <c r="H377" s="5">
        <f>I376+(B377-B376)*P$4</f>
        <v>2.0000000000000284</v>
      </c>
      <c r="I377" s="5">
        <f>IF(G377&gt;0,H377-S$4,H377)</f>
        <v>-2.9999999999999716</v>
      </c>
      <c r="J377" s="5">
        <f>IF(H377&gt;=0,IF(ROUNDDOWN(H377/S$4,0)+1&gt;L377,L377,ROUNDDOWN(H377/S$4,0)+1),0)</f>
        <v>-63</v>
      </c>
      <c r="K377">
        <f t="shared" si="30"/>
        <v>73</v>
      </c>
      <c r="L377">
        <f>R$4-K377</f>
        <v>-63</v>
      </c>
      <c r="M377">
        <f>IF(L377="怪物已死","怪物已死",(L377-1)*S$4)</f>
        <v>-320</v>
      </c>
      <c r="N377">
        <f>IF(L377&lt;=0,0,IF(ROUNDUP(I377/C$4,0)*A$4&lt;0,"怪无法穿越火线",ROUNDUP(I377/C$4,0)*A$4))</f>
        <v>0</v>
      </c>
      <c r="O377" s="4">
        <f t="shared" si="31"/>
        <v>50</v>
      </c>
      <c r="P377" s="4">
        <f>IF(D377=1,IF(P376-F$4&lt;=0,N$4,P376-F$4),P376)</f>
        <v>50</v>
      </c>
    </row>
    <row r="378" spans="1:16" x14ac:dyDescent="0.25">
      <c r="A378">
        <v>364</v>
      </c>
      <c r="B378">
        <f>-T$5+T$5*A378</f>
        <v>72.599999999999994</v>
      </c>
      <c r="C378">
        <f t="shared" si="32"/>
        <v>0</v>
      </c>
      <c r="D378">
        <f>IF(AND(C378=1,E378&gt;=G$4),1,0)</f>
        <v>0</v>
      </c>
      <c r="E378">
        <f>IF(D377=1,B378-B377,E377+B378-B377)</f>
        <v>0.19999999999998863</v>
      </c>
      <c r="F378">
        <f t="shared" si="33"/>
        <v>73</v>
      </c>
      <c r="G378">
        <f t="shared" si="29"/>
        <v>0</v>
      </c>
      <c r="H378" s="5">
        <f>I377+(B378-B377)*P$4</f>
        <v>-2.0000000000000284</v>
      </c>
      <c r="I378" s="5">
        <f>IF(G378&gt;0,H378-S$4,H378)</f>
        <v>-2.0000000000000284</v>
      </c>
      <c r="J378" s="5">
        <f>IF(H378&gt;=0,IF(ROUNDDOWN(H378/S$4,0)+1&gt;L378,L378,ROUNDDOWN(H378/S$4,0)+1),0)</f>
        <v>0</v>
      </c>
      <c r="K378">
        <f t="shared" si="30"/>
        <v>73</v>
      </c>
      <c r="L378">
        <f>R$4-K378</f>
        <v>-63</v>
      </c>
      <c r="M378">
        <f>IF(L378="怪物已死","怪物已死",(L378-1)*S$4)</f>
        <v>-320</v>
      </c>
      <c r="N378">
        <f>IF(L378&lt;=0,0,IF(ROUNDUP(I378/C$4,0)*A$4&lt;0,"怪无法穿越火线",ROUNDUP(I378/C$4,0)*A$4))</f>
        <v>0</v>
      </c>
      <c r="O378" s="4">
        <f t="shared" si="31"/>
        <v>50</v>
      </c>
      <c r="P378" s="4">
        <f>IF(D378=1,IF(P377-F$4&lt;=0,N$4,P377-F$4),P377)</f>
        <v>50</v>
      </c>
    </row>
    <row r="379" spans="1:16" x14ac:dyDescent="0.25">
      <c r="A379">
        <v>365</v>
      </c>
      <c r="B379">
        <f>-T$5+T$5*A379</f>
        <v>72.8</v>
      </c>
      <c r="C379">
        <f t="shared" si="32"/>
        <v>0</v>
      </c>
      <c r="D379">
        <f>IF(AND(C379=1,E379&gt;=G$4),1,0)</f>
        <v>0</v>
      </c>
      <c r="E379">
        <f>IF(D378=1,B379-B378,E378+B379-B378)</f>
        <v>0.39999999999999147</v>
      </c>
      <c r="F379">
        <f t="shared" si="33"/>
        <v>73</v>
      </c>
      <c r="G379">
        <f t="shared" si="29"/>
        <v>0</v>
      </c>
      <c r="H379" s="5">
        <f>I378+(B379-B378)*P$4</f>
        <v>-1.0000000000000142</v>
      </c>
      <c r="I379" s="5">
        <f>IF(G379&gt;0,H379-S$4,H379)</f>
        <v>-1.0000000000000142</v>
      </c>
      <c r="J379" s="5">
        <f>IF(H379&gt;=0,IF(ROUNDDOWN(H379/S$4,0)+1&gt;L379,L379,ROUNDDOWN(H379/S$4,0)+1),0)</f>
        <v>0</v>
      </c>
      <c r="K379">
        <f t="shared" si="30"/>
        <v>73</v>
      </c>
      <c r="L379">
        <f>R$4-K379</f>
        <v>-63</v>
      </c>
      <c r="M379">
        <f>IF(L379="怪物已死","怪物已死",(L379-1)*S$4)</f>
        <v>-320</v>
      </c>
      <c r="N379">
        <f>IF(L379&lt;=0,0,IF(ROUNDUP(I379/C$4,0)*A$4&lt;0,"怪无法穿越火线",ROUNDUP(I379/C$4,0)*A$4))</f>
        <v>0</v>
      </c>
      <c r="O379" s="4">
        <f t="shared" si="31"/>
        <v>50</v>
      </c>
      <c r="P379" s="4">
        <f>IF(D379=1,IF(P378-F$4&lt;=0,N$4,P378-F$4),P378)</f>
        <v>50</v>
      </c>
    </row>
    <row r="380" spans="1:16" x14ac:dyDescent="0.25">
      <c r="A380">
        <v>366</v>
      </c>
      <c r="B380">
        <f>-T$5+T$5*A380</f>
        <v>73</v>
      </c>
      <c r="C380">
        <f t="shared" si="32"/>
        <v>1</v>
      </c>
      <c r="D380">
        <f>IF(AND(C380=1,E380&gt;=G$4),1,0)</f>
        <v>0</v>
      </c>
      <c r="E380">
        <f>IF(D379=1,B380-B379,E379+B380-B379)</f>
        <v>0.59999999999999432</v>
      </c>
      <c r="F380">
        <f t="shared" si="33"/>
        <v>73</v>
      </c>
      <c r="G380">
        <f t="shared" si="29"/>
        <v>0</v>
      </c>
      <c r="H380" s="5">
        <f>I379+(B380-B379)*P$4</f>
        <v>0</v>
      </c>
      <c r="I380" s="5">
        <f>IF(G380&gt;0,H380-S$4,H380)</f>
        <v>0</v>
      </c>
      <c r="J380" s="5">
        <f>IF(H380&gt;=0,IF(ROUNDDOWN(H380/S$4,0)+1&gt;L380,L380,ROUNDDOWN(H380/S$4,0)+1),0)</f>
        <v>-63</v>
      </c>
      <c r="K380">
        <f t="shared" si="30"/>
        <v>73</v>
      </c>
      <c r="L380">
        <f>R$4-K380</f>
        <v>-63</v>
      </c>
      <c r="M380">
        <f>IF(L380="怪物已死","怪物已死",(L380-1)*S$4)</f>
        <v>-320</v>
      </c>
      <c r="N380">
        <f>IF(L380&lt;=0,0,IF(ROUNDUP(I380/C$4,0)*A$4&lt;0,"怪无法穿越火线",ROUNDUP(I380/C$4,0)*A$4))</f>
        <v>0</v>
      </c>
      <c r="O380" s="4">
        <f t="shared" si="31"/>
        <v>50</v>
      </c>
      <c r="P380" s="4">
        <f>IF(D380=1,IF(P379-F$4&lt;=0,N$4,P379-F$4),P379)</f>
        <v>50</v>
      </c>
    </row>
    <row r="381" spans="1:16" x14ac:dyDescent="0.25">
      <c r="A381">
        <v>367</v>
      </c>
      <c r="B381">
        <f>-T$5+T$5*A381</f>
        <v>73.2</v>
      </c>
      <c r="C381">
        <f t="shared" si="32"/>
        <v>1</v>
      </c>
      <c r="D381">
        <f>IF(AND(C381=1,E381&gt;=G$4),1,0)</f>
        <v>0</v>
      </c>
      <c r="E381">
        <f>IF(D380=1,B381-B380,E380+B381-B380)</f>
        <v>0.79999999999999716</v>
      </c>
      <c r="F381">
        <f t="shared" si="33"/>
        <v>73</v>
      </c>
      <c r="G381">
        <f t="shared" si="29"/>
        <v>0</v>
      </c>
      <c r="H381" s="5">
        <f>I380+(B381-B380)*P$4</f>
        <v>1.0000000000000142</v>
      </c>
      <c r="I381" s="5">
        <f>IF(G381&gt;0,H381-S$4,H381)</f>
        <v>1.0000000000000142</v>
      </c>
      <c r="J381" s="5">
        <f>IF(H381&gt;=0,IF(ROUNDDOWN(H381/S$4,0)+1&gt;L381,L381,ROUNDDOWN(H381/S$4,0)+1),0)</f>
        <v>-63</v>
      </c>
      <c r="K381">
        <f t="shared" si="30"/>
        <v>73</v>
      </c>
      <c r="L381">
        <f>R$4-K381</f>
        <v>-63</v>
      </c>
      <c r="M381">
        <f>IF(L381="怪物已死","怪物已死",(L381-1)*S$4)</f>
        <v>-320</v>
      </c>
      <c r="N381">
        <f>IF(L381&lt;=0,0,IF(ROUNDUP(I381/C$4,0)*A$4&lt;0,"怪无法穿越火线",ROUNDUP(I381/C$4,0)*A$4))</f>
        <v>0</v>
      </c>
      <c r="O381" s="4">
        <f t="shared" si="31"/>
        <v>50</v>
      </c>
      <c r="P381" s="4">
        <f>IF(D381=1,IF(P380-F$4&lt;=0,N$4,P380-F$4),P380)</f>
        <v>50</v>
      </c>
    </row>
    <row r="382" spans="1:16" x14ac:dyDescent="0.25">
      <c r="A382">
        <v>368</v>
      </c>
      <c r="B382">
        <f>-T$5+T$5*A382</f>
        <v>73.400000000000006</v>
      </c>
      <c r="C382">
        <f t="shared" si="32"/>
        <v>1</v>
      </c>
      <c r="D382">
        <f>IF(AND(C382=1,E382&gt;=G$4),1,0)</f>
        <v>1</v>
      </c>
      <c r="E382">
        <f>IF(D381=1,B382-B381,E381+B382-B381)</f>
        <v>1</v>
      </c>
      <c r="F382">
        <f t="shared" si="33"/>
        <v>74</v>
      </c>
      <c r="G382">
        <f t="shared" si="29"/>
        <v>1</v>
      </c>
      <c r="H382" s="5">
        <f>I381+(B382-B381)*P$4</f>
        <v>2.0000000000000284</v>
      </c>
      <c r="I382" s="5">
        <f>IF(G382&gt;0,H382-S$4,H382)</f>
        <v>-2.9999999999999716</v>
      </c>
      <c r="J382" s="5">
        <f>IF(H382&gt;=0,IF(ROUNDDOWN(H382/S$4,0)+1&gt;L382,L382,ROUNDDOWN(H382/S$4,0)+1),0)</f>
        <v>-64</v>
      </c>
      <c r="K382">
        <f t="shared" si="30"/>
        <v>74</v>
      </c>
      <c r="L382">
        <f>R$4-K382</f>
        <v>-64</v>
      </c>
      <c r="M382">
        <f>IF(L382="怪物已死","怪物已死",(L382-1)*S$4)</f>
        <v>-325</v>
      </c>
      <c r="N382">
        <f>IF(L382&lt;=0,0,IF(ROUNDUP(I382/C$4,0)*A$4&lt;0,"怪无法穿越火线",ROUNDUP(I382/C$4,0)*A$4))</f>
        <v>0</v>
      </c>
      <c r="O382" s="4">
        <f t="shared" si="31"/>
        <v>50</v>
      </c>
      <c r="P382" s="4">
        <f>IF(D382=1,IF(P381-F$4&lt;=0,N$4,P381-F$4),P381)</f>
        <v>50</v>
      </c>
    </row>
    <row r="383" spans="1:16" x14ac:dyDescent="0.25">
      <c r="A383">
        <v>369</v>
      </c>
      <c r="B383">
        <f>-T$5+T$5*A383</f>
        <v>73.599999999999994</v>
      </c>
      <c r="C383">
        <f t="shared" si="32"/>
        <v>0</v>
      </c>
      <c r="D383">
        <f>IF(AND(C383=1,E383&gt;=G$4),1,0)</f>
        <v>0</v>
      </c>
      <c r="E383">
        <f>IF(D382=1,B383-B382,E382+B383-B382)</f>
        <v>0.19999999999998863</v>
      </c>
      <c r="F383">
        <f t="shared" si="33"/>
        <v>74</v>
      </c>
      <c r="G383">
        <f t="shared" si="29"/>
        <v>0</v>
      </c>
      <c r="H383" s="5">
        <f>I382+(B383-B382)*P$4</f>
        <v>-2.0000000000000284</v>
      </c>
      <c r="I383" s="5">
        <f>IF(G383&gt;0,H383-S$4,H383)</f>
        <v>-2.0000000000000284</v>
      </c>
      <c r="J383" s="5">
        <f>IF(H383&gt;=0,IF(ROUNDDOWN(H383/S$4,0)+1&gt;L383,L383,ROUNDDOWN(H383/S$4,0)+1),0)</f>
        <v>0</v>
      </c>
      <c r="K383">
        <f t="shared" si="30"/>
        <v>74</v>
      </c>
      <c r="L383">
        <f>R$4-K383</f>
        <v>-64</v>
      </c>
      <c r="M383">
        <f>IF(L383="怪物已死","怪物已死",(L383-1)*S$4)</f>
        <v>-325</v>
      </c>
      <c r="N383">
        <f>IF(L383&lt;=0,0,IF(ROUNDUP(I383/C$4,0)*A$4&lt;0,"怪无法穿越火线",ROUNDUP(I383/C$4,0)*A$4))</f>
        <v>0</v>
      </c>
      <c r="O383" s="4">
        <f t="shared" si="31"/>
        <v>50</v>
      </c>
      <c r="P383" s="4">
        <f>IF(D383=1,IF(P382-F$4&lt;=0,N$4,P382-F$4),P382)</f>
        <v>50</v>
      </c>
    </row>
    <row r="384" spans="1:16" x14ac:dyDescent="0.25">
      <c r="A384">
        <v>370</v>
      </c>
      <c r="B384">
        <f>-T$5+T$5*A384</f>
        <v>73.8</v>
      </c>
      <c r="C384">
        <f t="shared" si="32"/>
        <v>0</v>
      </c>
      <c r="D384">
        <f>IF(AND(C384=1,E384&gt;=G$4),1,0)</f>
        <v>0</v>
      </c>
      <c r="E384">
        <f>IF(D383=1,B384-B383,E383+B384-B383)</f>
        <v>0.39999999999999147</v>
      </c>
      <c r="F384">
        <f t="shared" si="33"/>
        <v>74</v>
      </c>
      <c r="G384">
        <f t="shared" si="29"/>
        <v>0</v>
      </c>
      <c r="H384" s="5">
        <f>I383+(B384-B383)*P$4</f>
        <v>-1.0000000000000142</v>
      </c>
      <c r="I384" s="5">
        <f>IF(G384&gt;0,H384-S$4,H384)</f>
        <v>-1.0000000000000142</v>
      </c>
      <c r="J384" s="5">
        <f>IF(H384&gt;=0,IF(ROUNDDOWN(H384/S$4,0)+1&gt;L384,L384,ROUNDDOWN(H384/S$4,0)+1),0)</f>
        <v>0</v>
      </c>
      <c r="K384">
        <f t="shared" si="30"/>
        <v>74</v>
      </c>
      <c r="L384">
        <f>R$4-K384</f>
        <v>-64</v>
      </c>
      <c r="M384">
        <f>IF(L384="怪物已死","怪物已死",(L384-1)*S$4)</f>
        <v>-325</v>
      </c>
      <c r="N384">
        <f>IF(L384&lt;=0,0,IF(ROUNDUP(I384/C$4,0)*A$4&lt;0,"怪无法穿越火线",ROUNDUP(I384/C$4,0)*A$4))</f>
        <v>0</v>
      </c>
      <c r="O384" s="4">
        <f t="shared" si="31"/>
        <v>50</v>
      </c>
      <c r="P384" s="4">
        <f>IF(D384=1,IF(P383-F$4&lt;=0,N$4,P383-F$4),P383)</f>
        <v>50</v>
      </c>
    </row>
    <row r="385" spans="1:16" x14ac:dyDescent="0.25">
      <c r="A385">
        <v>371</v>
      </c>
      <c r="B385">
        <f>-T$5+T$5*A385</f>
        <v>74</v>
      </c>
      <c r="C385">
        <f t="shared" si="32"/>
        <v>1</v>
      </c>
      <c r="D385">
        <f>IF(AND(C385=1,E385&gt;=G$4),1,0)</f>
        <v>0</v>
      </c>
      <c r="E385">
        <f>IF(D384=1,B385-B384,E384+B385-B384)</f>
        <v>0.59999999999999432</v>
      </c>
      <c r="F385">
        <f t="shared" si="33"/>
        <v>74</v>
      </c>
      <c r="G385">
        <f t="shared" si="29"/>
        <v>0</v>
      </c>
      <c r="H385" s="5">
        <f>I384+(B385-B384)*P$4</f>
        <v>0</v>
      </c>
      <c r="I385" s="5">
        <f>IF(G385&gt;0,H385-S$4,H385)</f>
        <v>0</v>
      </c>
      <c r="J385" s="5">
        <f>IF(H385&gt;=0,IF(ROUNDDOWN(H385/S$4,0)+1&gt;L385,L385,ROUNDDOWN(H385/S$4,0)+1),0)</f>
        <v>-64</v>
      </c>
      <c r="K385">
        <f t="shared" si="30"/>
        <v>74</v>
      </c>
      <c r="L385">
        <f>R$4-K385</f>
        <v>-64</v>
      </c>
      <c r="M385">
        <f>IF(L385="怪物已死","怪物已死",(L385-1)*S$4)</f>
        <v>-325</v>
      </c>
      <c r="N385">
        <f>IF(L385&lt;=0,0,IF(ROUNDUP(I385/C$4,0)*A$4&lt;0,"怪无法穿越火线",ROUNDUP(I385/C$4,0)*A$4))</f>
        <v>0</v>
      </c>
      <c r="O385" s="4">
        <f t="shared" si="31"/>
        <v>50</v>
      </c>
      <c r="P385" s="4">
        <f>IF(D385=1,IF(P384-F$4&lt;=0,N$4,P384-F$4),P384)</f>
        <v>50</v>
      </c>
    </row>
    <row r="386" spans="1:16" x14ac:dyDescent="0.25">
      <c r="A386">
        <v>372</v>
      </c>
      <c r="B386">
        <f>-T$5+T$5*A386</f>
        <v>74.2</v>
      </c>
      <c r="C386">
        <f t="shared" si="32"/>
        <v>1</v>
      </c>
      <c r="D386">
        <f>IF(AND(C386=1,E386&gt;=G$4),1,0)</f>
        <v>0</v>
      </c>
      <c r="E386">
        <f>IF(D385=1,B386-B385,E385+B386-B385)</f>
        <v>0.79999999999999716</v>
      </c>
      <c r="F386">
        <f t="shared" si="33"/>
        <v>74</v>
      </c>
      <c r="G386">
        <f t="shared" si="29"/>
        <v>0</v>
      </c>
      <c r="H386" s="5">
        <f>I385+(B386-B385)*P$4</f>
        <v>1.0000000000000142</v>
      </c>
      <c r="I386" s="5">
        <f>IF(G386&gt;0,H386-S$4,H386)</f>
        <v>1.0000000000000142</v>
      </c>
      <c r="J386" s="5">
        <f>IF(H386&gt;=0,IF(ROUNDDOWN(H386/S$4,0)+1&gt;L386,L386,ROUNDDOWN(H386/S$4,0)+1),0)</f>
        <v>-64</v>
      </c>
      <c r="K386">
        <f t="shared" si="30"/>
        <v>74</v>
      </c>
      <c r="L386">
        <f>R$4-K386</f>
        <v>-64</v>
      </c>
      <c r="M386">
        <f>IF(L386="怪物已死","怪物已死",(L386-1)*S$4)</f>
        <v>-325</v>
      </c>
      <c r="N386">
        <f>IF(L386&lt;=0,0,IF(ROUNDUP(I386/C$4,0)*A$4&lt;0,"怪无法穿越火线",ROUNDUP(I386/C$4,0)*A$4))</f>
        <v>0</v>
      </c>
      <c r="O386" s="4">
        <f t="shared" si="31"/>
        <v>50</v>
      </c>
      <c r="P386" s="4">
        <f>IF(D386=1,IF(P385-F$4&lt;=0,N$4,P385-F$4),P385)</f>
        <v>50</v>
      </c>
    </row>
    <row r="387" spans="1:16" x14ac:dyDescent="0.25">
      <c r="A387">
        <v>373</v>
      </c>
      <c r="B387">
        <f>-T$5+T$5*A387</f>
        <v>74.400000000000006</v>
      </c>
      <c r="C387">
        <f t="shared" si="32"/>
        <v>1</v>
      </c>
      <c r="D387">
        <f>IF(AND(C387=1,E387&gt;=G$4),1,0)</f>
        <v>1</v>
      </c>
      <c r="E387">
        <f>IF(D386=1,B387-B386,E386+B387-B386)</f>
        <v>1</v>
      </c>
      <c r="F387">
        <f t="shared" si="33"/>
        <v>75</v>
      </c>
      <c r="G387">
        <f t="shared" si="29"/>
        <v>1</v>
      </c>
      <c r="H387" s="5">
        <f>I386+(B387-B386)*P$4</f>
        <v>2.0000000000000284</v>
      </c>
      <c r="I387" s="5">
        <f>IF(G387&gt;0,H387-S$4,H387)</f>
        <v>-2.9999999999999716</v>
      </c>
      <c r="J387" s="5">
        <f>IF(H387&gt;=0,IF(ROUNDDOWN(H387/S$4,0)+1&gt;L387,L387,ROUNDDOWN(H387/S$4,0)+1),0)</f>
        <v>-65</v>
      </c>
      <c r="K387">
        <f t="shared" si="30"/>
        <v>75</v>
      </c>
      <c r="L387">
        <f>R$4-K387</f>
        <v>-65</v>
      </c>
      <c r="M387">
        <f>IF(L387="怪物已死","怪物已死",(L387-1)*S$4)</f>
        <v>-330</v>
      </c>
      <c r="N387">
        <f>IF(L387&lt;=0,0,IF(ROUNDUP(I387/C$4,0)*A$4&lt;0,"怪无法穿越火线",ROUNDUP(I387/C$4,0)*A$4))</f>
        <v>0</v>
      </c>
      <c r="O387" s="4">
        <f t="shared" si="31"/>
        <v>50</v>
      </c>
      <c r="P387" s="4">
        <f>IF(D387=1,IF(P386-F$4&lt;=0,N$4,P386-F$4),P386)</f>
        <v>50</v>
      </c>
    </row>
    <row r="388" spans="1:16" x14ac:dyDescent="0.25">
      <c r="A388">
        <v>374</v>
      </c>
      <c r="B388">
        <f>-T$5+T$5*A388</f>
        <v>74.599999999999994</v>
      </c>
      <c r="C388">
        <f t="shared" si="32"/>
        <v>0</v>
      </c>
      <c r="D388">
        <f>IF(AND(C388=1,E388&gt;=G$4),1,0)</f>
        <v>0</v>
      </c>
      <c r="E388">
        <f>IF(D387=1,B388-B387,E387+B388-B387)</f>
        <v>0.19999999999998863</v>
      </c>
      <c r="F388">
        <f t="shared" si="33"/>
        <v>75</v>
      </c>
      <c r="G388">
        <f t="shared" si="29"/>
        <v>0</v>
      </c>
      <c r="H388" s="5">
        <f>I387+(B388-B387)*P$4</f>
        <v>-2.0000000000000284</v>
      </c>
      <c r="I388" s="5">
        <f>IF(G388&gt;0,H388-S$4,H388)</f>
        <v>-2.0000000000000284</v>
      </c>
      <c r="J388" s="5">
        <f>IF(H388&gt;=0,IF(ROUNDDOWN(H388/S$4,0)+1&gt;L388,L388,ROUNDDOWN(H388/S$4,0)+1),0)</f>
        <v>0</v>
      </c>
      <c r="K388">
        <f t="shared" si="30"/>
        <v>75</v>
      </c>
      <c r="L388">
        <f>R$4-K388</f>
        <v>-65</v>
      </c>
      <c r="M388">
        <f>IF(L388="怪物已死","怪物已死",(L388-1)*S$4)</f>
        <v>-330</v>
      </c>
      <c r="N388">
        <f>IF(L388&lt;=0,0,IF(ROUNDUP(I388/C$4,0)*A$4&lt;0,"怪无法穿越火线",ROUNDUP(I388/C$4,0)*A$4))</f>
        <v>0</v>
      </c>
      <c r="O388" s="4">
        <f t="shared" si="31"/>
        <v>50</v>
      </c>
      <c r="P388" s="4">
        <f>IF(D388=1,IF(P387-F$4&lt;=0,N$4,P387-F$4),P387)</f>
        <v>50</v>
      </c>
    </row>
    <row r="389" spans="1:16" x14ac:dyDescent="0.25">
      <c r="A389">
        <v>375</v>
      </c>
      <c r="B389">
        <f>-T$5+T$5*A389</f>
        <v>74.8</v>
      </c>
      <c r="C389">
        <f t="shared" si="32"/>
        <v>0</v>
      </c>
      <c r="D389">
        <f>IF(AND(C389=1,E389&gt;=G$4),1,0)</f>
        <v>0</v>
      </c>
      <c r="E389">
        <f>IF(D388=1,B389-B388,E388+B389-B388)</f>
        <v>0.39999999999999147</v>
      </c>
      <c r="F389">
        <f t="shared" si="33"/>
        <v>75</v>
      </c>
      <c r="G389">
        <f t="shared" si="29"/>
        <v>0</v>
      </c>
      <c r="H389" s="5">
        <f>I388+(B389-B388)*P$4</f>
        <v>-1.0000000000000142</v>
      </c>
      <c r="I389" s="5">
        <f>IF(G389&gt;0,H389-S$4,H389)</f>
        <v>-1.0000000000000142</v>
      </c>
      <c r="J389" s="5">
        <f>IF(H389&gt;=0,IF(ROUNDDOWN(H389/S$4,0)+1&gt;L389,L389,ROUNDDOWN(H389/S$4,0)+1),0)</f>
        <v>0</v>
      </c>
      <c r="K389">
        <f t="shared" si="30"/>
        <v>75</v>
      </c>
      <c r="L389">
        <f>R$4-K389</f>
        <v>-65</v>
      </c>
      <c r="M389">
        <f>IF(L389="怪物已死","怪物已死",(L389-1)*S$4)</f>
        <v>-330</v>
      </c>
      <c r="N389">
        <f>IF(L389&lt;=0,0,IF(ROUNDUP(I389/C$4,0)*A$4&lt;0,"怪无法穿越火线",ROUNDUP(I389/C$4,0)*A$4))</f>
        <v>0</v>
      </c>
      <c r="O389" s="4">
        <f t="shared" si="31"/>
        <v>50</v>
      </c>
      <c r="P389" s="4">
        <f>IF(D389=1,IF(P388-F$4&lt;=0,N$4,P388-F$4),P388)</f>
        <v>50</v>
      </c>
    </row>
    <row r="390" spans="1:16" x14ac:dyDescent="0.25">
      <c r="A390">
        <v>376</v>
      </c>
      <c r="B390">
        <f>-T$5+T$5*A390</f>
        <v>75</v>
      </c>
      <c r="C390">
        <f t="shared" si="32"/>
        <v>1</v>
      </c>
      <c r="D390">
        <f>IF(AND(C390=1,E390&gt;=G$4),1,0)</f>
        <v>0</v>
      </c>
      <c r="E390">
        <f>IF(D389=1,B390-B389,E389+B390-B389)</f>
        <v>0.59999999999999432</v>
      </c>
      <c r="F390">
        <f t="shared" si="33"/>
        <v>75</v>
      </c>
      <c r="G390">
        <f t="shared" si="29"/>
        <v>0</v>
      </c>
      <c r="H390" s="5">
        <f>I389+(B390-B389)*P$4</f>
        <v>0</v>
      </c>
      <c r="I390" s="5">
        <f>IF(G390&gt;0,H390-S$4,H390)</f>
        <v>0</v>
      </c>
      <c r="J390" s="5">
        <f>IF(H390&gt;=0,IF(ROUNDDOWN(H390/S$4,0)+1&gt;L390,L390,ROUNDDOWN(H390/S$4,0)+1),0)</f>
        <v>-65</v>
      </c>
      <c r="K390">
        <f t="shared" si="30"/>
        <v>75</v>
      </c>
      <c r="L390">
        <f>R$4-K390</f>
        <v>-65</v>
      </c>
      <c r="M390">
        <f>IF(L390="怪物已死","怪物已死",(L390-1)*S$4)</f>
        <v>-330</v>
      </c>
      <c r="N390">
        <f>IF(L390&lt;=0,0,IF(ROUNDUP(I390/C$4,0)*A$4&lt;0,"怪无法穿越火线",ROUNDUP(I390/C$4,0)*A$4))</f>
        <v>0</v>
      </c>
      <c r="O390" s="4">
        <f t="shared" si="31"/>
        <v>50</v>
      </c>
      <c r="P390" s="4">
        <f>IF(D390=1,IF(P389-F$4&lt;=0,N$4,P389-F$4),P389)</f>
        <v>50</v>
      </c>
    </row>
    <row r="391" spans="1:16" x14ac:dyDescent="0.25">
      <c r="A391">
        <v>377</v>
      </c>
      <c r="B391">
        <f>-T$5+T$5*A391</f>
        <v>75.2</v>
      </c>
      <c r="C391">
        <f t="shared" si="32"/>
        <v>1</v>
      </c>
      <c r="D391">
        <f>IF(AND(C391=1,E391&gt;=G$4),1,0)</f>
        <v>0</v>
      </c>
      <c r="E391">
        <f>IF(D390=1,B391-B390,E390+B391-B390)</f>
        <v>0.79999999999999716</v>
      </c>
      <c r="F391">
        <f t="shared" si="33"/>
        <v>75</v>
      </c>
      <c r="G391">
        <f t="shared" si="29"/>
        <v>0</v>
      </c>
      <c r="H391" s="5">
        <f>I390+(B391-B390)*P$4</f>
        <v>1.0000000000000142</v>
      </c>
      <c r="I391" s="5">
        <f>IF(G391&gt;0,H391-S$4,H391)</f>
        <v>1.0000000000000142</v>
      </c>
      <c r="J391" s="5">
        <f>IF(H391&gt;=0,IF(ROUNDDOWN(H391/S$4,0)+1&gt;L391,L391,ROUNDDOWN(H391/S$4,0)+1),0)</f>
        <v>-65</v>
      </c>
      <c r="K391">
        <f t="shared" si="30"/>
        <v>75</v>
      </c>
      <c r="L391">
        <f>R$4-K391</f>
        <v>-65</v>
      </c>
      <c r="M391">
        <f>IF(L391="怪物已死","怪物已死",(L391-1)*S$4)</f>
        <v>-330</v>
      </c>
      <c r="N391">
        <f>IF(L391&lt;=0,0,IF(ROUNDUP(I391/C$4,0)*A$4&lt;0,"怪无法穿越火线",ROUNDUP(I391/C$4,0)*A$4))</f>
        <v>0</v>
      </c>
      <c r="O391" s="4">
        <f t="shared" si="31"/>
        <v>50</v>
      </c>
      <c r="P391" s="4">
        <f>IF(D391=1,IF(P390-F$4&lt;=0,N$4,P390-F$4),P390)</f>
        <v>50</v>
      </c>
    </row>
    <row r="392" spans="1:16" x14ac:dyDescent="0.25">
      <c r="A392">
        <v>378</v>
      </c>
      <c r="B392">
        <f>-T$5+T$5*A392</f>
        <v>75.400000000000006</v>
      </c>
      <c r="C392">
        <f t="shared" si="32"/>
        <v>1</v>
      </c>
      <c r="D392">
        <f>IF(AND(C392=1,E392&gt;=G$4),1,0)</f>
        <v>1</v>
      </c>
      <c r="E392">
        <f>IF(D391=1,B392-B391,E391+B392-B391)</f>
        <v>1</v>
      </c>
      <c r="F392">
        <f t="shared" si="33"/>
        <v>76</v>
      </c>
      <c r="G392">
        <f t="shared" si="29"/>
        <v>1</v>
      </c>
      <c r="H392" s="5">
        <f>I391+(B392-B391)*P$4</f>
        <v>2.0000000000000284</v>
      </c>
      <c r="I392" s="5">
        <f>IF(G392&gt;0,H392-S$4,H392)</f>
        <v>-2.9999999999999716</v>
      </c>
      <c r="J392" s="5">
        <f>IF(H392&gt;=0,IF(ROUNDDOWN(H392/S$4,0)+1&gt;L392,L392,ROUNDDOWN(H392/S$4,0)+1),0)</f>
        <v>-66</v>
      </c>
      <c r="K392">
        <f t="shared" si="30"/>
        <v>76</v>
      </c>
      <c r="L392">
        <f>R$4-K392</f>
        <v>-66</v>
      </c>
      <c r="M392">
        <f>IF(L392="怪物已死","怪物已死",(L392-1)*S$4)</f>
        <v>-335</v>
      </c>
      <c r="N392">
        <f>IF(L392&lt;=0,0,IF(ROUNDUP(I392/C$4,0)*A$4&lt;0,"怪无法穿越火线",ROUNDUP(I392/C$4,0)*A$4))</f>
        <v>0</v>
      </c>
      <c r="O392" s="4">
        <f t="shared" si="31"/>
        <v>50</v>
      </c>
      <c r="P392" s="4">
        <f>IF(D392=1,IF(P391-F$4&lt;=0,N$4,P391-F$4),P391)</f>
        <v>50</v>
      </c>
    </row>
    <row r="393" spans="1:16" x14ac:dyDescent="0.25">
      <c r="A393">
        <v>379</v>
      </c>
      <c r="B393">
        <f>-T$5+T$5*A393</f>
        <v>75.599999999999994</v>
      </c>
      <c r="C393">
        <f t="shared" si="32"/>
        <v>0</v>
      </c>
      <c r="D393">
        <f>IF(AND(C393=1,E393&gt;=G$4),1,0)</f>
        <v>0</v>
      </c>
      <c r="E393">
        <f>IF(D392=1,B393-B392,E392+B393-B392)</f>
        <v>0.19999999999998863</v>
      </c>
      <c r="F393">
        <f t="shared" si="33"/>
        <v>76</v>
      </c>
      <c r="G393">
        <f t="shared" si="29"/>
        <v>0</v>
      </c>
      <c r="H393" s="5">
        <f>I392+(B393-B392)*P$4</f>
        <v>-2.0000000000000284</v>
      </c>
      <c r="I393" s="5">
        <f>IF(G393&gt;0,H393-S$4,H393)</f>
        <v>-2.0000000000000284</v>
      </c>
      <c r="J393" s="5">
        <f>IF(H393&gt;=0,IF(ROUNDDOWN(H393/S$4,0)+1&gt;L393,L393,ROUNDDOWN(H393/S$4,0)+1),0)</f>
        <v>0</v>
      </c>
      <c r="K393">
        <f t="shared" si="30"/>
        <v>76</v>
      </c>
      <c r="L393">
        <f>R$4-K393</f>
        <v>-66</v>
      </c>
      <c r="M393">
        <f>IF(L393="怪物已死","怪物已死",(L393-1)*S$4)</f>
        <v>-335</v>
      </c>
      <c r="N393">
        <f>IF(L393&lt;=0,0,IF(ROUNDUP(I393/C$4,0)*A$4&lt;0,"怪无法穿越火线",ROUNDUP(I393/C$4,0)*A$4))</f>
        <v>0</v>
      </c>
      <c r="O393" s="4">
        <f t="shared" si="31"/>
        <v>50</v>
      </c>
      <c r="P393" s="4">
        <f>IF(D393=1,IF(P392-F$4&lt;=0,N$4,P392-F$4),P392)</f>
        <v>50</v>
      </c>
    </row>
    <row r="394" spans="1:16" x14ac:dyDescent="0.25">
      <c r="A394">
        <v>380</v>
      </c>
      <c r="B394">
        <f>-T$5+T$5*A394</f>
        <v>75.8</v>
      </c>
      <c r="C394">
        <f t="shared" si="32"/>
        <v>0</v>
      </c>
      <c r="D394">
        <f>IF(AND(C394=1,E394&gt;=G$4),1,0)</f>
        <v>0</v>
      </c>
      <c r="E394">
        <f>IF(D393=1,B394-B393,E393+B394-B393)</f>
        <v>0.39999999999999147</v>
      </c>
      <c r="F394">
        <f t="shared" si="33"/>
        <v>76</v>
      </c>
      <c r="G394">
        <f t="shared" si="29"/>
        <v>0</v>
      </c>
      <c r="H394" s="5">
        <f>I393+(B394-B393)*P$4</f>
        <v>-1.0000000000000142</v>
      </c>
      <c r="I394" s="5">
        <f>IF(G394&gt;0,H394-S$4,H394)</f>
        <v>-1.0000000000000142</v>
      </c>
      <c r="J394" s="5">
        <f>IF(H394&gt;=0,IF(ROUNDDOWN(H394/S$4,0)+1&gt;L394,L394,ROUNDDOWN(H394/S$4,0)+1),0)</f>
        <v>0</v>
      </c>
      <c r="K394">
        <f t="shared" si="30"/>
        <v>76</v>
      </c>
      <c r="L394">
        <f>R$4-K394</f>
        <v>-66</v>
      </c>
      <c r="M394">
        <f>IF(L394="怪物已死","怪物已死",(L394-1)*S$4)</f>
        <v>-335</v>
      </c>
      <c r="N394">
        <f>IF(L394&lt;=0,0,IF(ROUNDUP(I394/C$4,0)*A$4&lt;0,"怪无法穿越火线",ROUNDUP(I394/C$4,0)*A$4))</f>
        <v>0</v>
      </c>
      <c r="O394" s="4">
        <f t="shared" si="31"/>
        <v>50</v>
      </c>
      <c r="P394" s="4">
        <f>IF(D394=1,IF(P393-F$4&lt;=0,N$4,P393-F$4),P393)</f>
        <v>50</v>
      </c>
    </row>
    <row r="395" spans="1:16" x14ac:dyDescent="0.25">
      <c r="A395">
        <v>381</v>
      </c>
      <c r="B395">
        <f>-T$5+T$5*A395</f>
        <v>76</v>
      </c>
      <c r="C395">
        <f t="shared" si="32"/>
        <v>1</v>
      </c>
      <c r="D395">
        <f>IF(AND(C395=1,E395&gt;=G$4),1,0)</f>
        <v>0</v>
      </c>
      <c r="E395">
        <f>IF(D394=1,B395-B394,E394+B395-B394)</f>
        <v>0.59999999999999432</v>
      </c>
      <c r="F395">
        <f t="shared" si="33"/>
        <v>76</v>
      </c>
      <c r="G395">
        <f t="shared" si="29"/>
        <v>0</v>
      </c>
      <c r="H395" s="5">
        <f>I394+(B395-B394)*P$4</f>
        <v>0</v>
      </c>
      <c r="I395" s="5">
        <f>IF(G395&gt;0,H395-S$4,H395)</f>
        <v>0</v>
      </c>
      <c r="J395" s="5">
        <f>IF(H395&gt;=0,IF(ROUNDDOWN(H395/S$4,0)+1&gt;L395,L395,ROUNDDOWN(H395/S$4,0)+1),0)</f>
        <v>-66</v>
      </c>
      <c r="K395">
        <f t="shared" si="30"/>
        <v>76</v>
      </c>
      <c r="L395">
        <f>R$4-K395</f>
        <v>-66</v>
      </c>
      <c r="M395">
        <f>IF(L395="怪物已死","怪物已死",(L395-1)*S$4)</f>
        <v>-335</v>
      </c>
      <c r="N395">
        <f>IF(L395&lt;=0,0,IF(ROUNDUP(I395/C$4,0)*A$4&lt;0,"怪无法穿越火线",ROUNDUP(I395/C$4,0)*A$4))</f>
        <v>0</v>
      </c>
      <c r="O395" s="4">
        <f t="shared" si="31"/>
        <v>50</v>
      </c>
      <c r="P395" s="4">
        <f>IF(D395=1,IF(P394-F$4&lt;=0,N$4,P394-F$4),P394)</f>
        <v>50</v>
      </c>
    </row>
    <row r="396" spans="1:16" x14ac:dyDescent="0.25">
      <c r="A396">
        <v>382</v>
      </c>
      <c r="B396">
        <f>-T$5+T$5*A396</f>
        <v>76.2</v>
      </c>
      <c r="C396">
        <f t="shared" si="32"/>
        <v>1</v>
      </c>
      <c r="D396">
        <f>IF(AND(C396=1,E396&gt;=G$4),1,0)</f>
        <v>0</v>
      </c>
      <c r="E396">
        <f>IF(D395=1,B396-B395,E395+B396-B395)</f>
        <v>0.79999999999999716</v>
      </c>
      <c r="F396">
        <f t="shared" si="33"/>
        <v>76</v>
      </c>
      <c r="G396">
        <f t="shared" si="29"/>
        <v>0</v>
      </c>
      <c r="H396" s="5">
        <f>I395+(B396-B395)*P$4</f>
        <v>1.0000000000000142</v>
      </c>
      <c r="I396" s="5">
        <f>IF(G396&gt;0,H396-S$4,H396)</f>
        <v>1.0000000000000142</v>
      </c>
      <c r="J396" s="5">
        <f>IF(H396&gt;=0,IF(ROUNDDOWN(H396/S$4,0)+1&gt;L396,L396,ROUNDDOWN(H396/S$4,0)+1),0)</f>
        <v>-66</v>
      </c>
      <c r="K396">
        <f t="shared" si="30"/>
        <v>76</v>
      </c>
      <c r="L396">
        <f>R$4-K396</f>
        <v>-66</v>
      </c>
      <c r="M396">
        <f>IF(L396="怪物已死","怪物已死",(L396-1)*S$4)</f>
        <v>-335</v>
      </c>
      <c r="N396">
        <f>IF(L396&lt;=0,0,IF(ROUNDUP(I396/C$4,0)*A$4&lt;0,"怪无法穿越火线",ROUNDUP(I396/C$4,0)*A$4))</f>
        <v>0</v>
      </c>
      <c r="O396" s="4">
        <f t="shared" si="31"/>
        <v>50</v>
      </c>
      <c r="P396" s="4">
        <f>IF(D396=1,IF(P395-F$4&lt;=0,N$4,P395-F$4),P395)</f>
        <v>50</v>
      </c>
    </row>
    <row r="397" spans="1:16" x14ac:dyDescent="0.25">
      <c r="A397">
        <v>383</v>
      </c>
      <c r="B397">
        <f>-T$5+T$5*A397</f>
        <v>76.400000000000006</v>
      </c>
      <c r="C397">
        <f t="shared" si="32"/>
        <v>1</v>
      </c>
      <c r="D397">
        <f>IF(AND(C397=1,E397&gt;=G$4),1,0)</f>
        <v>1</v>
      </c>
      <c r="E397">
        <f>IF(D396=1,B397-B396,E396+B397-B396)</f>
        <v>1</v>
      </c>
      <c r="F397">
        <f t="shared" si="33"/>
        <v>77</v>
      </c>
      <c r="G397">
        <f t="shared" si="29"/>
        <v>1</v>
      </c>
      <c r="H397" s="5">
        <f>I396+(B397-B396)*P$4</f>
        <v>2.0000000000000284</v>
      </c>
      <c r="I397" s="5">
        <f>IF(G397&gt;0,H397-S$4,H397)</f>
        <v>-2.9999999999999716</v>
      </c>
      <c r="J397" s="5">
        <f>IF(H397&gt;=0,IF(ROUNDDOWN(H397/S$4,0)+1&gt;L397,L397,ROUNDDOWN(H397/S$4,0)+1),0)</f>
        <v>-67</v>
      </c>
      <c r="K397">
        <f t="shared" si="30"/>
        <v>77</v>
      </c>
      <c r="L397">
        <f>R$4-K397</f>
        <v>-67</v>
      </c>
      <c r="M397">
        <f>IF(L397="怪物已死","怪物已死",(L397-1)*S$4)</f>
        <v>-340</v>
      </c>
      <c r="N397">
        <f>IF(L397&lt;=0,0,IF(ROUNDUP(I397/C$4,0)*A$4&lt;0,"怪无法穿越火线",ROUNDUP(I397/C$4,0)*A$4))</f>
        <v>0</v>
      </c>
      <c r="O397" s="4">
        <f t="shared" si="31"/>
        <v>50</v>
      </c>
      <c r="P397" s="4">
        <f>IF(D397=1,IF(P396-F$4&lt;=0,N$4,P396-F$4),P396)</f>
        <v>50</v>
      </c>
    </row>
    <row r="398" spans="1:16" x14ac:dyDescent="0.25">
      <c r="A398">
        <v>384</v>
      </c>
      <c r="B398">
        <f>-T$5+T$5*A398</f>
        <v>76.600000000000009</v>
      </c>
      <c r="C398">
        <f t="shared" si="32"/>
        <v>0</v>
      </c>
      <c r="D398">
        <f>IF(AND(C398=1,E398&gt;=G$4),1,0)</f>
        <v>0</v>
      </c>
      <c r="E398">
        <f>IF(D397=1,B398-B397,E397+B398-B397)</f>
        <v>0.20000000000000284</v>
      </c>
      <c r="F398">
        <f t="shared" si="33"/>
        <v>77</v>
      </c>
      <c r="G398">
        <f t="shared" si="29"/>
        <v>0</v>
      </c>
      <c r="H398" s="5">
        <f>I397+(B398-B397)*P$4</f>
        <v>-1.9999999999999574</v>
      </c>
      <c r="I398" s="5">
        <f>IF(G398&gt;0,H398-S$4,H398)</f>
        <v>-1.9999999999999574</v>
      </c>
      <c r="J398" s="5">
        <f>IF(H398&gt;=0,IF(ROUNDDOWN(H398/S$4,0)+1&gt;L398,L398,ROUNDDOWN(H398/S$4,0)+1),0)</f>
        <v>0</v>
      </c>
      <c r="K398">
        <f t="shared" si="30"/>
        <v>77</v>
      </c>
      <c r="L398">
        <f>R$4-K398</f>
        <v>-67</v>
      </c>
      <c r="M398">
        <f>IF(L398="怪物已死","怪物已死",(L398-1)*S$4)</f>
        <v>-340</v>
      </c>
      <c r="N398">
        <f>IF(L398&lt;=0,0,IF(ROUNDUP(I398/C$4,0)*A$4&lt;0,"怪无法穿越火线",ROUNDUP(I398/C$4,0)*A$4))</f>
        <v>0</v>
      </c>
      <c r="O398" s="4">
        <f t="shared" si="31"/>
        <v>50</v>
      </c>
      <c r="P398" s="4">
        <f>IF(D398=1,IF(P397-F$4&lt;=0,N$4,P397-F$4),P397)</f>
        <v>50</v>
      </c>
    </row>
    <row r="399" spans="1:16" x14ac:dyDescent="0.25">
      <c r="A399">
        <v>385</v>
      </c>
      <c r="B399">
        <f>-T$5+T$5*A399</f>
        <v>76.8</v>
      </c>
      <c r="C399">
        <f t="shared" si="32"/>
        <v>0</v>
      </c>
      <c r="D399">
        <f>IF(AND(C399=1,E399&gt;=G$4),1,0)</f>
        <v>0</v>
      </c>
      <c r="E399">
        <f>IF(D398=1,B399-B398,E398+B399-B398)</f>
        <v>0.39999999999999147</v>
      </c>
      <c r="F399">
        <f t="shared" si="33"/>
        <v>77</v>
      </c>
      <c r="G399">
        <f t="shared" si="29"/>
        <v>0</v>
      </c>
      <c r="H399" s="5">
        <f>I398+(B399-B398)*P$4</f>
        <v>-1.0000000000000142</v>
      </c>
      <c r="I399" s="5">
        <f>IF(G399&gt;0,H399-S$4,H399)</f>
        <v>-1.0000000000000142</v>
      </c>
      <c r="J399" s="5">
        <f>IF(H399&gt;=0,IF(ROUNDDOWN(H399/S$4,0)+1&gt;L399,L399,ROUNDDOWN(H399/S$4,0)+1),0)</f>
        <v>0</v>
      </c>
      <c r="K399">
        <f t="shared" si="30"/>
        <v>77</v>
      </c>
      <c r="L399">
        <f>R$4-K399</f>
        <v>-67</v>
      </c>
      <c r="M399">
        <f>IF(L399="怪物已死","怪物已死",(L399-1)*S$4)</f>
        <v>-340</v>
      </c>
      <c r="N399">
        <f>IF(L399&lt;=0,0,IF(ROUNDUP(I399/C$4,0)*A$4&lt;0,"怪无法穿越火线",ROUNDUP(I399/C$4,0)*A$4))</f>
        <v>0</v>
      </c>
      <c r="O399" s="4">
        <f t="shared" si="31"/>
        <v>50</v>
      </c>
      <c r="P399" s="4">
        <f>IF(D399=1,IF(P398-F$4&lt;=0,N$4,P398-F$4),P398)</f>
        <v>50</v>
      </c>
    </row>
    <row r="400" spans="1:16" x14ac:dyDescent="0.25">
      <c r="A400">
        <v>386</v>
      </c>
      <c r="B400">
        <f>-T$5+T$5*A400</f>
        <v>77</v>
      </c>
      <c r="C400">
        <f t="shared" si="32"/>
        <v>1</v>
      </c>
      <c r="D400">
        <f>IF(AND(C400=1,E400&gt;=G$4),1,0)</f>
        <v>0</v>
      </c>
      <c r="E400">
        <f>IF(D399=1,B400-B399,E399+B400-B399)</f>
        <v>0.59999999999999432</v>
      </c>
      <c r="F400">
        <f t="shared" si="33"/>
        <v>77</v>
      </c>
      <c r="G400">
        <f t="shared" ref="G400:G463" si="34">IF(AND(D400=1,O400&lt;=P400),1,0)</f>
        <v>0</v>
      </c>
      <c r="H400" s="5">
        <f>I399+(B400-B399)*P$4</f>
        <v>0</v>
      </c>
      <c r="I400" s="5">
        <f>IF(G400&gt;0,H400-S$4,H400)</f>
        <v>0</v>
      </c>
      <c r="J400" s="5">
        <f>IF(H400&gt;=0,IF(ROUNDDOWN(H400/S$4,0)+1&gt;L400,L400,ROUNDDOWN(H400/S$4,0)+1),0)</f>
        <v>-67</v>
      </c>
      <c r="K400">
        <f t="shared" si="30"/>
        <v>77</v>
      </c>
      <c r="L400">
        <f>R$4-K400</f>
        <v>-67</v>
      </c>
      <c r="M400">
        <f>IF(L400="怪物已死","怪物已死",(L400-1)*S$4)</f>
        <v>-340</v>
      </c>
      <c r="N400">
        <f>IF(L400&lt;=0,0,IF(ROUNDUP(I400/C$4,0)*A$4&lt;0,"怪无法穿越火线",ROUNDUP(I400/C$4,0)*A$4))</f>
        <v>0</v>
      </c>
      <c r="O400" s="4">
        <f t="shared" si="31"/>
        <v>50</v>
      </c>
      <c r="P400" s="4">
        <f>IF(D400=1,IF(P399-F$4&lt;=0,N$4,P399-F$4),P399)</f>
        <v>50</v>
      </c>
    </row>
    <row r="401" spans="1:16" x14ac:dyDescent="0.25">
      <c r="A401">
        <v>387</v>
      </c>
      <c r="B401">
        <f>-T$5+T$5*A401</f>
        <v>77.2</v>
      </c>
      <c r="C401">
        <f t="shared" si="32"/>
        <v>1</v>
      </c>
      <c r="D401">
        <f>IF(AND(C401=1,E401&gt;=G$4),1,0)</f>
        <v>0</v>
      </c>
      <c r="E401">
        <f>IF(D400=1,B401-B400,E400+B401-B400)</f>
        <v>0.79999999999999716</v>
      </c>
      <c r="F401">
        <f t="shared" si="33"/>
        <v>77</v>
      </c>
      <c r="G401">
        <f t="shared" si="34"/>
        <v>0</v>
      </c>
      <c r="H401" s="5">
        <f>I400+(B401-B400)*P$4</f>
        <v>1.0000000000000142</v>
      </c>
      <c r="I401" s="5">
        <f>IF(G401&gt;0,H401-S$4,H401)</f>
        <v>1.0000000000000142</v>
      </c>
      <c r="J401" s="5">
        <f>IF(H401&gt;=0,IF(ROUNDDOWN(H401/S$4,0)+1&gt;L401,L401,ROUNDDOWN(H401/S$4,0)+1),0)</f>
        <v>-67</v>
      </c>
      <c r="K401">
        <f t="shared" ref="K401:K464" si="35">IF(G401=1,K400+1,K400)</f>
        <v>77</v>
      </c>
      <c r="L401">
        <f>R$4-K401</f>
        <v>-67</v>
      </c>
      <c r="M401">
        <f>IF(L401="怪物已死","怪物已死",(L401-1)*S$4)</f>
        <v>-340</v>
      </c>
      <c r="N401">
        <f>IF(L401&lt;=0,0,IF(ROUNDUP(I401/C$4,0)*A$4&lt;0,"怪无法穿越火线",ROUNDUP(I401/C$4,0)*A$4))</f>
        <v>0</v>
      </c>
      <c r="O401" s="4">
        <f t="shared" ref="O401:O464" si="36">P400</f>
        <v>50</v>
      </c>
      <c r="P401" s="4">
        <f>IF(D401=1,IF(P400-F$4&lt;=0,N$4,P400-F$4),P400)</f>
        <v>50</v>
      </c>
    </row>
    <row r="402" spans="1:16" x14ac:dyDescent="0.25">
      <c r="A402">
        <v>388</v>
      </c>
      <c r="B402">
        <f>-T$5+T$5*A402</f>
        <v>77.400000000000006</v>
      </c>
      <c r="C402">
        <f t="shared" si="32"/>
        <v>1</v>
      </c>
      <c r="D402">
        <f>IF(AND(C402=1,E402&gt;=G$4),1,0)</f>
        <v>1</v>
      </c>
      <c r="E402">
        <f>IF(D401=1,B402-B401,E401+B402-B401)</f>
        <v>1</v>
      </c>
      <c r="F402">
        <f t="shared" si="33"/>
        <v>78</v>
      </c>
      <c r="G402">
        <f t="shared" si="34"/>
        <v>1</v>
      </c>
      <c r="H402" s="5">
        <f>I401+(B402-B401)*P$4</f>
        <v>2.0000000000000284</v>
      </c>
      <c r="I402" s="5">
        <f>IF(G402&gt;0,H402-S$4,H402)</f>
        <v>-2.9999999999999716</v>
      </c>
      <c r="J402" s="5">
        <f>IF(H402&gt;=0,IF(ROUNDDOWN(H402/S$4,0)+1&gt;L402,L402,ROUNDDOWN(H402/S$4,0)+1),0)</f>
        <v>-68</v>
      </c>
      <c r="K402">
        <f t="shared" si="35"/>
        <v>78</v>
      </c>
      <c r="L402">
        <f>R$4-K402</f>
        <v>-68</v>
      </c>
      <c r="M402">
        <f>IF(L402="怪物已死","怪物已死",(L402-1)*S$4)</f>
        <v>-345</v>
      </c>
      <c r="N402">
        <f>IF(L402&lt;=0,0,IF(ROUNDUP(I402/C$4,0)*A$4&lt;0,"怪无法穿越火线",ROUNDUP(I402/C$4,0)*A$4))</f>
        <v>0</v>
      </c>
      <c r="O402" s="4">
        <f t="shared" si="36"/>
        <v>50</v>
      </c>
      <c r="P402" s="4">
        <f>IF(D402=1,IF(P401-F$4&lt;=0,N$4,P401-F$4),P401)</f>
        <v>50</v>
      </c>
    </row>
    <row r="403" spans="1:16" x14ac:dyDescent="0.25">
      <c r="A403">
        <v>389</v>
      </c>
      <c r="B403">
        <f>-T$5+T$5*A403</f>
        <v>77.600000000000009</v>
      </c>
      <c r="C403">
        <f t="shared" si="32"/>
        <v>0</v>
      </c>
      <c r="D403">
        <f>IF(AND(C403=1,E403&gt;=G$4),1,0)</f>
        <v>0</v>
      </c>
      <c r="E403">
        <f>IF(D402=1,B403-B402,E402+B403-B402)</f>
        <v>0.20000000000000284</v>
      </c>
      <c r="F403">
        <f t="shared" si="33"/>
        <v>78</v>
      </c>
      <c r="G403">
        <f t="shared" si="34"/>
        <v>0</v>
      </c>
      <c r="H403" s="5">
        <f>I402+(B403-B402)*P$4</f>
        <v>-1.9999999999999574</v>
      </c>
      <c r="I403" s="5">
        <f>IF(G403&gt;0,H403-S$4,H403)</f>
        <v>-1.9999999999999574</v>
      </c>
      <c r="J403" s="5">
        <f>IF(H403&gt;=0,IF(ROUNDDOWN(H403/S$4,0)+1&gt;L403,L403,ROUNDDOWN(H403/S$4,0)+1),0)</f>
        <v>0</v>
      </c>
      <c r="K403">
        <f t="shared" si="35"/>
        <v>78</v>
      </c>
      <c r="L403">
        <f>R$4-K403</f>
        <v>-68</v>
      </c>
      <c r="M403">
        <f>IF(L403="怪物已死","怪物已死",(L403-1)*S$4)</f>
        <v>-345</v>
      </c>
      <c r="N403">
        <f>IF(L403&lt;=0,0,IF(ROUNDUP(I403/C$4,0)*A$4&lt;0,"怪无法穿越火线",ROUNDUP(I403/C$4,0)*A$4))</f>
        <v>0</v>
      </c>
      <c r="O403" s="4">
        <f t="shared" si="36"/>
        <v>50</v>
      </c>
      <c r="P403" s="4">
        <f>IF(D403=1,IF(P402-F$4&lt;=0,N$4,P402-F$4),P402)</f>
        <v>50</v>
      </c>
    </row>
    <row r="404" spans="1:16" x14ac:dyDescent="0.25">
      <c r="A404">
        <v>390</v>
      </c>
      <c r="B404">
        <f>-T$5+T$5*A404</f>
        <v>77.8</v>
      </c>
      <c r="C404">
        <f t="shared" si="32"/>
        <v>0</v>
      </c>
      <c r="D404">
        <f>IF(AND(C404=1,E404&gt;=G$4),1,0)</f>
        <v>0</v>
      </c>
      <c r="E404">
        <f>IF(D403=1,B404-B403,E403+B404-B403)</f>
        <v>0.39999999999999147</v>
      </c>
      <c r="F404">
        <f t="shared" si="33"/>
        <v>78</v>
      </c>
      <c r="G404">
        <f t="shared" si="34"/>
        <v>0</v>
      </c>
      <c r="H404" s="5">
        <f>I403+(B404-B403)*P$4</f>
        <v>-1.0000000000000142</v>
      </c>
      <c r="I404" s="5">
        <f>IF(G404&gt;0,H404-S$4,H404)</f>
        <v>-1.0000000000000142</v>
      </c>
      <c r="J404" s="5">
        <f>IF(H404&gt;=0,IF(ROUNDDOWN(H404/S$4,0)+1&gt;L404,L404,ROUNDDOWN(H404/S$4,0)+1),0)</f>
        <v>0</v>
      </c>
      <c r="K404">
        <f t="shared" si="35"/>
        <v>78</v>
      </c>
      <c r="L404">
        <f>R$4-K404</f>
        <v>-68</v>
      </c>
      <c r="M404">
        <f>IF(L404="怪物已死","怪物已死",(L404-1)*S$4)</f>
        <v>-345</v>
      </c>
      <c r="N404">
        <f>IF(L404&lt;=0,0,IF(ROUNDUP(I404/C$4,0)*A$4&lt;0,"怪无法穿越火线",ROUNDUP(I404/C$4,0)*A$4))</f>
        <v>0</v>
      </c>
      <c r="O404" s="4">
        <f t="shared" si="36"/>
        <v>50</v>
      </c>
      <c r="P404" s="4">
        <f>IF(D404=1,IF(P403-F$4&lt;=0,N$4,P403-F$4),P403)</f>
        <v>50</v>
      </c>
    </row>
    <row r="405" spans="1:16" x14ac:dyDescent="0.25">
      <c r="A405">
        <v>391</v>
      </c>
      <c r="B405">
        <f>-T$5+T$5*A405</f>
        <v>78</v>
      </c>
      <c r="C405">
        <f t="shared" si="32"/>
        <v>1</v>
      </c>
      <c r="D405">
        <f>IF(AND(C405=1,E405&gt;=G$4),1,0)</f>
        <v>0</v>
      </c>
      <c r="E405">
        <f>IF(D404=1,B405-B404,E404+B405-B404)</f>
        <v>0.59999999999999432</v>
      </c>
      <c r="F405">
        <f t="shared" si="33"/>
        <v>78</v>
      </c>
      <c r="G405">
        <f t="shared" si="34"/>
        <v>0</v>
      </c>
      <c r="H405" s="5">
        <f>I404+(B405-B404)*P$4</f>
        <v>0</v>
      </c>
      <c r="I405" s="5">
        <f>IF(G405&gt;0,H405-S$4,H405)</f>
        <v>0</v>
      </c>
      <c r="J405" s="5">
        <f>IF(H405&gt;=0,IF(ROUNDDOWN(H405/S$4,0)+1&gt;L405,L405,ROUNDDOWN(H405/S$4,0)+1),0)</f>
        <v>-68</v>
      </c>
      <c r="K405">
        <f t="shared" si="35"/>
        <v>78</v>
      </c>
      <c r="L405">
        <f>R$4-K405</f>
        <v>-68</v>
      </c>
      <c r="M405">
        <f>IF(L405="怪物已死","怪物已死",(L405-1)*S$4)</f>
        <v>-345</v>
      </c>
      <c r="N405">
        <f>IF(L405&lt;=0,0,IF(ROUNDUP(I405/C$4,0)*A$4&lt;0,"怪无法穿越火线",ROUNDUP(I405/C$4,0)*A$4))</f>
        <v>0</v>
      </c>
      <c r="O405" s="4">
        <f t="shared" si="36"/>
        <v>50</v>
      </c>
      <c r="P405" s="4">
        <f>IF(D405=1,IF(P404-F$4&lt;=0,N$4,P404-F$4),P404)</f>
        <v>50</v>
      </c>
    </row>
    <row r="406" spans="1:16" x14ac:dyDescent="0.25">
      <c r="A406">
        <v>392</v>
      </c>
      <c r="B406">
        <f>-T$5+T$5*A406</f>
        <v>78.2</v>
      </c>
      <c r="C406">
        <f t="shared" si="32"/>
        <v>1</v>
      </c>
      <c r="D406">
        <f>IF(AND(C406=1,E406&gt;=G$4),1,0)</f>
        <v>0</v>
      </c>
      <c r="E406">
        <f>IF(D405=1,B406-B405,E405+B406-B405)</f>
        <v>0.79999999999999716</v>
      </c>
      <c r="F406">
        <f t="shared" si="33"/>
        <v>78</v>
      </c>
      <c r="G406">
        <f t="shared" si="34"/>
        <v>0</v>
      </c>
      <c r="H406" s="5">
        <f>I405+(B406-B405)*P$4</f>
        <v>1.0000000000000142</v>
      </c>
      <c r="I406" s="5">
        <f>IF(G406&gt;0,H406-S$4,H406)</f>
        <v>1.0000000000000142</v>
      </c>
      <c r="J406" s="5">
        <f>IF(H406&gt;=0,IF(ROUNDDOWN(H406/S$4,0)+1&gt;L406,L406,ROUNDDOWN(H406/S$4,0)+1),0)</f>
        <v>-68</v>
      </c>
      <c r="K406">
        <f t="shared" si="35"/>
        <v>78</v>
      </c>
      <c r="L406">
        <f>R$4-K406</f>
        <v>-68</v>
      </c>
      <c r="M406">
        <f>IF(L406="怪物已死","怪物已死",(L406-1)*S$4)</f>
        <v>-345</v>
      </c>
      <c r="N406">
        <f>IF(L406&lt;=0,0,IF(ROUNDUP(I406/C$4,0)*A$4&lt;0,"怪无法穿越火线",ROUNDUP(I406/C$4,0)*A$4))</f>
        <v>0</v>
      </c>
      <c r="O406" s="4">
        <f t="shared" si="36"/>
        <v>50</v>
      </c>
      <c r="P406" s="4">
        <f>IF(D406=1,IF(P405-F$4&lt;=0,N$4,P405-F$4),P405)</f>
        <v>50</v>
      </c>
    </row>
    <row r="407" spans="1:16" x14ac:dyDescent="0.25">
      <c r="A407">
        <v>393</v>
      </c>
      <c r="B407">
        <f>-T$5+T$5*A407</f>
        <v>78.400000000000006</v>
      </c>
      <c r="C407">
        <f t="shared" si="32"/>
        <v>1</v>
      </c>
      <c r="D407">
        <f>IF(AND(C407=1,E407&gt;=G$4),1,0)</f>
        <v>1</v>
      </c>
      <c r="E407">
        <f>IF(D406=1,B407-B406,E406+B407-B406)</f>
        <v>1</v>
      </c>
      <c r="F407">
        <f t="shared" si="33"/>
        <v>79</v>
      </c>
      <c r="G407">
        <f t="shared" si="34"/>
        <v>1</v>
      </c>
      <c r="H407" s="5">
        <f>I406+(B407-B406)*P$4</f>
        <v>2.0000000000000284</v>
      </c>
      <c r="I407" s="5">
        <f>IF(G407&gt;0,H407-S$4,H407)</f>
        <v>-2.9999999999999716</v>
      </c>
      <c r="J407" s="5">
        <f>IF(H407&gt;=0,IF(ROUNDDOWN(H407/S$4,0)+1&gt;L407,L407,ROUNDDOWN(H407/S$4,0)+1),0)</f>
        <v>-69</v>
      </c>
      <c r="K407">
        <f t="shared" si="35"/>
        <v>79</v>
      </c>
      <c r="L407">
        <f>R$4-K407</f>
        <v>-69</v>
      </c>
      <c r="M407">
        <f>IF(L407="怪物已死","怪物已死",(L407-1)*S$4)</f>
        <v>-350</v>
      </c>
      <c r="N407">
        <f>IF(L407&lt;=0,0,IF(ROUNDUP(I407/C$4,0)*A$4&lt;0,"怪无法穿越火线",ROUNDUP(I407/C$4,0)*A$4))</f>
        <v>0</v>
      </c>
      <c r="O407" s="4">
        <f t="shared" si="36"/>
        <v>50</v>
      </c>
      <c r="P407" s="4">
        <f>IF(D407=1,IF(P406-F$4&lt;=0,N$4,P406-F$4),P406)</f>
        <v>50</v>
      </c>
    </row>
    <row r="408" spans="1:16" x14ac:dyDescent="0.25">
      <c r="A408">
        <v>394</v>
      </c>
      <c r="B408">
        <f>-T$5+T$5*A408</f>
        <v>78.600000000000009</v>
      </c>
      <c r="C408">
        <f t="shared" si="32"/>
        <v>0</v>
      </c>
      <c r="D408">
        <f>IF(AND(C408=1,E408&gt;=G$4),1,0)</f>
        <v>0</v>
      </c>
      <c r="E408">
        <f>IF(D407=1,B408-B407,E407+B408-B407)</f>
        <v>0.20000000000000284</v>
      </c>
      <c r="F408">
        <f t="shared" si="33"/>
        <v>79</v>
      </c>
      <c r="G408">
        <f t="shared" si="34"/>
        <v>0</v>
      </c>
      <c r="H408" s="5">
        <f>I407+(B408-B407)*P$4</f>
        <v>-1.9999999999999574</v>
      </c>
      <c r="I408" s="5">
        <f>IF(G408&gt;0,H408-S$4,H408)</f>
        <v>-1.9999999999999574</v>
      </c>
      <c r="J408" s="5">
        <f>IF(H408&gt;=0,IF(ROUNDDOWN(H408/S$4,0)+1&gt;L408,L408,ROUNDDOWN(H408/S$4,0)+1),0)</f>
        <v>0</v>
      </c>
      <c r="K408">
        <f t="shared" si="35"/>
        <v>79</v>
      </c>
      <c r="L408">
        <f>R$4-K408</f>
        <v>-69</v>
      </c>
      <c r="M408">
        <f>IF(L408="怪物已死","怪物已死",(L408-1)*S$4)</f>
        <v>-350</v>
      </c>
      <c r="N408">
        <f>IF(L408&lt;=0,0,IF(ROUNDUP(I408/C$4,0)*A$4&lt;0,"怪无法穿越火线",ROUNDUP(I408/C$4,0)*A$4))</f>
        <v>0</v>
      </c>
      <c r="O408" s="4">
        <f t="shared" si="36"/>
        <v>50</v>
      </c>
      <c r="P408" s="4">
        <f>IF(D408=1,IF(P407-F$4&lt;=0,N$4,P407-F$4),P407)</f>
        <v>50</v>
      </c>
    </row>
    <row r="409" spans="1:16" x14ac:dyDescent="0.25">
      <c r="A409">
        <v>395</v>
      </c>
      <c r="B409">
        <f>-T$5+T$5*A409</f>
        <v>78.8</v>
      </c>
      <c r="C409">
        <f t="shared" si="32"/>
        <v>0</v>
      </c>
      <c r="D409">
        <f>IF(AND(C409=1,E409&gt;=G$4),1,0)</f>
        <v>0</v>
      </c>
      <c r="E409">
        <f>IF(D408=1,B409-B408,E408+B409-B408)</f>
        <v>0.39999999999999147</v>
      </c>
      <c r="F409">
        <f t="shared" si="33"/>
        <v>79</v>
      </c>
      <c r="G409">
        <f t="shared" si="34"/>
        <v>0</v>
      </c>
      <c r="H409" s="5">
        <f>I408+(B409-B408)*P$4</f>
        <v>-1.0000000000000142</v>
      </c>
      <c r="I409" s="5">
        <f>IF(G409&gt;0,H409-S$4,H409)</f>
        <v>-1.0000000000000142</v>
      </c>
      <c r="J409" s="5">
        <f>IF(H409&gt;=0,IF(ROUNDDOWN(H409/S$4,0)+1&gt;L409,L409,ROUNDDOWN(H409/S$4,0)+1),0)</f>
        <v>0</v>
      </c>
      <c r="K409">
        <f t="shared" si="35"/>
        <v>79</v>
      </c>
      <c r="L409">
        <f>R$4-K409</f>
        <v>-69</v>
      </c>
      <c r="M409">
        <f>IF(L409="怪物已死","怪物已死",(L409-1)*S$4)</f>
        <v>-350</v>
      </c>
      <c r="N409">
        <f>IF(L409&lt;=0,0,IF(ROUNDUP(I409/C$4,0)*A$4&lt;0,"怪无法穿越火线",ROUNDUP(I409/C$4,0)*A$4))</f>
        <v>0</v>
      </c>
      <c r="O409" s="4">
        <f t="shared" si="36"/>
        <v>50</v>
      </c>
      <c r="P409" s="4">
        <f>IF(D409=1,IF(P408-F$4&lt;=0,N$4,P408-F$4),P408)</f>
        <v>50</v>
      </c>
    </row>
    <row r="410" spans="1:16" x14ac:dyDescent="0.25">
      <c r="A410">
        <v>396</v>
      </c>
      <c r="B410">
        <f>-T$5+T$5*A410</f>
        <v>79</v>
      </c>
      <c r="C410">
        <f t="shared" si="32"/>
        <v>1</v>
      </c>
      <c r="D410">
        <f>IF(AND(C410=1,E410&gt;=G$4),1,0)</f>
        <v>0</v>
      </c>
      <c r="E410">
        <f>IF(D409=1,B410-B409,E409+B410-B409)</f>
        <v>0.59999999999999432</v>
      </c>
      <c r="F410">
        <f t="shared" si="33"/>
        <v>79</v>
      </c>
      <c r="G410">
        <f t="shared" si="34"/>
        <v>0</v>
      </c>
      <c r="H410" s="5">
        <f>I409+(B410-B409)*P$4</f>
        <v>0</v>
      </c>
      <c r="I410" s="5">
        <f>IF(G410&gt;0,H410-S$4,H410)</f>
        <v>0</v>
      </c>
      <c r="J410" s="5">
        <f>IF(H410&gt;=0,IF(ROUNDDOWN(H410/S$4,0)+1&gt;L410,L410,ROUNDDOWN(H410/S$4,0)+1),0)</f>
        <v>-69</v>
      </c>
      <c r="K410">
        <f t="shared" si="35"/>
        <v>79</v>
      </c>
      <c r="L410">
        <f>R$4-K410</f>
        <v>-69</v>
      </c>
      <c r="M410">
        <f>IF(L410="怪物已死","怪物已死",(L410-1)*S$4)</f>
        <v>-350</v>
      </c>
      <c r="N410">
        <f>IF(L410&lt;=0,0,IF(ROUNDUP(I410/C$4,0)*A$4&lt;0,"怪无法穿越火线",ROUNDUP(I410/C$4,0)*A$4))</f>
        <v>0</v>
      </c>
      <c r="O410" s="4">
        <f t="shared" si="36"/>
        <v>50</v>
      </c>
      <c r="P410" s="4">
        <f>IF(D410=1,IF(P409-F$4&lt;=0,N$4,P409-F$4),P409)</f>
        <v>50</v>
      </c>
    </row>
    <row r="411" spans="1:16" x14ac:dyDescent="0.25">
      <c r="A411">
        <v>397</v>
      </c>
      <c r="B411">
        <f>-T$5+T$5*A411</f>
        <v>79.2</v>
      </c>
      <c r="C411">
        <f t="shared" si="32"/>
        <v>1</v>
      </c>
      <c r="D411">
        <f>IF(AND(C411=1,E411&gt;=G$4),1,0)</f>
        <v>0</v>
      </c>
      <c r="E411">
        <f>IF(D410=1,B411-B410,E410+B411-B410)</f>
        <v>0.79999999999999716</v>
      </c>
      <c r="F411">
        <f t="shared" si="33"/>
        <v>79</v>
      </c>
      <c r="G411">
        <f t="shared" si="34"/>
        <v>0</v>
      </c>
      <c r="H411" s="5">
        <f>I410+(B411-B410)*P$4</f>
        <v>1.0000000000000142</v>
      </c>
      <c r="I411" s="5">
        <f>IF(G411&gt;0,H411-S$4,H411)</f>
        <v>1.0000000000000142</v>
      </c>
      <c r="J411" s="5">
        <f>IF(H411&gt;=0,IF(ROUNDDOWN(H411/S$4,0)+1&gt;L411,L411,ROUNDDOWN(H411/S$4,0)+1),0)</f>
        <v>-69</v>
      </c>
      <c r="K411">
        <f t="shared" si="35"/>
        <v>79</v>
      </c>
      <c r="L411">
        <f>R$4-K411</f>
        <v>-69</v>
      </c>
      <c r="M411">
        <f>IF(L411="怪物已死","怪物已死",(L411-1)*S$4)</f>
        <v>-350</v>
      </c>
      <c r="N411">
        <f>IF(L411&lt;=0,0,IF(ROUNDUP(I411/C$4,0)*A$4&lt;0,"怪无法穿越火线",ROUNDUP(I411/C$4,0)*A$4))</f>
        <v>0</v>
      </c>
      <c r="O411" s="4">
        <f t="shared" si="36"/>
        <v>50</v>
      </c>
      <c r="P411" s="4">
        <f>IF(D411=1,IF(P410-F$4&lt;=0,N$4,P410-F$4),P410)</f>
        <v>50</v>
      </c>
    </row>
    <row r="412" spans="1:16" x14ac:dyDescent="0.25">
      <c r="A412">
        <v>398</v>
      </c>
      <c r="B412">
        <f>-T$5+T$5*A412</f>
        <v>79.400000000000006</v>
      </c>
      <c r="C412">
        <f t="shared" si="32"/>
        <v>1</v>
      </c>
      <c r="D412">
        <f>IF(AND(C412=1,E412&gt;=G$4),1,0)</f>
        <v>1</v>
      </c>
      <c r="E412">
        <f>IF(D411=1,B412-B411,E411+B412-B411)</f>
        <v>1</v>
      </c>
      <c r="F412">
        <f t="shared" si="33"/>
        <v>80</v>
      </c>
      <c r="G412">
        <f t="shared" si="34"/>
        <v>1</v>
      </c>
      <c r="H412" s="5">
        <f>I411+(B412-B411)*P$4</f>
        <v>2.0000000000000284</v>
      </c>
      <c r="I412" s="5">
        <f>IF(G412&gt;0,H412-S$4,H412)</f>
        <v>-2.9999999999999716</v>
      </c>
      <c r="J412" s="5">
        <f>IF(H412&gt;=0,IF(ROUNDDOWN(H412/S$4,0)+1&gt;L412,L412,ROUNDDOWN(H412/S$4,0)+1),0)</f>
        <v>-70</v>
      </c>
      <c r="K412">
        <f t="shared" si="35"/>
        <v>80</v>
      </c>
      <c r="L412">
        <f>R$4-K412</f>
        <v>-70</v>
      </c>
      <c r="M412">
        <f>IF(L412="怪物已死","怪物已死",(L412-1)*S$4)</f>
        <v>-355</v>
      </c>
      <c r="N412">
        <f>IF(L412&lt;=0,0,IF(ROUNDUP(I412/C$4,0)*A$4&lt;0,"怪无法穿越火线",ROUNDUP(I412/C$4,0)*A$4))</f>
        <v>0</v>
      </c>
      <c r="O412" s="4">
        <f t="shared" si="36"/>
        <v>50</v>
      </c>
      <c r="P412" s="4">
        <f>IF(D412=1,IF(P411-F$4&lt;=0,N$4,P411-F$4),P411)</f>
        <v>50</v>
      </c>
    </row>
    <row r="413" spans="1:16" x14ac:dyDescent="0.25">
      <c r="A413">
        <v>399</v>
      </c>
      <c r="B413">
        <f>-T$5+T$5*A413</f>
        <v>79.600000000000009</v>
      </c>
      <c r="C413">
        <f t="shared" si="32"/>
        <v>0</v>
      </c>
      <c r="D413">
        <f>IF(AND(C413=1,E413&gt;=G$4),1,0)</f>
        <v>0</v>
      </c>
      <c r="E413">
        <f>IF(D412=1,B413-B412,E412+B413-B412)</f>
        <v>0.20000000000000284</v>
      </c>
      <c r="F413">
        <f t="shared" si="33"/>
        <v>80</v>
      </c>
      <c r="G413">
        <f t="shared" si="34"/>
        <v>0</v>
      </c>
      <c r="H413" s="5">
        <f>I412+(B413-B412)*P$4</f>
        <v>-1.9999999999999574</v>
      </c>
      <c r="I413" s="5">
        <f>IF(G413&gt;0,H413-S$4,H413)</f>
        <v>-1.9999999999999574</v>
      </c>
      <c r="J413" s="5">
        <f>IF(H413&gt;=0,IF(ROUNDDOWN(H413/S$4,0)+1&gt;L413,L413,ROUNDDOWN(H413/S$4,0)+1),0)</f>
        <v>0</v>
      </c>
      <c r="K413">
        <f t="shared" si="35"/>
        <v>80</v>
      </c>
      <c r="L413">
        <f>R$4-K413</f>
        <v>-70</v>
      </c>
      <c r="M413">
        <f>IF(L413="怪物已死","怪物已死",(L413-1)*S$4)</f>
        <v>-355</v>
      </c>
      <c r="N413">
        <f>IF(L413&lt;=0,0,IF(ROUNDUP(I413/C$4,0)*A$4&lt;0,"怪无法穿越火线",ROUNDUP(I413/C$4,0)*A$4))</f>
        <v>0</v>
      </c>
      <c r="O413" s="4">
        <f t="shared" si="36"/>
        <v>50</v>
      </c>
      <c r="P413" s="4">
        <f>IF(D413=1,IF(P412-F$4&lt;=0,N$4,P412-F$4),P412)</f>
        <v>50</v>
      </c>
    </row>
    <row r="414" spans="1:16" x14ac:dyDescent="0.25">
      <c r="A414">
        <v>400</v>
      </c>
      <c r="B414">
        <f>-T$5+T$5*A414</f>
        <v>79.8</v>
      </c>
      <c r="C414">
        <f t="shared" si="32"/>
        <v>0</v>
      </c>
      <c r="D414">
        <f>IF(AND(C414=1,E414&gt;=G$4),1,0)</f>
        <v>0</v>
      </c>
      <c r="E414">
        <f>IF(D413=1,B414-B413,E413+B414-B413)</f>
        <v>0.39999999999999147</v>
      </c>
      <c r="F414">
        <f t="shared" si="33"/>
        <v>80</v>
      </c>
      <c r="G414">
        <f t="shared" si="34"/>
        <v>0</v>
      </c>
      <c r="H414" s="5">
        <f>I413+(B414-B413)*P$4</f>
        <v>-1.0000000000000142</v>
      </c>
      <c r="I414" s="5">
        <f>IF(G414&gt;0,H414-S$4,H414)</f>
        <v>-1.0000000000000142</v>
      </c>
      <c r="J414" s="5">
        <f>IF(H414&gt;=0,IF(ROUNDDOWN(H414/S$4,0)+1&gt;L414,L414,ROUNDDOWN(H414/S$4,0)+1),0)</f>
        <v>0</v>
      </c>
      <c r="K414">
        <f t="shared" si="35"/>
        <v>80</v>
      </c>
      <c r="L414">
        <f>R$4-K414</f>
        <v>-70</v>
      </c>
      <c r="M414">
        <f>IF(L414="怪物已死","怪物已死",(L414-1)*S$4)</f>
        <v>-355</v>
      </c>
      <c r="N414">
        <f>IF(L414&lt;=0,0,IF(ROUNDUP(I414/C$4,0)*A$4&lt;0,"怪无法穿越火线",ROUNDUP(I414/C$4,0)*A$4))</f>
        <v>0</v>
      </c>
      <c r="O414" s="4">
        <f t="shared" si="36"/>
        <v>50</v>
      </c>
      <c r="P414" s="4">
        <f>IF(D414=1,IF(P413-F$4&lt;=0,N$4,P413-F$4),P413)</f>
        <v>50</v>
      </c>
    </row>
    <row r="415" spans="1:16" x14ac:dyDescent="0.25">
      <c r="A415">
        <v>401</v>
      </c>
      <c r="B415">
        <f>-T$5+T$5*A415</f>
        <v>80</v>
      </c>
      <c r="C415">
        <f t="shared" si="32"/>
        <v>1</v>
      </c>
      <c r="D415">
        <f>IF(AND(C415=1,E415&gt;=G$4),1,0)</f>
        <v>0</v>
      </c>
      <c r="E415">
        <f>IF(D414=1,B415-B414,E414+B415-B414)</f>
        <v>0.59999999999999432</v>
      </c>
      <c r="F415">
        <f t="shared" si="33"/>
        <v>80</v>
      </c>
      <c r="G415">
        <f t="shared" si="34"/>
        <v>0</v>
      </c>
      <c r="H415" s="5">
        <f>I414+(B415-B414)*P$4</f>
        <v>0</v>
      </c>
      <c r="I415" s="5">
        <f>IF(G415&gt;0,H415-S$4,H415)</f>
        <v>0</v>
      </c>
      <c r="J415" s="5">
        <f>IF(H415&gt;=0,IF(ROUNDDOWN(H415/S$4,0)+1&gt;L415,L415,ROUNDDOWN(H415/S$4,0)+1),0)</f>
        <v>-70</v>
      </c>
      <c r="K415">
        <f t="shared" si="35"/>
        <v>80</v>
      </c>
      <c r="L415">
        <f>R$4-K415</f>
        <v>-70</v>
      </c>
      <c r="M415">
        <f>IF(L415="怪物已死","怪物已死",(L415-1)*S$4)</f>
        <v>-355</v>
      </c>
      <c r="N415">
        <f>IF(L415&lt;=0,0,IF(ROUNDUP(I415/C$4,0)*A$4&lt;0,"怪无法穿越火线",ROUNDUP(I415/C$4,0)*A$4))</f>
        <v>0</v>
      </c>
      <c r="O415" s="4">
        <f t="shared" si="36"/>
        <v>50</v>
      </c>
      <c r="P415" s="4">
        <f>IF(D415=1,IF(P414-F$4&lt;=0,N$4,P414-F$4),P414)</f>
        <v>50</v>
      </c>
    </row>
    <row r="416" spans="1:16" x14ac:dyDescent="0.25">
      <c r="A416">
        <v>402</v>
      </c>
      <c r="B416">
        <f>-T$5+T$5*A416</f>
        <v>80.2</v>
      </c>
      <c r="C416">
        <f t="shared" si="32"/>
        <v>1</v>
      </c>
      <c r="D416">
        <f>IF(AND(C416=1,E416&gt;=G$4),1,0)</f>
        <v>0</v>
      </c>
      <c r="E416">
        <f>IF(D415=1,B416-B415,E415+B416-B415)</f>
        <v>0.79999999999999716</v>
      </c>
      <c r="F416">
        <f t="shared" si="33"/>
        <v>80</v>
      </c>
      <c r="G416">
        <f t="shared" si="34"/>
        <v>0</v>
      </c>
      <c r="H416" s="5">
        <f>I415+(B416-B415)*P$4</f>
        <v>1.0000000000000142</v>
      </c>
      <c r="I416" s="5">
        <f>IF(G416&gt;0,H416-S$4,H416)</f>
        <v>1.0000000000000142</v>
      </c>
      <c r="J416" s="5">
        <f>IF(H416&gt;=0,IF(ROUNDDOWN(H416/S$4,0)+1&gt;L416,L416,ROUNDDOWN(H416/S$4,0)+1),0)</f>
        <v>-70</v>
      </c>
      <c r="K416">
        <f t="shared" si="35"/>
        <v>80</v>
      </c>
      <c r="L416">
        <f>R$4-K416</f>
        <v>-70</v>
      </c>
      <c r="M416">
        <f>IF(L416="怪物已死","怪物已死",(L416-1)*S$4)</f>
        <v>-355</v>
      </c>
      <c r="N416">
        <f>IF(L416&lt;=0,0,IF(ROUNDUP(I416/C$4,0)*A$4&lt;0,"怪无法穿越火线",ROUNDUP(I416/C$4,0)*A$4))</f>
        <v>0</v>
      </c>
      <c r="O416" s="4">
        <f t="shared" si="36"/>
        <v>50</v>
      </c>
      <c r="P416" s="4">
        <f>IF(D416=1,IF(P415-F$4&lt;=0,N$4,P415-F$4),P415)</f>
        <v>50</v>
      </c>
    </row>
    <row r="417" spans="1:16" x14ac:dyDescent="0.25">
      <c r="A417">
        <v>403</v>
      </c>
      <c r="B417">
        <f>-T$5+T$5*A417</f>
        <v>80.400000000000006</v>
      </c>
      <c r="C417">
        <f t="shared" si="32"/>
        <v>1</v>
      </c>
      <c r="D417">
        <f>IF(AND(C417=1,E417&gt;=G$4),1,0)</f>
        <v>1</v>
      </c>
      <c r="E417">
        <f>IF(D416=1,B417-B416,E416+B417-B416)</f>
        <v>1</v>
      </c>
      <c r="F417">
        <f t="shared" si="33"/>
        <v>81</v>
      </c>
      <c r="G417">
        <f t="shared" si="34"/>
        <v>1</v>
      </c>
      <c r="H417" s="5">
        <f>I416+(B417-B416)*P$4</f>
        <v>2.0000000000000284</v>
      </c>
      <c r="I417" s="5">
        <f>IF(G417&gt;0,H417-S$4,H417)</f>
        <v>-2.9999999999999716</v>
      </c>
      <c r="J417" s="5">
        <f>IF(H417&gt;=0,IF(ROUNDDOWN(H417/S$4,0)+1&gt;L417,L417,ROUNDDOWN(H417/S$4,0)+1),0)</f>
        <v>-71</v>
      </c>
      <c r="K417">
        <f t="shared" si="35"/>
        <v>81</v>
      </c>
      <c r="L417">
        <f>R$4-K417</f>
        <v>-71</v>
      </c>
      <c r="M417">
        <f>IF(L417="怪物已死","怪物已死",(L417-1)*S$4)</f>
        <v>-360</v>
      </c>
      <c r="N417">
        <f>IF(L417&lt;=0,0,IF(ROUNDUP(I417/C$4,0)*A$4&lt;0,"怪无法穿越火线",ROUNDUP(I417/C$4,0)*A$4))</f>
        <v>0</v>
      </c>
      <c r="O417" s="4">
        <f t="shared" si="36"/>
        <v>50</v>
      </c>
      <c r="P417" s="4">
        <f>IF(D417=1,IF(P416-F$4&lt;=0,N$4,P416-F$4),P416)</f>
        <v>50</v>
      </c>
    </row>
    <row r="418" spans="1:16" x14ac:dyDescent="0.25">
      <c r="A418">
        <v>404</v>
      </c>
      <c r="B418">
        <f>-T$5+T$5*A418</f>
        <v>80.600000000000009</v>
      </c>
      <c r="C418">
        <f t="shared" si="32"/>
        <v>0</v>
      </c>
      <c r="D418">
        <f>IF(AND(C418=1,E418&gt;=G$4),1,0)</f>
        <v>0</v>
      </c>
      <c r="E418">
        <f>IF(D417=1,B418-B417,E417+B418-B417)</f>
        <v>0.20000000000000284</v>
      </c>
      <c r="F418">
        <f t="shared" si="33"/>
        <v>81</v>
      </c>
      <c r="G418">
        <f t="shared" si="34"/>
        <v>0</v>
      </c>
      <c r="H418" s="5">
        <f>I417+(B418-B417)*P$4</f>
        <v>-1.9999999999999574</v>
      </c>
      <c r="I418" s="5">
        <f>IF(G418&gt;0,H418-S$4,H418)</f>
        <v>-1.9999999999999574</v>
      </c>
      <c r="J418" s="5">
        <f>IF(H418&gt;=0,IF(ROUNDDOWN(H418/S$4,0)+1&gt;L418,L418,ROUNDDOWN(H418/S$4,0)+1),0)</f>
        <v>0</v>
      </c>
      <c r="K418">
        <f t="shared" si="35"/>
        <v>81</v>
      </c>
      <c r="L418">
        <f>R$4-K418</f>
        <v>-71</v>
      </c>
      <c r="M418">
        <f>IF(L418="怪物已死","怪物已死",(L418-1)*S$4)</f>
        <v>-360</v>
      </c>
      <c r="N418">
        <f>IF(L418&lt;=0,0,IF(ROUNDUP(I418/C$4,0)*A$4&lt;0,"怪无法穿越火线",ROUNDUP(I418/C$4,0)*A$4))</f>
        <v>0</v>
      </c>
      <c r="O418" s="4">
        <f t="shared" si="36"/>
        <v>50</v>
      </c>
      <c r="P418" s="4">
        <f>IF(D418=1,IF(P417-F$4&lt;=0,N$4,P417-F$4),P417)</f>
        <v>50</v>
      </c>
    </row>
    <row r="419" spans="1:16" x14ac:dyDescent="0.25">
      <c r="A419">
        <v>405</v>
      </c>
      <c r="B419">
        <f>-T$5+T$5*A419</f>
        <v>80.8</v>
      </c>
      <c r="C419">
        <f t="shared" si="32"/>
        <v>0</v>
      </c>
      <c r="D419">
        <f>IF(AND(C419=1,E419&gt;=G$4),1,0)</f>
        <v>0</v>
      </c>
      <c r="E419">
        <f>IF(D418=1,B419-B418,E418+B419-B418)</f>
        <v>0.39999999999999147</v>
      </c>
      <c r="F419">
        <f t="shared" si="33"/>
        <v>81</v>
      </c>
      <c r="G419">
        <f t="shared" si="34"/>
        <v>0</v>
      </c>
      <c r="H419" s="5">
        <f>I418+(B419-B418)*P$4</f>
        <v>-1.0000000000000142</v>
      </c>
      <c r="I419" s="5">
        <f>IF(G419&gt;0,H419-S$4,H419)</f>
        <v>-1.0000000000000142</v>
      </c>
      <c r="J419" s="5">
        <f>IF(H419&gt;=0,IF(ROUNDDOWN(H419/S$4,0)+1&gt;L419,L419,ROUNDDOWN(H419/S$4,0)+1),0)</f>
        <v>0</v>
      </c>
      <c r="K419">
        <f t="shared" si="35"/>
        <v>81</v>
      </c>
      <c r="L419">
        <f>R$4-K419</f>
        <v>-71</v>
      </c>
      <c r="M419">
        <f>IF(L419="怪物已死","怪物已死",(L419-1)*S$4)</f>
        <v>-360</v>
      </c>
      <c r="N419">
        <f>IF(L419&lt;=0,0,IF(ROUNDUP(I419/C$4,0)*A$4&lt;0,"怪无法穿越火线",ROUNDUP(I419/C$4,0)*A$4))</f>
        <v>0</v>
      </c>
      <c r="O419" s="4">
        <f t="shared" si="36"/>
        <v>50</v>
      </c>
      <c r="P419" s="4">
        <f>IF(D419=1,IF(P418-F$4&lt;=0,N$4,P418-F$4),P418)</f>
        <v>50</v>
      </c>
    </row>
    <row r="420" spans="1:16" x14ac:dyDescent="0.25">
      <c r="A420">
        <v>406</v>
      </c>
      <c r="B420">
        <f>-T$5+T$5*A420</f>
        <v>81</v>
      </c>
      <c r="C420">
        <f t="shared" si="32"/>
        <v>1</v>
      </c>
      <c r="D420">
        <f>IF(AND(C420=1,E420&gt;=G$4),1,0)</f>
        <v>0</v>
      </c>
      <c r="E420">
        <f>IF(D419=1,B420-B419,E419+B420-B419)</f>
        <v>0.59999999999999432</v>
      </c>
      <c r="F420">
        <f t="shared" si="33"/>
        <v>81</v>
      </c>
      <c r="G420">
        <f t="shared" si="34"/>
        <v>0</v>
      </c>
      <c r="H420" s="5">
        <f>I419+(B420-B419)*P$4</f>
        <v>0</v>
      </c>
      <c r="I420" s="5">
        <f>IF(G420&gt;0,H420-S$4,H420)</f>
        <v>0</v>
      </c>
      <c r="J420" s="5">
        <f>IF(H420&gt;=0,IF(ROUNDDOWN(H420/S$4,0)+1&gt;L420,L420,ROUNDDOWN(H420/S$4,0)+1),0)</f>
        <v>-71</v>
      </c>
      <c r="K420">
        <f t="shared" si="35"/>
        <v>81</v>
      </c>
      <c r="L420">
        <f>R$4-K420</f>
        <v>-71</v>
      </c>
      <c r="M420">
        <f>IF(L420="怪物已死","怪物已死",(L420-1)*S$4)</f>
        <v>-360</v>
      </c>
      <c r="N420">
        <f>IF(L420&lt;=0,0,IF(ROUNDUP(I420/C$4,0)*A$4&lt;0,"怪无法穿越火线",ROUNDUP(I420/C$4,0)*A$4))</f>
        <v>0</v>
      </c>
      <c r="O420" s="4">
        <f t="shared" si="36"/>
        <v>50</v>
      </c>
      <c r="P420" s="4">
        <f>IF(D420=1,IF(P419-F$4&lt;=0,N$4,P419-F$4),P419)</f>
        <v>50</v>
      </c>
    </row>
    <row r="421" spans="1:16" x14ac:dyDescent="0.25">
      <c r="A421">
        <v>407</v>
      </c>
      <c r="B421">
        <f>-T$5+T$5*A421</f>
        <v>81.2</v>
      </c>
      <c r="C421">
        <f t="shared" si="32"/>
        <v>1</v>
      </c>
      <c r="D421">
        <f>IF(AND(C421=1,E421&gt;=G$4),1,0)</f>
        <v>0</v>
      </c>
      <c r="E421">
        <f>IF(D420=1,B421-B420,E420+B421-B420)</f>
        <v>0.79999999999999716</v>
      </c>
      <c r="F421">
        <f t="shared" si="33"/>
        <v>81</v>
      </c>
      <c r="G421">
        <f t="shared" si="34"/>
        <v>0</v>
      </c>
      <c r="H421" s="5">
        <f>I420+(B421-B420)*P$4</f>
        <v>1.0000000000000142</v>
      </c>
      <c r="I421" s="5">
        <f>IF(G421&gt;0,H421-S$4,H421)</f>
        <v>1.0000000000000142</v>
      </c>
      <c r="J421" s="5">
        <f>IF(H421&gt;=0,IF(ROUNDDOWN(H421/S$4,0)+1&gt;L421,L421,ROUNDDOWN(H421/S$4,0)+1),0)</f>
        <v>-71</v>
      </c>
      <c r="K421">
        <f t="shared" si="35"/>
        <v>81</v>
      </c>
      <c r="L421">
        <f>R$4-K421</f>
        <v>-71</v>
      </c>
      <c r="M421">
        <f>IF(L421="怪物已死","怪物已死",(L421-1)*S$4)</f>
        <v>-360</v>
      </c>
      <c r="N421">
        <f>IF(L421&lt;=0,0,IF(ROUNDUP(I421/C$4,0)*A$4&lt;0,"怪无法穿越火线",ROUNDUP(I421/C$4,0)*A$4))</f>
        <v>0</v>
      </c>
      <c r="O421" s="4">
        <f t="shared" si="36"/>
        <v>50</v>
      </c>
      <c r="P421" s="4">
        <f>IF(D421=1,IF(P420-F$4&lt;=0,N$4,P420-F$4),P420)</f>
        <v>50</v>
      </c>
    </row>
    <row r="422" spans="1:16" x14ac:dyDescent="0.25">
      <c r="A422">
        <v>408</v>
      </c>
      <c r="B422">
        <f>-T$5+T$5*A422</f>
        <v>81.400000000000006</v>
      </c>
      <c r="C422">
        <f t="shared" si="32"/>
        <v>1</v>
      </c>
      <c r="D422">
        <f>IF(AND(C422=1,E422&gt;=G$4),1,0)</f>
        <v>1</v>
      </c>
      <c r="E422">
        <f>IF(D421=1,B422-B421,E421+B422-B421)</f>
        <v>1</v>
      </c>
      <c r="F422">
        <f t="shared" si="33"/>
        <v>82</v>
      </c>
      <c r="G422">
        <f t="shared" si="34"/>
        <v>1</v>
      </c>
      <c r="H422" s="5">
        <f>I421+(B422-B421)*P$4</f>
        <v>2.0000000000000284</v>
      </c>
      <c r="I422" s="5">
        <f>IF(G422&gt;0,H422-S$4,H422)</f>
        <v>-2.9999999999999716</v>
      </c>
      <c r="J422" s="5">
        <f>IF(H422&gt;=0,IF(ROUNDDOWN(H422/S$4,0)+1&gt;L422,L422,ROUNDDOWN(H422/S$4,0)+1),0)</f>
        <v>-72</v>
      </c>
      <c r="K422">
        <f t="shared" si="35"/>
        <v>82</v>
      </c>
      <c r="L422">
        <f>R$4-K422</f>
        <v>-72</v>
      </c>
      <c r="M422">
        <f>IF(L422="怪物已死","怪物已死",(L422-1)*S$4)</f>
        <v>-365</v>
      </c>
      <c r="N422">
        <f>IF(L422&lt;=0,0,IF(ROUNDUP(I422/C$4,0)*A$4&lt;0,"怪无法穿越火线",ROUNDUP(I422/C$4,0)*A$4))</f>
        <v>0</v>
      </c>
      <c r="O422" s="4">
        <f t="shared" si="36"/>
        <v>50</v>
      </c>
      <c r="P422" s="4">
        <f>IF(D422=1,IF(P421-F$4&lt;=0,N$4,P421-F$4),P421)</f>
        <v>50</v>
      </c>
    </row>
    <row r="423" spans="1:16" x14ac:dyDescent="0.25">
      <c r="A423">
        <v>409</v>
      </c>
      <c r="B423">
        <f>-T$5+T$5*A423</f>
        <v>81.600000000000009</v>
      </c>
      <c r="C423">
        <f t="shared" ref="C423:C486" si="37">IF(H423&gt;=0,1,0)</f>
        <v>0</v>
      </c>
      <c r="D423">
        <f>IF(AND(C423=1,E423&gt;=G$4),1,0)</f>
        <v>0</v>
      </c>
      <c r="E423">
        <f>IF(D422=1,B423-B422,E422+B423-B422)</f>
        <v>0.20000000000000284</v>
      </c>
      <c r="F423">
        <f t="shared" ref="F423:F486" si="38">IF(D423=1,F422+1,F422)</f>
        <v>82</v>
      </c>
      <c r="G423">
        <f t="shared" si="34"/>
        <v>0</v>
      </c>
      <c r="H423" s="5">
        <f>I422+(B423-B422)*P$4</f>
        <v>-1.9999999999999574</v>
      </c>
      <c r="I423" s="5">
        <f>IF(G423&gt;0,H423-S$4,H423)</f>
        <v>-1.9999999999999574</v>
      </c>
      <c r="J423" s="5">
        <f>IF(H423&gt;=0,IF(ROUNDDOWN(H423/S$4,0)+1&gt;L423,L423,ROUNDDOWN(H423/S$4,0)+1),0)</f>
        <v>0</v>
      </c>
      <c r="K423">
        <f t="shared" si="35"/>
        <v>82</v>
      </c>
      <c r="L423">
        <f>R$4-K423</f>
        <v>-72</v>
      </c>
      <c r="M423">
        <f>IF(L423="怪物已死","怪物已死",(L423-1)*S$4)</f>
        <v>-365</v>
      </c>
      <c r="N423">
        <f>IF(L423&lt;=0,0,IF(ROUNDUP(I423/C$4,0)*A$4&lt;0,"怪无法穿越火线",ROUNDUP(I423/C$4,0)*A$4))</f>
        <v>0</v>
      </c>
      <c r="O423" s="4">
        <f t="shared" si="36"/>
        <v>50</v>
      </c>
      <c r="P423" s="4">
        <f>IF(D423=1,IF(P422-F$4&lt;=0,N$4,P422-F$4),P422)</f>
        <v>50</v>
      </c>
    </row>
    <row r="424" spans="1:16" x14ac:dyDescent="0.25">
      <c r="A424">
        <v>410</v>
      </c>
      <c r="B424">
        <f>-T$5+T$5*A424</f>
        <v>81.8</v>
      </c>
      <c r="C424">
        <f t="shared" si="37"/>
        <v>0</v>
      </c>
      <c r="D424">
        <f>IF(AND(C424=1,E424&gt;=G$4),1,0)</f>
        <v>0</v>
      </c>
      <c r="E424">
        <f>IF(D423=1,B424-B423,E423+B424-B423)</f>
        <v>0.39999999999999147</v>
      </c>
      <c r="F424">
        <f t="shared" si="38"/>
        <v>82</v>
      </c>
      <c r="G424">
        <f t="shared" si="34"/>
        <v>0</v>
      </c>
      <c r="H424" s="5">
        <f>I423+(B424-B423)*P$4</f>
        <v>-1.0000000000000142</v>
      </c>
      <c r="I424" s="5">
        <f>IF(G424&gt;0,H424-S$4,H424)</f>
        <v>-1.0000000000000142</v>
      </c>
      <c r="J424" s="5">
        <f>IF(H424&gt;=0,IF(ROUNDDOWN(H424/S$4,0)+1&gt;L424,L424,ROUNDDOWN(H424/S$4,0)+1),0)</f>
        <v>0</v>
      </c>
      <c r="K424">
        <f t="shared" si="35"/>
        <v>82</v>
      </c>
      <c r="L424">
        <f>R$4-K424</f>
        <v>-72</v>
      </c>
      <c r="M424">
        <f>IF(L424="怪物已死","怪物已死",(L424-1)*S$4)</f>
        <v>-365</v>
      </c>
      <c r="N424">
        <f>IF(L424&lt;=0,0,IF(ROUNDUP(I424/C$4,0)*A$4&lt;0,"怪无法穿越火线",ROUNDUP(I424/C$4,0)*A$4))</f>
        <v>0</v>
      </c>
      <c r="O424" s="4">
        <f t="shared" si="36"/>
        <v>50</v>
      </c>
      <c r="P424" s="4">
        <f>IF(D424=1,IF(P423-F$4&lt;=0,N$4,P423-F$4),P423)</f>
        <v>50</v>
      </c>
    </row>
    <row r="425" spans="1:16" x14ac:dyDescent="0.25">
      <c r="A425">
        <v>411</v>
      </c>
      <c r="B425">
        <f>-T$5+T$5*A425</f>
        <v>82</v>
      </c>
      <c r="C425">
        <f t="shared" si="37"/>
        <v>1</v>
      </c>
      <c r="D425">
        <f>IF(AND(C425=1,E425&gt;=G$4),1,0)</f>
        <v>0</v>
      </c>
      <c r="E425">
        <f>IF(D424=1,B425-B424,E424+B425-B424)</f>
        <v>0.59999999999999432</v>
      </c>
      <c r="F425">
        <f t="shared" si="38"/>
        <v>82</v>
      </c>
      <c r="G425">
        <f t="shared" si="34"/>
        <v>0</v>
      </c>
      <c r="H425" s="5">
        <f>I424+(B425-B424)*P$4</f>
        <v>0</v>
      </c>
      <c r="I425" s="5">
        <f>IF(G425&gt;0,H425-S$4,H425)</f>
        <v>0</v>
      </c>
      <c r="J425" s="5">
        <f>IF(H425&gt;=0,IF(ROUNDDOWN(H425/S$4,0)+1&gt;L425,L425,ROUNDDOWN(H425/S$4,0)+1),0)</f>
        <v>-72</v>
      </c>
      <c r="K425">
        <f t="shared" si="35"/>
        <v>82</v>
      </c>
      <c r="L425">
        <f>R$4-K425</f>
        <v>-72</v>
      </c>
      <c r="M425">
        <f>IF(L425="怪物已死","怪物已死",(L425-1)*S$4)</f>
        <v>-365</v>
      </c>
      <c r="N425">
        <f>IF(L425&lt;=0,0,IF(ROUNDUP(I425/C$4,0)*A$4&lt;0,"怪无法穿越火线",ROUNDUP(I425/C$4,0)*A$4))</f>
        <v>0</v>
      </c>
      <c r="O425" s="4">
        <f t="shared" si="36"/>
        <v>50</v>
      </c>
      <c r="P425" s="4">
        <f>IF(D425=1,IF(P424-F$4&lt;=0,N$4,P424-F$4),P424)</f>
        <v>50</v>
      </c>
    </row>
    <row r="426" spans="1:16" x14ac:dyDescent="0.25">
      <c r="A426">
        <v>412</v>
      </c>
      <c r="B426">
        <f>-T$5+T$5*A426</f>
        <v>82.2</v>
      </c>
      <c r="C426">
        <f t="shared" si="37"/>
        <v>1</v>
      </c>
      <c r="D426">
        <f>IF(AND(C426=1,E426&gt;=G$4),1,0)</f>
        <v>0</v>
      </c>
      <c r="E426">
        <f>IF(D425=1,B426-B425,E425+B426-B425)</f>
        <v>0.79999999999999716</v>
      </c>
      <c r="F426">
        <f t="shared" si="38"/>
        <v>82</v>
      </c>
      <c r="G426">
        <f t="shared" si="34"/>
        <v>0</v>
      </c>
      <c r="H426" s="5">
        <f>I425+(B426-B425)*P$4</f>
        <v>1.0000000000000142</v>
      </c>
      <c r="I426" s="5">
        <f>IF(G426&gt;0,H426-S$4,H426)</f>
        <v>1.0000000000000142</v>
      </c>
      <c r="J426" s="5">
        <f>IF(H426&gt;=0,IF(ROUNDDOWN(H426/S$4,0)+1&gt;L426,L426,ROUNDDOWN(H426/S$4,0)+1),0)</f>
        <v>-72</v>
      </c>
      <c r="K426">
        <f t="shared" si="35"/>
        <v>82</v>
      </c>
      <c r="L426">
        <f>R$4-K426</f>
        <v>-72</v>
      </c>
      <c r="M426">
        <f>IF(L426="怪物已死","怪物已死",(L426-1)*S$4)</f>
        <v>-365</v>
      </c>
      <c r="N426">
        <f>IF(L426&lt;=0,0,IF(ROUNDUP(I426/C$4,0)*A$4&lt;0,"怪无法穿越火线",ROUNDUP(I426/C$4,0)*A$4))</f>
        <v>0</v>
      </c>
      <c r="O426" s="4">
        <f t="shared" si="36"/>
        <v>50</v>
      </c>
      <c r="P426" s="4">
        <f>IF(D426=1,IF(P425-F$4&lt;=0,N$4,P425-F$4),P425)</f>
        <v>50</v>
      </c>
    </row>
    <row r="427" spans="1:16" x14ac:dyDescent="0.25">
      <c r="A427">
        <v>413</v>
      </c>
      <c r="B427">
        <f>-T$5+T$5*A427</f>
        <v>82.4</v>
      </c>
      <c r="C427">
        <f t="shared" si="37"/>
        <v>1</v>
      </c>
      <c r="D427">
        <f>IF(AND(C427=1,E427&gt;=G$4),1,0)</f>
        <v>1</v>
      </c>
      <c r="E427">
        <f>IF(D426=1,B427-B426,E426+B427-B426)</f>
        <v>1</v>
      </c>
      <c r="F427">
        <f t="shared" si="38"/>
        <v>83</v>
      </c>
      <c r="G427">
        <f t="shared" si="34"/>
        <v>1</v>
      </c>
      <c r="H427" s="5">
        <f>I426+(B427-B426)*P$4</f>
        <v>2.0000000000000284</v>
      </c>
      <c r="I427" s="5">
        <f>IF(G427&gt;0,H427-S$4,H427)</f>
        <v>-2.9999999999999716</v>
      </c>
      <c r="J427" s="5">
        <f>IF(H427&gt;=0,IF(ROUNDDOWN(H427/S$4,0)+1&gt;L427,L427,ROUNDDOWN(H427/S$4,0)+1),0)</f>
        <v>-73</v>
      </c>
      <c r="K427">
        <f t="shared" si="35"/>
        <v>83</v>
      </c>
      <c r="L427">
        <f>R$4-K427</f>
        <v>-73</v>
      </c>
      <c r="M427">
        <f>IF(L427="怪物已死","怪物已死",(L427-1)*S$4)</f>
        <v>-370</v>
      </c>
      <c r="N427">
        <f>IF(L427&lt;=0,0,IF(ROUNDUP(I427/C$4,0)*A$4&lt;0,"怪无法穿越火线",ROUNDUP(I427/C$4,0)*A$4))</f>
        <v>0</v>
      </c>
      <c r="O427" s="4">
        <f t="shared" si="36"/>
        <v>50</v>
      </c>
      <c r="P427" s="4">
        <f>IF(D427=1,IF(P426-F$4&lt;=0,N$4,P426-F$4),P426)</f>
        <v>50</v>
      </c>
    </row>
    <row r="428" spans="1:16" x14ac:dyDescent="0.25">
      <c r="A428">
        <v>414</v>
      </c>
      <c r="B428">
        <f>-T$5+T$5*A428</f>
        <v>82.600000000000009</v>
      </c>
      <c r="C428">
        <f t="shared" si="37"/>
        <v>0</v>
      </c>
      <c r="D428">
        <f>IF(AND(C428=1,E428&gt;=G$4),1,0)</f>
        <v>0</v>
      </c>
      <c r="E428">
        <f>IF(D427=1,B428-B427,E427+B428-B427)</f>
        <v>0.20000000000000284</v>
      </c>
      <c r="F428">
        <f t="shared" si="38"/>
        <v>83</v>
      </c>
      <c r="G428">
        <f t="shared" si="34"/>
        <v>0</v>
      </c>
      <c r="H428" s="5">
        <f>I427+(B428-B427)*P$4</f>
        <v>-1.9999999999999574</v>
      </c>
      <c r="I428" s="5">
        <f>IF(G428&gt;0,H428-S$4,H428)</f>
        <v>-1.9999999999999574</v>
      </c>
      <c r="J428" s="5">
        <f>IF(H428&gt;=0,IF(ROUNDDOWN(H428/S$4,0)+1&gt;L428,L428,ROUNDDOWN(H428/S$4,0)+1),0)</f>
        <v>0</v>
      </c>
      <c r="K428">
        <f t="shared" si="35"/>
        <v>83</v>
      </c>
      <c r="L428">
        <f>R$4-K428</f>
        <v>-73</v>
      </c>
      <c r="M428">
        <f>IF(L428="怪物已死","怪物已死",(L428-1)*S$4)</f>
        <v>-370</v>
      </c>
      <c r="N428">
        <f>IF(L428&lt;=0,0,IF(ROUNDUP(I428/C$4,0)*A$4&lt;0,"怪无法穿越火线",ROUNDUP(I428/C$4,0)*A$4))</f>
        <v>0</v>
      </c>
      <c r="O428" s="4">
        <f t="shared" si="36"/>
        <v>50</v>
      </c>
      <c r="P428" s="4">
        <f>IF(D428=1,IF(P427-F$4&lt;=0,N$4,P427-F$4),P427)</f>
        <v>50</v>
      </c>
    </row>
    <row r="429" spans="1:16" x14ac:dyDescent="0.25">
      <c r="A429">
        <v>415</v>
      </c>
      <c r="B429">
        <f>-T$5+T$5*A429</f>
        <v>82.8</v>
      </c>
      <c r="C429">
        <f t="shared" si="37"/>
        <v>0</v>
      </c>
      <c r="D429">
        <f>IF(AND(C429=1,E429&gt;=G$4),1,0)</f>
        <v>0</v>
      </c>
      <c r="E429">
        <f>IF(D428=1,B429-B428,E428+B429-B428)</f>
        <v>0.39999999999999147</v>
      </c>
      <c r="F429">
        <f t="shared" si="38"/>
        <v>83</v>
      </c>
      <c r="G429">
        <f t="shared" si="34"/>
        <v>0</v>
      </c>
      <c r="H429" s="5">
        <f>I428+(B429-B428)*P$4</f>
        <v>-1.0000000000000142</v>
      </c>
      <c r="I429" s="5">
        <f>IF(G429&gt;0,H429-S$4,H429)</f>
        <v>-1.0000000000000142</v>
      </c>
      <c r="J429" s="5">
        <f>IF(H429&gt;=0,IF(ROUNDDOWN(H429/S$4,0)+1&gt;L429,L429,ROUNDDOWN(H429/S$4,0)+1),0)</f>
        <v>0</v>
      </c>
      <c r="K429">
        <f t="shared" si="35"/>
        <v>83</v>
      </c>
      <c r="L429">
        <f>R$4-K429</f>
        <v>-73</v>
      </c>
      <c r="M429">
        <f>IF(L429="怪物已死","怪物已死",(L429-1)*S$4)</f>
        <v>-370</v>
      </c>
      <c r="N429">
        <f>IF(L429&lt;=0,0,IF(ROUNDUP(I429/C$4,0)*A$4&lt;0,"怪无法穿越火线",ROUNDUP(I429/C$4,0)*A$4))</f>
        <v>0</v>
      </c>
      <c r="O429" s="4">
        <f t="shared" si="36"/>
        <v>50</v>
      </c>
      <c r="P429" s="4">
        <f>IF(D429=1,IF(P428-F$4&lt;=0,N$4,P428-F$4),P428)</f>
        <v>50</v>
      </c>
    </row>
    <row r="430" spans="1:16" x14ac:dyDescent="0.25">
      <c r="A430">
        <v>416</v>
      </c>
      <c r="B430">
        <f>-T$5+T$5*A430</f>
        <v>83</v>
      </c>
      <c r="C430">
        <f t="shared" si="37"/>
        <v>1</v>
      </c>
      <c r="D430">
        <f>IF(AND(C430=1,E430&gt;=G$4),1,0)</f>
        <v>0</v>
      </c>
      <c r="E430">
        <f>IF(D429=1,B430-B429,E429+B430-B429)</f>
        <v>0.59999999999999432</v>
      </c>
      <c r="F430">
        <f t="shared" si="38"/>
        <v>83</v>
      </c>
      <c r="G430">
        <f t="shared" si="34"/>
        <v>0</v>
      </c>
      <c r="H430" s="5">
        <f>I429+(B430-B429)*P$4</f>
        <v>0</v>
      </c>
      <c r="I430" s="5">
        <f>IF(G430&gt;0,H430-S$4,H430)</f>
        <v>0</v>
      </c>
      <c r="J430" s="5">
        <f>IF(H430&gt;=0,IF(ROUNDDOWN(H430/S$4,0)+1&gt;L430,L430,ROUNDDOWN(H430/S$4,0)+1),0)</f>
        <v>-73</v>
      </c>
      <c r="K430">
        <f t="shared" si="35"/>
        <v>83</v>
      </c>
      <c r="L430">
        <f>R$4-K430</f>
        <v>-73</v>
      </c>
      <c r="M430">
        <f>IF(L430="怪物已死","怪物已死",(L430-1)*S$4)</f>
        <v>-370</v>
      </c>
      <c r="N430">
        <f>IF(L430&lt;=0,0,IF(ROUNDUP(I430/C$4,0)*A$4&lt;0,"怪无法穿越火线",ROUNDUP(I430/C$4,0)*A$4))</f>
        <v>0</v>
      </c>
      <c r="O430" s="4">
        <f t="shared" si="36"/>
        <v>50</v>
      </c>
      <c r="P430" s="4">
        <f>IF(D430=1,IF(P429-F$4&lt;=0,N$4,P429-F$4),P429)</f>
        <v>50</v>
      </c>
    </row>
    <row r="431" spans="1:16" x14ac:dyDescent="0.25">
      <c r="A431">
        <v>417</v>
      </c>
      <c r="B431">
        <f>-T$5+T$5*A431</f>
        <v>83.2</v>
      </c>
      <c r="C431">
        <f t="shared" si="37"/>
        <v>1</v>
      </c>
      <c r="D431">
        <f>IF(AND(C431=1,E431&gt;=G$4),1,0)</f>
        <v>0</v>
      </c>
      <c r="E431">
        <f>IF(D430=1,B431-B430,E430+B431-B430)</f>
        <v>0.79999999999999716</v>
      </c>
      <c r="F431">
        <f t="shared" si="38"/>
        <v>83</v>
      </c>
      <c r="G431">
        <f t="shared" si="34"/>
        <v>0</v>
      </c>
      <c r="H431" s="5">
        <f>I430+(B431-B430)*P$4</f>
        <v>1.0000000000000142</v>
      </c>
      <c r="I431" s="5">
        <f>IF(G431&gt;0,H431-S$4,H431)</f>
        <v>1.0000000000000142</v>
      </c>
      <c r="J431" s="5">
        <f>IF(H431&gt;=0,IF(ROUNDDOWN(H431/S$4,0)+1&gt;L431,L431,ROUNDDOWN(H431/S$4,0)+1),0)</f>
        <v>-73</v>
      </c>
      <c r="K431">
        <f t="shared" si="35"/>
        <v>83</v>
      </c>
      <c r="L431">
        <f>R$4-K431</f>
        <v>-73</v>
      </c>
      <c r="M431">
        <f>IF(L431="怪物已死","怪物已死",(L431-1)*S$4)</f>
        <v>-370</v>
      </c>
      <c r="N431">
        <f>IF(L431&lt;=0,0,IF(ROUNDUP(I431/C$4,0)*A$4&lt;0,"怪无法穿越火线",ROUNDUP(I431/C$4,0)*A$4))</f>
        <v>0</v>
      </c>
      <c r="O431" s="4">
        <f t="shared" si="36"/>
        <v>50</v>
      </c>
      <c r="P431" s="4">
        <f>IF(D431=1,IF(P430-F$4&lt;=0,N$4,P430-F$4),P430)</f>
        <v>50</v>
      </c>
    </row>
    <row r="432" spans="1:16" x14ac:dyDescent="0.25">
      <c r="A432">
        <v>418</v>
      </c>
      <c r="B432">
        <f>-T$5+T$5*A432</f>
        <v>83.4</v>
      </c>
      <c r="C432">
        <f t="shared" si="37"/>
        <v>1</v>
      </c>
      <c r="D432">
        <f>IF(AND(C432=1,E432&gt;=G$4),1,0)</f>
        <v>1</v>
      </c>
      <c r="E432">
        <f>IF(D431=1,B432-B431,E431+B432-B431)</f>
        <v>1</v>
      </c>
      <c r="F432">
        <f t="shared" si="38"/>
        <v>84</v>
      </c>
      <c r="G432">
        <f t="shared" si="34"/>
        <v>1</v>
      </c>
      <c r="H432" s="5">
        <f>I431+(B432-B431)*P$4</f>
        <v>2.0000000000000284</v>
      </c>
      <c r="I432" s="5">
        <f>IF(G432&gt;0,H432-S$4,H432)</f>
        <v>-2.9999999999999716</v>
      </c>
      <c r="J432" s="5">
        <f>IF(H432&gt;=0,IF(ROUNDDOWN(H432/S$4,0)+1&gt;L432,L432,ROUNDDOWN(H432/S$4,0)+1),0)</f>
        <v>-74</v>
      </c>
      <c r="K432">
        <f t="shared" si="35"/>
        <v>84</v>
      </c>
      <c r="L432">
        <f>R$4-K432</f>
        <v>-74</v>
      </c>
      <c r="M432">
        <f>IF(L432="怪物已死","怪物已死",(L432-1)*S$4)</f>
        <v>-375</v>
      </c>
      <c r="N432">
        <f>IF(L432&lt;=0,0,IF(ROUNDUP(I432/C$4,0)*A$4&lt;0,"怪无法穿越火线",ROUNDUP(I432/C$4,0)*A$4))</f>
        <v>0</v>
      </c>
      <c r="O432" s="4">
        <f t="shared" si="36"/>
        <v>50</v>
      </c>
      <c r="P432" s="4">
        <f>IF(D432=1,IF(P431-F$4&lt;=0,N$4,P431-F$4),P431)</f>
        <v>50</v>
      </c>
    </row>
    <row r="433" spans="1:16" x14ac:dyDescent="0.25">
      <c r="A433">
        <v>419</v>
      </c>
      <c r="B433">
        <f>-T$5+T$5*A433</f>
        <v>83.600000000000009</v>
      </c>
      <c r="C433">
        <f t="shared" si="37"/>
        <v>0</v>
      </c>
      <c r="D433">
        <f>IF(AND(C433=1,E433&gt;=G$4),1,0)</f>
        <v>0</v>
      </c>
      <c r="E433">
        <f>IF(D432=1,B433-B432,E432+B433-B432)</f>
        <v>0.20000000000000284</v>
      </c>
      <c r="F433">
        <f t="shared" si="38"/>
        <v>84</v>
      </c>
      <c r="G433">
        <f t="shared" si="34"/>
        <v>0</v>
      </c>
      <c r="H433" s="5">
        <f>I432+(B433-B432)*P$4</f>
        <v>-1.9999999999999574</v>
      </c>
      <c r="I433" s="5">
        <f>IF(G433&gt;0,H433-S$4,H433)</f>
        <v>-1.9999999999999574</v>
      </c>
      <c r="J433" s="5">
        <f>IF(H433&gt;=0,IF(ROUNDDOWN(H433/S$4,0)+1&gt;L433,L433,ROUNDDOWN(H433/S$4,0)+1),0)</f>
        <v>0</v>
      </c>
      <c r="K433">
        <f t="shared" si="35"/>
        <v>84</v>
      </c>
      <c r="L433">
        <f>R$4-K433</f>
        <v>-74</v>
      </c>
      <c r="M433">
        <f>IF(L433="怪物已死","怪物已死",(L433-1)*S$4)</f>
        <v>-375</v>
      </c>
      <c r="N433">
        <f>IF(L433&lt;=0,0,IF(ROUNDUP(I433/C$4,0)*A$4&lt;0,"怪无法穿越火线",ROUNDUP(I433/C$4,0)*A$4))</f>
        <v>0</v>
      </c>
      <c r="O433" s="4">
        <f t="shared" si="36"/>
        <v>50</v>
      </c>
      <c r="P433" s="4">
        <f>IF(D433=1,IF(P432-F$4&lt;=0,N$4,P432-F$4),P432)</f>
        <v>50</v>
      </c>
    </row>
    <row r="434" spans="1:16" x14ac:dyDescent="0.25">
      <c r="A434">
        <v>420</v>
      </c>
      <c r="B434">
        <f>-T$5+T$5*A434</f>
        <v>83.8</v>
      </c>
      <c r="C434">
        <f t="shared" si="37"/>
        <v>0</v>
      </c>
      <c r="D434">
        <f>IF(AND(C434=1,E434&gt;=G$4),1,0)</f>
        <v>0</v>
      </c>
      <c r="E434">
        <f>IF(D433=1,B434-B433,E433+B434-B433)</f>
        <v>0.39999999999999147</v>
      </c>
      <c r="F434">
        <f t="shared" si="38"/>
        <v>84</v>
      </c>
      <c r="G434">
        <f t="shared" si="34"/>
        <v>0</v>
      </c>
      <c r="H434" s="5">
        <f>I433+(B434-B433)*P$4</f>
        <v>-1.0000000000000142</v>
      </c>
      <c r="I434" s="5">
        <f>IF(G434&gt;0,H434-S$4,H434)</f>
        <v>-1.0000000000000142</v>
      </c>
      <c r="J434" s="5">
        <f>IF(H434&gt;=0,IF(ROUNDDOWN(H434/S$4,0)+1&gt;L434,L434,ROUNDDOWN(H434/S$4,0)+1),0)</f>
        <v>0</v>
      </c>
      <c r="K434">
        <f t="shared" si="35"/>
        <v>84</v>
      </c>
      <c r="L434">
        <f>R$4-K434</f>
        <v>-74</v>
      </c>
      <c r="M434">
        <f>IF(L434="怪物已死","怪物已死",(L434-1)*S$4)</f>
        <v>-375</v>
      </c>
      <c r="N434">
        <f>IF(L434&lt;=0,0,IF(ROUNDUP(I434/C$4,0)*A$4&lt;0,"怪无法穿越火线",ROUNDUP(I434/C$4,0)*A$4))</f>
        <v>0</v>
      </c>
      <c r="O434" s="4">
        <f t="shared" si="36"/>
        <v>50</v>
      </c>
      <c r="P434" s="4">
        <f>IF(D434=1,IF(P433-F$4&lt;=0,N$4,P433-F$4),P433)</f>
        <v>50</v>
      </c>
    </row>
    <row r="435" spans="1:16" x14ac:dyDescent="0.25">
      <c r="A435">
        <v>421</v>
      </c>
      <c r="B435">
        <f>-T$5+T$5*A435</f>
        <v>84</v>
      </c>
      <c r="C435">
        <f t="shared" si="37"/>
        <v>1</v>
      </c>
      <c r="D435">
        <f>IF(AND(C435=1,E435&gt;=G$4),1,0)</f>
        <v>0</v>
      </c>
      <c r="E435">
        <f>IF(D434=1,B435-B434,E434+B435-B434)</f>
        <v>0.59999999999999432</v>
      </c>
      <c r="F435">
        <f t="shared" si="38"/>
        <v>84</v>
      </c>
      <c r="G435">
        <f t="shared" si="34"/>
        <v>0</v>
      </c>
      <c r="H435" s="5">
        <f>I434+(B435-B434)*P$4</f>
        <v>0</v>
      </c>
      <c r="I435" s="5">
        <f>IF(G435&gt;0,H435-S$4,H435)</f>
        <v>0</v>
      </c>
      <c r="J435" s="5">
        <f>IF(H435&gt;=0,IF(ROUNDDOWN(H435/S$4,0)+1&gt;L435,L435,ROUNDDOWN(H435/S$4,0)+1),0)</f>
        <v>-74</v>
      </c>
      <c r="K435">
        <f t="shared" si="35"/>
        <v>84</v>
      </c>
      <c r="L435">
        <f>R$4-K435</f>
        <v>-74</v>
      </c>
      <c r="M435">
        <f>IF(L435="怪物已死","怪物已死",(L435-1)*S$4)</f>
        <v>-375</v>
      </c>
      <c r="N435">
        <f>IF(L435&lt;=0,0,IF(ROUNDUP(I435/C$4,0)*A$4&lt;0,"怪无法穿越火线",ROUNDUP(I435/C$4,0)*A$4))</f>
        <v>0</v>
      </c>
      <c r="O435" s="4">
        <f t="shared" si="36"/>
        <v>50</v>
      </c>
      <c r="P435" s="4">
        <f>IF(D435=1,IF(P434-F$4&lt;=0,N$4,P434-F$4),P434)</f>
        <v>50</v>
      </c>
    </row>
    <row r="436" spans="1:16" x14ac:dyDescent="0.25">
      <c r="A436">
        <v>422</v>
      </c>
      <c r="B436">
        <f>-T$5+T$5*A436</f>
        <v>84.2</v>
      </c>
      <c r="C436">
        <f t="shared" si="37"/>
        <v>1</v>
      </c>
      <c r="D436">
        <f>IF(AND(C436=1,E436&gt;=G$4),1,0)</f>
        <v>0</v>
      </c>
      <c r="E436">
        <f>IF(D435=1,B436-B435,E435+B436-B435)</f>
        <v>0.79999999999999716</v>
      </c>
      <c r="F436">
        <f t="shared" si="38"/>
        <v>84</v>
      </c>
      <c r="G436">
        <f t="shared" si="34"/>
        <v>0</v>
      </c>
      <c r="H436" s="5">
        <f>I435+(B436-B435)*P$4</f>
        <v>1.0000000000000142</v>
      </c>
      <c r="I436" s="5">
        <f>IF(G436&gt;0,H436-S$4,H436)</f>
        <v>1.0000000000000142</v>
      </c>
      <c r="J436" s="5">
        <f>IF(H436&gt;=0,IF(ROUNDDOWN(H436/S$4,0)+1&gt;L436,L436,ROUNDDOWN(H436/S$4,0)+1),0)</f>
        <v>-74</v>
      </c>
      <c r="K436">
        <f t="shared" si="35"/>
        <v>84</v>
      </c>
      <c r="L436">
        <f>R$4-K436</f>
        <v>-74</v>
      </c>
      <c r="M436">
        <f>IF(L436="怪物已死","怪物已死",(L436-1)*S$4)</f>
        <v>-375</v>
      </c>
      <c r="N436">
        <f>IF(L436&lt;=0,0,IF(ROUNDUP(I436/C$4,0)*A$4&lt;0,"怪无法穿越火线",ROUNDUP(I436/C$4,0)*A$4))</f>
        <v>0</v>
      </c>
      <c r="O436" s="4">
        <f t="shared" si="36"/>
        <v>50</v>
      </c>
      <c r="P436" s="4">
        <f>IF(D436=1,IF(P435-F$4&lt;=0,N$4,P435-F$4),P435)</f>
        <v>50</v>
      </c>
    </row>
    <row r="437" spans="1:16" x14ac:dyDescent="0.25">
      <c r="A437">
        <v>423</v>
      </c>
      <c r="B437">
        <f>-T$5+T$5*A437</f>
        <v>84.4</v>
      </c>
      <c r="C437">
        <f t="shared" si="37"/>
        <v>1</v>
      </c>
      <c r="D437">
        <f>IF(AND(C437=1,E437&gt;=G$4),1,0)</f>
        <v>1</v>
      </c>
      <c r="E437">
        <f>IF(D436=1,B437-B436,E436+B437-B436)</f>
        <v>1</v>
      </c>
      <c r="F437">
        <f t="shared" si="38"/>
        <v>85</v>
      </c>
      <c r="G437">
        <f t="shared" si="34"/>
        <v>1</v>
      </c>
      <c r="H437" s="5">
        <f>I436+(B437-B436)*P$4</f>
        <v>2.0000000000000284</v>
      </c>
      <c r="I437" s="5">
        <f>IF(G437&gt;0,H437-S$4,H437)</f>
        <v>-2.9999999999999716</v>
      </c>
      <c r="J437" s="5">
        <f>IF(H437&gt;=0,IF(ROUNDDOWN(H437/S$4,0)+1&gt;L437,L437,ROUNDDOWN(H437/S$4,0)+1),0)</f>
        <v>-75</v>
      </c>
      <c r="K437">
        <f t="shared" si="35"/>
        <v>85</v>
      </c>
      <c r="L437">
        <f>R$4-K437</f>
        <v>-75</v>
      </c>
      <c r="M437">
        <f>IF(L437="怪物已死","怪物已死",(L437-1)*S$4)</f>
        <v>-380</v>
      </c>
      <c r="N437">
        <f>IF(L437&lt;=0,0,IF(ROUNDUP(I437/C$4,0)*A$4&lt;0,"怪无法穿越火线",ROUNDUP(I437/C$4,0)*A$4))</f>
        <v>0</v>
      </c>
      <c r="O437" s="4">
        <f t="shared" si="36"/>
        <v>50</v>
      </c>
      <c r="P437" s="4">
        <f>IF(D437=1,IF(P436-F$4&lt;=0,N$4,P436-F$4),P436)</f>
        <v>50</v>
      </c>
    </row>
    <row r="438" spans="1:16" x14ac:dyDescent="0.25">
      <c r="A438">
        <v>424</v>
      </c>
      <c r="B438">
        <f>-T$5+T$5*A438</f>
        <v>84.600000000000009</v>
      </c>
      <c r="C438">
        <f t="shared" si="37"/>
        <v>0</v>
      </c>
      <c r="D438">
        <f>IF(AND(C438=1,E438&gt;=G$4),1,0)</f>
        <v>0</v>
      </c>
      <c r="E438">
        <f>IF(D437=1,B438-B437,E437+B438-B437)</f>
        <v>0.20000000000000284</v>
      </c>
      <c r="F438">
        <f t="shared" si="38"/>
        <v>85</v>
      </c>
      <c r="G438">
        <f t="shared" si="34"/>
        <v>0</v>
      </c>
      <c r="H438" s="5">
        <f>I437+(B438-B437)*P$4</f>
        <v>-1.9999999999999574</v>
      </c>
      <c r="I438" s="5">
        <f>IF(G438&gt;0,H438-S$4,H438)</f>
        <v>-1.9999999999999574</v>
      </c>
      <c r="J438" s="5">
        <f>IF(H438&gt;=0,IF(ROUNDDOWN(H438/S$4,0)+1&gt;L438,L438,ROUNDDOWN(H438/S$4,0)+1),0)</f>
        <v>0</v>
      </c>
      <c r="K438">
        <f t="shared" si="35"/>
        <v>85</v>
      </c>
      <c r="L438">
        <f>R$4-K438</f>
        <v>-75</v>
      </c>
      <c r="M438">
        <f>IF(L438="怪物已死","怪物已死",(L438-1)*S$4)</f>
        <v>-380</v>
      </c>
      <c r="N438">
        <f>IF(L438&lt;=0,0,IF(ROUNDUP(I438/C$4,0)*A$4&lt;0,"怪无法穿越火线",ROUNDUP(I438/C$4,0)*A$4))</f>
        <v>0</v>
      </c>
      <c r="O438" s="4">
        <f t="shared" si="36"/>
        <v>50</v>
      </c>
      <c r="P438" s="4">
        <f>IF(D438=1,IF(P437-F$4&lt;=0,N$4,P437-F$4),P437)</f>
        <v>50</v>
      </c>
    </row>
    <row r="439" spans="1:16" x14ac:dyDescent="0.25">
      <c r="A439">
        <v>425</v>
      </c>
      <c r="B439">
        <f>-T$5+T$5*A439</f>
        <v>84.8</v>
      </c>
      <c r="C439">
        <f t="shared" si="37"/>
        <v>0</v>
      </c>
      <c r="D439">
        <f>IF(AND(C439=1,E439&gt;=G$4),1,0)</f>
        <v>0</v>
      </c>
      <c r="E439">
        <f>IF(D438=1,B439-B438,E438+B439-B438)</f>
        <v>0.39999999999999147</v>
      </c>
      <c r="F439">
        <f t="shared" si="38"/>
        <v>85</v>
      </c>
      <c r="G439">
        <f t="shared" si="34"/>
        <v>0</v>
      </c>
      <c r="H439" s="5">
        <f>I438+(B439-B438)*P$4</f>
        <v>-1.0000000000000142</v>
      </c>
      <c r="I439" s="5">
        <f>IF(G439&gt;0,H439-S$4,H439)</f>
        <v>-1.0000000000000142</v>
      </c>
      <c r="J439" s="5">
        <f>IF(H439&gt;=0,IF(ROUNDDOWN(H439/S$4,0)+1&gt;L439,L439,ROUNDDOWN(H439/S$4,0)+1),0)</f>
        <v>0</v>
      </c>
      <c r="K439">
        <f t="shared" si="35"/>
        <v>85</v>
      </c>
      <c r="L439">
        <f>R$4-K439</f>
        <v>-75</v>
      </c>
      <c r="M439">
        <f>IF(L439="怪物已死","怪物已死",(L439-1)*S$4)</f>
        <v>-380</v>
      </c>
      <c r="N439">
        <f>IF(L439&lt;=0,0,IF(ROUNDUP(I439/C$4,0)*A$4&lt;0,"怪无法穿越火线",ROUNDUP(I439/C$4,0)*A$4))</f>
        <v>0</v>
      </c>
      <c r="O439" s="4">
        <f t="shared" si="36"/>
        <v>50</v>
      </c>
      <c r="P439" s="4">
        <f>IF(D439=1,IF(P438-F$4&lt;=0,N$4,P438-F$4),P438)</f>
        <v>50</v>
      </c>
    </row>
    <row r="440" spans="1:16" x14ac:dyDescent="0.25">
      <c r="A440">
        <v>426</v>
      </c>
      <c r="B440">
        <f>-T$5+T$5*A440</f>
        <v>85</v>
      </c>
      <c r="C440">
        <f t="shared" si="37"/>
        <v>1</v>
      </c>
      <c r="D440">
        <f>IF(AND(C440=1,E440&gt;=G$4),1,0)</f>
        <v>0</v>
      </c>
      <c r="E440">
        <f>IF(D439=1,B440-B439,E439+B440-B439)</f>
        <v>0.59999999999999432</v>
      </c>
      <c r="F440">
        <f t="shared" si="38"/>
        <v>85</v>
      </c>
      <c r="G440">
        <f t="shared" si="34"/>
        <v>0</v>
      </c>
      <c r="H440" s="5">
        <f>I439+(B440-B439)*P$4</f>
        <v>0</v>
      </c>
      <c r="I440" s="5">
        <f>IF(G440&gt;0,H440-S$4,H440)</f>
        <v>0</v>
      </c>
      <c r="J440" s="5">
        <f>IF(H440&gt;=0,IF(ROUNDDOWN(H440/S$4,0)+1&gt;L440,L440,ROUNDDOWN(H440/S$4,0)+1),0)</f>
        <v>-75</v>
      </c>
      <c r="K440">
        <f t="shared" si="35"/>
        <v>85</v>
      </c>
      <c r="L440">
        <f>R$4-K440</f>
        <v>-75</v>
      </c>
      <c r="M440">
        <f>IF(L440="怪物已死","怪物已死",(L440-1)*S$4)</f>
        <v>-380</v>
      </c>
      <c r="N440">
        <f>IF(L440&lt;=0,0,IF(ROUNDUP(I440/C$4,0)*A$4&lt;0,"怪无法穿越火线",ROUNDUP(I440/C$4,0)*A$4))</f>
        <v>0</v>
      </c>
      <c r="O440" s="4">
        <f t="shared" si="36"/>
        <v>50</v>
      </c>
      <c r="P440" s="4">
        <f>IF(D440=1,IF(P439-F$4&lt;=0,N$4,P439-F$4),P439)</f>
        <v>50</v>
      </c>
    </row>
    <row r="441" spans="1:16" x14ac:dyDescent="0.25">
      <c r="A441">
        <v>427</v>
      </c>
      <c r="B441">
        <f>-T$5+T$5*A441</f>
        <v>85.2</v>
      </c>
      <c r="C441">
        <f t="shared" si="37"/>
        <v>1</v>
      </c>
      <c r="D441">
        <f>IF(AND(C441=1,E441&gt;=G$4),1,0)</f>
        <v>0</v>
      </c>
      <c r="E441">
        <f>IF(D440=1,B441-B440,E440+B441-B440)</f>
        <v>0.79999999999999716</v>
      </c>
      <c r="F441">
        <f t="shared" si="38"/>
        <v>85</v>
      </c>
      <c r="G441">
        <f t="shared" si="34"/>
        <v>0</v>
      </c>
      <c r="H441" s="5">
        <f>I440+(B441-B440)*P$4</f>
        <v>1.0000000000000142</v>
      </c>
      <c r="I441" s="5">
        <f>IF(G441&gt;0,H441-S$4,H441)</f>
        <v>1.0000000000000142</v>
      </c>
      <c r="J441" s="5">
        <f>IF(H441&gt;=0,IF(ROUNDDOWN(H441/S$4,0)+1&gt;L441,L441,ROUNDDOWN(H441/S$4,0)+1),0)</f>
        <v>-75</v>
      </c>
      <c r="K441">
        <f t="shared" si="35"/>
        <v>85</v>
      </c>
      <c r="L441">
        <f>R$4-K441</f>
        <v>-75</v>
      </c>
      <c r="M441">
        <f>IF(L441="怪物已死","怪物已死",(L441-1)*S$4)</f>
        <v>-380</v>
      </c>
      <c r="N441">
        <f>IF(L441&lt;=0,0,IF(ROUNDUP(I441/C$4,0)*A$4&lt;0,"怪无法穿越火线",ROUNDUP(I441/C$4,0)*A$4))</f>
        <v>0</v>
      </c>
      <c r="O441" s="4">
        <f t="shared" si="36"/>
        <v>50</v>
      </c>
      <c r="P441" s="4">
        <f>IF(D441=1,IF(P440-F$4&lt;=0,N$4,P440-F$4),P440)</f>
        <v>50</v>
      </c>
    </row>
    <row r="442" spans="1:16" x14ac:dyDescent="0.25">
      <c r="A442">
        <v>428</v>
      </c>
      <c r="B442">
        <f>-T$5+T$5*A442</f>
        <v>85.4</v>
      </c>
      <c r="C442">
        <f t="shared" si="37"/>
        <v>1</v>
      </c>
      <c r="D442">
        <f>IF(AND(C442=1,E442&gt;=G$4),1,0)</f>
        <v>1</v>
      </c>
      <c r="E442">
        <f>IF(D441=1,B442-B441,E441+B442-B441)</f>
        <v>1</v>
      </c>
      <c r="F442">
        <f t="shared" si="38"/>
        <v>86</v>
      </c>
      <c r="G442">
        <f t="shared" si="34"/>
        <v>1</v>
      </c>
      <c r="H442" s="5">
        <f>I441+(B442-B441)*P$4</f>
        <v>2.0000000000000284</v>
      </c>
      <c r="I442" s="5">
        <f>IF(G442&gt;0,H442-S$4,H442)</f>
        <v>-2.9999999999999716</v>
      </c>
      <c r="J442" s="5">
        <f>IF(H442&gt;=0,IF(ROUNDDOWN(H442/S$4,0)+1&gt;L442,L442,ROUNDDOWN(H442/S$4,0)+1),0)</f>
        <v>-76</v>
      </c>
      <c r="K442">
        <f t="shared" si="35"/>
        <v>86</v>
      </c>
      <c r="L442">
        <f>R$4-K442</f>
        <v>-76</v>
      </c>
      <c r="M442">
        <f>IF(L442="怪物已死","怪物已死",(L442-1)*S$4)</f>
        <v>-385</v>
      </c>
      <c r="N442">
        <f>IF(L442&lt;=0,0,IF(ROUNDUP(I442/C$4,0)*A$4&lt;0,"怪无法穿越火线",ROUNDUP(I442/C$4,0)*A$4))</f>
        <v>0</v>
      </c>
      <c r="O442" s="4">
        <f t="shared" si="36"/>
        <v>50</v>
      </c>
      <c r="P442" s="4">
        <f>IF(D442=1,IF(P441-F$4&lt;=0,N$4,P441-F$4),P441)</f>
        <v>50</v>
      </c>
    </row>
    <row r="443" spans="1:16" x14ac:dyDescent="0.25">
      <c r="A443">
        <v>429</v>
      </c>
      <c r="B443">
        <f>-T$5+T$5*A443</f>
        <v>85.600000000000009</v>
      </c>
      <c r="C443">
        <f t="shared" si="37"/>
        <v>0</v>
      </c>
      <c r="D443">
        <f>IF(AND(C443=1,E443&gt;=G$4),1,0)</f>
        <v>0</v>
      </c>
      <c r="E443">
        <f>IF(D442=1,B443-B442,E442+B443-B442)</f>
        <v>0.20000000000000284</v>
      </c>
      <c r="F443">
        <f t="shared" si="38"/>
        <v>86</v>
      </c>
      <c r="G443">
        <f t="shared" si="34"/>
        <v>0</v>
      </c>
      <c r="H443" s="5">
        <f>I442+(B443-B442)*P$4</f>
        <v>-1.9999999999999574</v>
      </c>
      <c r="I443" s="5">
        <f>IF(G443&gt;0,H443-S$4,H443)</f>
        <v>-1.9999999999999574</v>
      </c>
      <c r="J443" s="5">
        <f>IF(H443&gt;=0,IF(ROUNDDOWN(H443/S$4,0)+1&gt;L443,L443,ROUNDDOWN(H443/S$4,0)+1),0)</f>
        <v>0</v>
      </c>
      <c r="K443">
        <f t="shared" si="35"/>
        <v>86</v>
      </c>
      <c r="L443">
        <f>R$4-K443</f>
        <v>-76</v>
      </c>
      <c r="M443">
        <f>IF(L443="怪物已死","怪物已死",(L443-1)*S$4)</f>
        <v>-385</v>
      </c>
      <c r="N443">
        <f>IF(L443&lt;=0,0,IF(ROUNDUP(I443/C$4,0)*A$4&lt;0,"怪无法穿越火线",ROUNDUP(I443/C$4,0)*A$4))</f>
        <v>0</v>
      </c>
      <c r="O443" s="4">
        <f t="shared" si="36"/>
        <v>50</v>
      </c>
      <c r="P443" s="4">
        <f>IF(D443=1,IF(P442-F$4&lt;=0,N$4,P442-F$4),P442)</f>
        <v>50</v>
      </c>
    </row>
    <row r="444" spans="1:16" x14ac:dyDescent="0.25">
      <c r="A444">
        <v>430</v>
      </c>
      <c r="B444">
        <f>-T$5+T$5*A444</f>
        <v>85.8</v>
      </c>
      <c r="C444">
        <f t="shared" si="37"/>
        <v>0</v>
      </c>
      <c r="D444">
        <f>IF(AND(C444=1,E444&gt;=G$4),1,0)</f>
        <v>0</v>
      </c>
      <c r="E444">
        <f>IF(D443=1,B444-B443,E443+B444-B443)</f>
        <v>0.39999999999999147</v>
      </c>
      <c r="F444">
        <f t="shared" si="38"/>
        <v>86</v>
      </c>
      <c r="G444">
        <f t="shared" si="34"/>
        <v>0</v>
      </c>
      <c r="H444" s="5">
        <f>I443+(B444-B443)*P$4</f>
        <v>-1.0000000000000142</v>
      </c>
      <c r="I444" s="5">
        <f>IF(G444&gt;0,H444-S$4,H444)</f>
        <v>-1.0000000000000142</v>
      </c>
      <c r="J444" s="5">
        <f>IF(H444&gt;=0,IF(ROUNDDOWN(H444/S$4,0)+1&gt;L444,L444,ROUNDDOWN(H444/S$4,0)+1),0)</f>
        <v>0</v>
      </c>
      <c r="K444">
        <f t="shared" si="35"/>
        <v>86</v>
      </c>
      <c r="L444">
        <f>R$4-K444</f>
        <v>-76</v>
      </c>
      <c r="M444">
        <f>IF(L444="怪物已死","怪物已死",(L444-1)*S$4)</f>
        <v>-385</v>
      </c>
      <c r="N444">
        <f>IF(L444&lt;=0,0,IF(ROUNDUP(I444/C$4,0)*A$4&lt;0,"怪无法穿越火线",ROUNDUP(I444/C$4,0)*A$4))</f>
        <v>0</v>
      </c>
      <c r="O444" s="4">
        <f t="shared" si="36"/>
        <v>50</v>
      </c>
      <c r="P444" s="4">
        <f>IF(D444=1,IF(P443-F$4&lt;=0,N$4,P443-F$4),P443)</f>
        <v>50</v>
      </c>
    </row>
    <row r="445" spans="1:16" x14ac:dyDescent="0.25">
      <c r="A445">
        <v>431</v>
      </c>
      <c r="B445">
        <f>-T$5+T$5*A445</f>
        <v>86</v>
      </c>
      <c r="C445">
        <f t="shared" si="37"/>
        <v>1</v>
      </c>
      <c r="D445">
        <f>IF(AND(C445=1,E445&gt;=G$4),1,0)</f>
        <v>0</v>
      </c>
      <c r="E445">
        <f>IF(D444=1,B445-B444,E444+B445-B444)</f>
        <v>0.59999999999999432</v>
      </c>
      <c r="F445">
        <f t="shared" si="38"/>
        <v>86</v>
      </c>
      <c r="G445">
        <f t="shared" si="34"/>
        <v>0</v>
      </c>
      <c r="H445" s="5">
        <f>I444+(B445-B444)*P$4</f>
        <v>0</v>
      </c>
      <c r="I445" s="5">
        <f>IF(G445&gt;0,H445-S$4,H445)</f>
        <v>0</v>
      </c>
      <c r="J445" s="5">
        <f>IF(H445&gt;=0,IF(ROUNDDOWN(H445/S$4,0)+1&gt;L445,L445,ROUNDDOWN(H445/S$4,0)+1),0)</f>
        <v>-76</v>
      </c>
      <c r="K445">
        <f t="shared" si="35"/>
        <v>86</v>
      </c>
      <c r="L445">
        <f>R$4-K445</f>
        <v>-76</v>
      </c>
      <c r="M445">
        <f>IF(L445="怪物已死","怪物已死",(L445-1)*S$4)</f>
        <v>-385</v>
      </c>
      <c r="N445">
        <f>IF(L445&lt;=0,0,IF(ROUNDUP(I445/C$4,0)*A$4&lt;0,"怪无法穿越火线",ROUNDUP(I445/C$4,0)*A$4))</f>
        <v>0</v>
      </c>
      <c r="O445" s="4">
        <f t="shared" si="36"/>
        <v>50</v>
      </c>
      <c r="P445" s="4">
        <f>IF(D445=1,IF(P444-F$4&lt;=0,N$4,P444-F$4),P444)</f>
        <v>50</v>
      </c>
    </row>
    <row r="446" spans="1:16" x14ac:dyDescent="0.25">
      <c r="A446">
        <v>432</v>
      </c>
      <c r="B446">
        <f>-T$5+T$5*A446</f>
        <v>86.2</v>
      </c>
      <c r="C446">
        <f t="shared" si="37"/>
        <v>1</v>
      </c>
      <c r="D446">
        <f>IF(AND(C446=1,E446&gt;=G$4),1,0)</f>
        <v>0</v>
      </c>
      <c r="E446">
        <f>IF(D445=1,B446-B445,E445+B446-B445)</f>
        <v>0.79999999999999716</v>
      </c>
      <c r="F446">
        <f t="shared" si="38"/>
        <v>86</v>
      </c>
      <c r="G446">
        <f t="shared" si="34"/>
        <v>0</v>
      </c>
      <c r="H446" s="5">
        <f>I445+(B446-B445)*P$4</f>
        <v>1.0000000000000142</v>
      </c>
      <c r="I446" s="5">
        <f>IF(G446&gt;0,H446-S$4,H446)</f>
        <v>1.0000000000000142</v>
      </c>
      <c r="J446" s="5">
        <f>IF(H446&gt;=0,IF(ROUNDDOWN(H446/S$4,0)+1&gt;L446,L446,ROUNDDOWN(H446/S$4,0)+1),0)</f>
        <v>-76</v>
      </c>
      <c r="K446">
        <f t="shared" si="35"/>
        <v>86</v>
      </c>
      <c r="L446">
        <f>R$4-K446</f>
        <v>-76</v>
      </c>
      <c r="M446">
        <f>IF(L446="怪物已死","怪物已死",(L446-1)*S$4)</f>
        <v>-385</v>
      </c>
      <c r="N446">
        <f>IF(L446&lt;=0,0,IF(ROUNDUP(I446/C$4,0)*A$4&lt;0,"怪无法穿越火线",ROUNDUP(I446/C$4,0)*A$4))</f>
        <v>0</v>
      </c>
      <c r="O446" s="4">
        <f t="shared" si="36"/>
        <v>50</v>
      </c>
      <c r="P446" s="4">
        <f>IF(D446=1,IF(P445-F$4&lt;=0,N$4,P445-F$4),P445)</f>
        <v>50</v>
      </c>
    </row>
    <row r="447" spans="1:16" x14ac:dyDescent="0.25">
      <c r="A447">
        <v>433</v>
      </c>
      <c r="B447">
        <f>-T$5+T$5*A447</f>
        <v>86.4</v>
      </c>
      <c r="C447">
        <f t="shared" si="37"/>
        <v>1</v>
      </c>
      <c r="D447">
        <f>IF(AND(C447=1,E447&gt;=G$4),1,0)</f>
        <v>1</v>
      </c>
      <c r="E447">
        <f>IF(D446=1,B447-B446,E446+B447-B446)</f>
        <v>1</v>
      </c>
      <c r="F447">
        <f t="shared" si="38"/>
        <v>87</v>
      </c>
      <c r="G447">
        <f t="shared" si="34"/>
        <v>1</v>
      </c>
      <c r="H447" s="5">
        <f>I446+(B447-B446)*P$4</f>
        <v>2.0000000000000284</v>
      </c>
      <c r="I447" s="5">
        <f>IF(G447&gt;0,H447-S$4,H447)</f>
        <v>-2.9999999999999716</v>
      </c>
      <c r="J447" s="5">
        <f>IF(H447&gt;=0,IF(ROUNDDOWN(H447/S$4,0)+1&gt;L447,L447,ROUNDDOWN(H447/S$4,0)+1),0)</f>
        <v>-77</v>
      </c>
      <c r="K447">
        <f t="shared" si="35"/>
        <v>87</v>
      </c>
      <c r="L447">
        <f>R$4-K447</f>
        <v>-77</v>
      </c>
      <c r="M447">
        <f>IF(L447="怪物已死","怪物已死",(L447-1)*S$4)</f>
        <v>-390</v>
      </c>
      <c r="N447">
        <f>IF(L447&lt;=0,0,IF(ROUNDUP(I447/C$4,0)*A$4&lt;0,"怪无法穿越火线",ROUNDUP(I447/C$4,0)*A$4))</f>
        <v>0</v>
      </c>
      <c r="O447" s="4">
        <f t="shared" si="36"/>
        <v>50</v>
      </c>
      <c r="P447" s="4">
        <f>IF(D447=1,IF(P446-F$4&lt;=0,N$4,P446-F$4),P446)</f>
        <v>50</v>
      </c>
    </row>
    <row r="448" spans="1:16" x14ac:dyDescent="0.25">
      <c r="A448">
        <v>434</v>
      </c>
      <c r="B448">
        <f>-T$5+T$5*A448</f>
        <v>86.600000000000009</v>
      </c>
      <c r="C448">
        <f t="shared" si="37"/>
        <v>0</v>
      </c>
      <c r="D448">
        <f>IF(AND(C448=1,E448&gt;=G$4),1,0)</f>
        <v>0</v>
      </c>
      <c r="E448">
        <f>IF(D447=1,B448-B447,E447+B448-B447)</f>
        <v>0.20000000000000284</v>
      </c>
      <c r="F448">
        <f t="shared" si="38"/>
        <v>87</v>
      </c>
      <c r="G448">
        <f t="shared" si="34"/>
        <v>0</v>
      </c>
      <c r="H448" s="5">
        <f>I447+(B448-B447)*P$4</f>
        <v>-1.9999999999999574</v>
      </c>
      <c r="I448" s="5">
        <f>IF(G448&gt;0,H448-S$4,H448)</f>
        <v>-1.9999999999999574</v>
      </c>
      <c r="J448" s="5">
        <f>IF(H448&gt;=0,IF(ROUNDDOWN(H448/S$4,0)+1&gt;L448,L448,ROUNDDOWN(H448/S$4,0)+1),0)</f>
        <v>0</v>
      </c>
      <c r="K448">
        <f t="shared" si="35"/>
        <v>87</v>
      </c>
      <c r="L448">
        <f>R$4-K448</f>
        <v>-77</v>
      </c>
      <c r="M448">
        <f>IF(L448="怪物已死","怪物已死",(L448-1)*S$4)</f>
        <v>-390</v>
      </c>
      <c r="N448">
        <f>IF(L448&lt;=0,0,IF(ROUNDUP(I448/C$4,0)*A$4&lt;0,"怪无法穿越火线",ROUNDUP(I448/C$4,0)*A$4))</f>
        <v>0</v>
      </c>
      <c r="O448" s="4">
        <f t="shared" si="36"/>
        <v>50</v>
      </c>
      <c r="P448" s="4">
        <f>IF(D448=1,IF(P447-F$4&lt;=0,N$4,P447-F$4),P447)</f>
        <v>50</v>
      </c>
    </row>
    <row r="449" spans="1:16" x14ac:dyDescent="0.25">
      <c r="A449">
        <v>435</v>
      </c>
      <c r="B449">
        <f>-T$5+T$5*A449</f>
        <v>86.8</v>
      </c>
      <c r="C449">
        <f t="shared" si="37"/>
        <v>0</v>
      </c>
      <c r="D449">
        <f>IF(AND(C449=1,E449&gt;=G$4),1,0)</f>
        <v>0</v>
      </c>
      <c r="E449">
        <f>IF(D448=1,B449-B448,E448+B449-B448)</f>
        <v>0.39999999999999147</v>
      </c>
      <c r="F449">
        <f t="shared" si="38"/>
        <v>87</v>
      </c>
      <c r="G449">
        <f t="shared" si="34"/>
        <v>0</v>
      </c>
      <c r="H449" s="5">
        <f>I448+(B449-B448)*P$4</f>
        <v>-1.0000000000000142</v>
      </c>
      <c r="I449" s="5">
        <f>IF(G449&gt;0,H449-S$4,H449)</f>
        <v>-1.0000000000000142</v>
      </c>
      <c r="J449" s="5">
        <f>IF(H449&gt;=0,IF(ROUNDDOWN(H449/S$4,0)+1&gt;L449,L449,ROUNDDOWN(H449/S$4,0)+1),0)</f>
        <v>0</v>
      </c>
      <c r="K449">
        <f t="shared" si="35"/>
        <v>87</v>
      </c>
      <c r="L449">
        <f>R$4-K449</f>
        <v>-77</v>
      </c>
      <c r="M449">
        <f>IF(L449="怪物已死","怪物已死",(L449-1)*S$4)</f>
        <v>-390</v>
      </c>
      <c r="N449">
        <f>IF(L449&lt;=0,0,IF(ROUNDUP(I449/C$4,0)*A$4&lt;0,"怪无法穿越火线",ROUNDUP(I449/C$4,0)*A$4))</f>
        <v>0</v>
      </c>
      <c r="O449" s="4">
        <f t="shared" si="36"/>
        <v>50</v>
      </c>
      <c r="P449" s="4">
        <f>IF(D449=1,IF(P448-F$4&lt;=0,N$4,P448-F$4),P448)</f>
        <v>50</v>
      </c>
    </row>
    <row r="450" spans="1:16" x14ac:dyDescent="0.25">
      <c r="A450">
        <v>436</v>
      </c>
      <c r="B450">
        <f>-T$5+T$5*A450</f>
        <v>87</v>
      </c>
      <c r="C450">
        <f t="shared" si="37"/>
        <v>1</v>
      </c>
      <c r="D450">
        <f>IF(AND(C450=1,E450&gt;=G$4),1,0)</f>
        <v>0</v>
      </c>
      <c r="E450">
        <f>IF(D449=1,B450-B449,E449+B450-B449)</f>
        <v>0.59999999999999432</v>
      </c>
      <c r="F450">
        <f t="shared" si="38"/>
        <v>87</v>
      </c>
      <c r="G450">
        <f t="shared" si="34"/>
        <v>0</v>
      </c>
      <c r="H450" s="5">
        <f>I449+(B450-B449)*P$4</f>
        <v>0</v>
      </c>
      <c r="I450" s="5">
        <f>IF(G450&gt;0,H450-S$4,H450)</f>
        <v>0</v>
      </c>
      <c r="J450" s="5">
        <f>IF(H450&gt;=0,IF(ROUNDDOWN(H450/S$4,0)+1&gt;L450,L450,ROUNDDOWN(H450/S$4,0)+1),0)</f>
        <v>-77</v>
      </c>
      <c r="K450">
        <f t="shared" si="35"/>
        <v>87</v>
      </c>
      <c r="L450">
        <f>R$4-K450</f>
        <v>-77</v>
      </c>
      <c r="M450">
        <f>IF(L450="怪物已死","怪物已死",(L450-1)*S$4)</f>
        <v>-390</v>
      </c>
      <c r="N450">
        <f>IF(L450&lt;=0,0,IF(ROUNDUP(I450/C$4,0)*A$4&lt;0,"怪无法穿越火线",ROUNDUP(I450/C$4,0)*A$4))</f>
        <v>0</v>
      </c>
      <c r="O450" s="4">
        <f t="shared" si="36"/>
        <v>50</v>
      </c>
      <c r="P450" s="4">
        <f>IF(D450=1,IF(P449-F$4&lt;=0,N$4,P449-F$4),P449)</f>
        <v>50</v>
      </c>
    </row>
    <row r="451" spans="1:16" x14ac:dyDescent="0.25">
      <c r="A451">
        <v>437</v>
      </c>
      <c r="B451">
        <f>-T$5+T$5*A451</f>
        <v>87.2</v>
      </c>
      <c r="C451">
        <f t="shared" si="37"/>
        <v>1</v>
      </c>
      <c r="D451">
        <f>IF(AND(C451=1,E451&gt;=G$4),1,0)</f>
        <v>0</v>
      </c>
      <c r="E451">
        <f>IF(D450=1,B451-B450,E450+B451-B450)</f>
        <v>0.79999999999999716</v>
      </c>
      <c r="F451">
        <f t="shared" si="38"/>
        <v>87</v>
      </c>
      <c r="G451">
        <f t="shared" si="34"/>
        <v>0</v>
      </c>
      <c r="H451" s="5">
        <f>I450+(B451-B450)*P$4</f>
        <v>1.0000000000000142</v>
      </c>
      <c r="I451" s="5">
        <f>IF(G451&gt;0,H451-S$4,H451)</f>
        <v>1.0000000000000142</v>
      </c>
      <c r="J451" s="5">
        <f>IF(H451&gt;=0,IF(ROUNDDOWN(H451/S$4,0)+1&gt;L451,L451,ROUNDDOWN(H451/S$4,0)+1),0)</f>
        <v>-77</v>
      </c>
      <c r="K451">
        <f t="shared" si="35"/>
        <v>87</v>
      </c>
      <c r="L451">
        <f>R$4-K451</f>
        <v>-77</v>
      </c>
      <c r="M451">
        <f>IF(L451="怪物已死","怪物已死",(L451-1)*S$4)</f>
        <v>-390</v>
      </c>
      <c r="N451">
        <f>IF(L451&lt;=0,0,IF(ROUNDUP(I451/C$4,0)*A$4&lt;0,"怪无法穿越火线",ROUNDUP(I451/C$4,0)*A$4))</f>
        <v>0</v>
      </c>
      <c r="O451" s="4">
        <f t="shared" si="36"/>
        <v>50</v>
      </c>
      <c r="P451" s="4">
        <f>IF(D451=1,IF(P450-F$4&lt;=0,N$4,P450-F$4),P450)</f>
        <v>50</v>
      </c>
    </row>
    <row r="452" spans="1:16" x14ac:dyDescent="0.25">
      <c r="A452">
        <v>438</v>
      </c>
      <c r="B452">
        <f>-T$5+T$5*A452</f>
        <v>87.4</v>
      </c>
      <c r="C452">
        <f t="shared" si="37"/>
        <v>1</v>
      </c>
      <c r="D452">
        <f>IF(AND(C452=1,E452&gt;=G$4),1,0)</f>
        <v>1</v>
      </c>
      <c r="E452">
        <f>IF(D451=1,B452-B451,E451+B452-B451)</f>
        <v>1</v>
      </c>
      <c r="F452">
        <f t="shared" si="38"/>
        <v>88</v>
      </c>
      <c r="G452">
        <f t="shared" si="34"/>
        <v>1</v>
      </c>
      <c r="H452" s="5">
        <f>I451+(B452-B451)*P$4</f>
        <v>2.0000000000000284</v>
      </c>
      <c r="I452" s="5">
        <f>IF(G452&gt;0,H452-S$4,H452)</f>
        <v>-2.9999999999999716</v>
      </c>
      <c r="J452" s="5">
        <f>IF(H452&gt;=0,IF(ROUNDDOWN(H452/S$4,0)+1&gt;L452,L452,ROUNDDOWN(H452/S$4,0)+1),0)</f>
        <v>-78</v>
      </c>
      <c r="K452">
        <f t="shared" si="35"/>
        <v>88</v>
      </c>
      <c r="L452">
        <f>R$4-K452</f>
        <v>-78</v>
      </c>
      <c r="M452">
        <f>IF(L452="怪物已死","怪物已死",(L452-1)*S$4)</f>
        <v>-395</v>
      </c>
      <c r="N452">
        <f>IF(L452&lt;=0,0,IF(ROUNDUP(I452/C$4,0)*A$4&lt;0,"怪无法穿越火线",ROUNDUP(I452/C$4,0)*A$4))</f>
        <v>0</v>
      </c>
      <c r="O452" s="4">
        <f t="shared" si="36"/>
        <v>50</v>
      </c>
      <c r="P452" s="4">
        <f>IF(D452=1,IF(P451-F$4&lt;=0,N$4,P451-F$4),P451)</f>
        <v>50</v>
      </c>
    </row>
    <row r="453" spans="1:16" x14ac:dyDescent="0.25">
      <c r="A453">
        <v>439</v>
      </c>
      <c r="B453">
        <f>-T$5+T$5*A453</f>
        <v>87.600000000000009</v>
      </c>
      <c r="C453">
        <f t="shared" si="37"/>
        <v>0</v>
      </c>
      <c r="D453">
        <f>IF(AND(C453=1,E453&gt;=G$4),1,0)</f>
        <v>0</v>
      </c>
      <c r="E453">
        <f>IF(D452=1,B453-B452,E452+B453-B452)</f>
        <v>0.20000000000000284</v>
      </c>
      <c r="F453">
        <f t="shared" si="38"/>
        <v>88</v>
      </c>
      <c r="G453">
        <f t="shared" si="34"/>
        <v>0</v>
      </c>
      <c r="H453" s="5">
        <f>I452+(B453-B452)*P$4</f>
        <v>-1.9999999999999574</v>
      </c>
      <c r="I453" s="5">
        <f>IF(G453&gt;0,H453-S$4,H453)</f>
        <v>-1.9999999999999574</v>
      </c>
      <c r="J453" s="5">
        <f>IF(H453&gt;=0,IF(ROUNDDOWN(H453/S$4,0)+1&gt;L453,L453,ROUNDDOWN(H453/S$4,0)+1),0)</f>
        <v>0</v>
      </c>
      <c r="K453">
        <f t="shared" si="35"/>
        <v>88</v>
      </c>
      <c r="L453">
        <f>R$4-K453</f>
        <v>-78</v>
      </c>
      <c r="M453">
        <f>IF(L453="怪物已死","怪物已死",(L453-1)*S$4)</f>
        <v>-395</v>
      </c>
      <c r="N453">
        <f>IF(L453&lt;=0,0,IF(ROUNDUP(I453/C$4,0)*A$4&lt;0,"怪无法穿越火线",ROUNDUP(I453/C$4,0)*A$4))</f>
        <v>0</v>
      </c>
      <c r="O453" s="4">
        <f t="shared" si="36"/>
        <v>50</v>
      </c>
      <c r="P453" s="4">
        <f>IF(D453=1,IF(P452-F$4&lt;=0,N$4,P452-F$4),P452)</f>
        <v>50</v>
      </c>
    </row>
    <row r="454" spans="1:16" x14ac:dyDescent="0.25">
      <c r="A454">
        <v>440</v>
      </c>
      <c r="B454">
        <f>-T$5+T$5*A454</f>
        <v>87.8</v>
      </c>
      <c r="C454">
        <f t="shared" si="37"/>
        <v>0</v>
      </c>
      <c r="D454">
        <f>IF(AND(C454=1,E454&gt;=G$4),1,0)</f>
        <v>0</v>
      </c>
      <c r="E454">
        <f>IF(D453=1,B454-B453,E453+B454-B453)</f>
        <v>0.39999999999999147</v>
      </c>
      <c r="F454">
        <f t="shared" si="38"/>
        <v>88</v>
      </c>
      <c r="G454">
        <f t="shared" si="34"/>
        <v>0</v>
      </c>
      <c r="H454" s="5">
        <f>I453+(B454-B453)*P$4</f>
        <v>-1.0000000000000142</v>
      </c>
      <c r="I454" s="5">
        <f>IF(G454&gt;0,H454-S$4,H454)</f>
        <v>-1.0000000000000142</v>
      </c>
      <c r="J454" s="5">
        <f>IF(H454&gt;=0,IF(ROUNDDOWN(H454/S$4,0)+1&gt;L454,L454,ROUNDDOWN(H454/S$4,0)+1),0)</f>
        <v>0</v>
      </c>
      <c r="K454">
        <f t="shared" si="35"/>
        <v>88</v>
      </c>
      <c r="L454">
        <f>R$4-K454</f>
        <v>-78</v>
      </c>
      <c r="M454">
        <f>IF(L454="怪物已死","怪物已死",(L454-1)*S$4)</f>
        <v>-395</v>
      </c>
      <c r="N454">
        <f>IF(L454&lt;=0,0,IF(ROUNDUP(I454/C$4,0)*A$4&lt;0,"怪无法穿越火线",ROUNDUP(I454/C$4,0)*A$4))</f>
        <v>0</v>
      </c>
      <c r="O454" s="4">
        <f t="shared" si="36"/>
        <v>50</v>
      </c>
      <c r="P454" s="4">
        <f>IF(D454=1,IF(P453-F$4&lt;=0,N$4,P453-F$4),P453)</f>
        <v>50</v>
      </c>
    </row>
    <row r="455" spans="1:16" x14ac:dyDescent="0.25">
      <c r="A455">
        <v>441</v>
      </c>
      <c r="B455">
        <f>-T$5+T$5*A455</f>
        <v>88</v>
      </c>
      <c r="C455">
        <f t="shared" si="37"/>
        <v>1</v>
      </c>
      <c r="D455">
        <f>IF(AND(C455=1,E455&gt;=G$4),1,0)</f>
        <v>0</v>
      </c>
      <c r="E455">
        <f>IF(D454=1,B455-B454,E454+B455-B454)</f>
        <v>0.59999999999999432</v>
      </c>
      <c r="F455">
        <f t="shared" si="38"/>
        <v>88</v>
      </c>
      <c r="G455">
        <f t="shared" si="34"/>
        <v>0</v>
      </c>
      <c r="H455" s="5">
        <f>I454+(B455-B454)*P$4</f>
        <v>0</v>
      </c>
      <c r="I455" s="5">
        <f>IF(G455&gt;0,H455-S$4,H455)</f>
        <v>0</v>
      </c>
      <c r="J455" s="5">
        <f>IF(H455&gt;=0,IF(ROUNDDOWN(H455/S$4,0)+1&gt;L455,L455,ROUNDDOWN(H455/S$4,0)+1),0)</f>
        <v>-78</v>
      </c>
      <c r="K455">
        <f t="shared" si="35"/>
        <v>88</v>
      </c>
      <c r="L455">
        <f>R$4-K455</f>
        <v>-78</v>
      </c>
      <c r="M455">
        <f>IF(L455="怪物已死","怪物已死",(L455-1)*S$4)</f>
        <v>-395</v>
      </c>
      <c r="N455">
        <f>IF(L455&lt;=0,0,IF(ROUNDUP(I455/C$4,0)*A$4&lt;0,"怪无法穿越火线",ROUNDUP(I455/C$4,0)*A$4))</f>
        <v>0</v>
      </c>
      <c r="O455" s="4">
        <f t="shared" si="36"/>
        <v>50</v>
      </c>
      <c r="P455" s="4">
        <f>IF(D455=1,IF(P454-F$4&lt;=0,N$4,P454-F$4),P454)</f>
        <v>50</v>
      </c>
    </row>
    <row r="456" spans="1:16" x14ac:dyDescent="0.25">
      <c r="A456">
        <v>442</v>
      </c>
      <c r="B456">
        <f>-T$5+T$5*A456</f>
        <v>88.2</v>
      </c>
      <c r="C456">
        <f t="shared" si="37"/>
        <v>1</v>
      </c>
      <c r="D456">
        <f>IF(AND(C456=1,E456&gt;=G$4),1,0)</f>
        <v>0</v>
      </c>
      <c r="E456">
        <f>IF(D455=1,B456-B455,E455+B456-B455)</f>
        <v>0.79999999999999716</v>
      </c>
      <c r="F456">
        <f t="shared" si="38"/>
        <v>88</v>
      </c>
      <c r="G456">
        <f t="shared" si="34"/>
        <v>0</v>
      </c>
      <c r="H456" s="5">
        <f>I455+(B456-B455)*P$4</f>
        <v>1.0000000000000142</v>
      </c>
      <c r="I456" s="5">
        <f>IF(G456&gt;0,H456-S$4,H456)</f>
        <v>1.0000000000000142</v>
      </c>
      <c r="J456" s="5">
        <f>IF(H456&gt;=0,IF(ROUNDDOWN(H456/S$4,0)+1&gt;L456,L456,ROUNDDOWN(H456/S$4,0)+1),0)</f>
        <v>-78</v>
      </c>
      <c r="K456">
        <f t="shared" si="35"/>
        <v>88</v>
      </c>
      <c r="L456">
        <f>R$4-K456</f>
        <v>-78</v>
      </c>
      <c r="M456">
        <f>IF(L456="怪物已死","怪物已死",(L456-1)*S$4)</f>
        <v>-395</v>
      </c>
      <c r="N456">
        <f>IF(L456&lt;=0,0,IF(ROUNDUP(I456/C$4,0)*A$4&lt;0,"怪无法穿越火线",ROUNDUP(I456/C$4,0)*A$4))</f>
        <v>0</v>
      </c>
      <c r="O456" s="4">
        <f t="shared" si="36"/>
        <v>50</v>
      </c>
      <c r="P456" s="4">
        <f>IF(D456=1,IF(P455-F$4&lt;=0,N$4,P455-F$4),P455)</f>
        <v>50</v>
      </c>
    </row>
    <row r="457" spans="1:16" x14ac:dyDescent="0.25">
      <c r="A457">
        <v>443</v>
      </c>
      <c r="B457">
        <f>-T$5+T$5*A457</f>
        <v>88.4</v>
      </c>
      <c r="C457">
        <f t="shared" si="37"/>
        <v>1</v>
      </c>
      <c r="D457">
        <f>IF(AND(C457=1,E457&gt;=G$4),1,0)</f>
        <v>1</v>
      </c>
      <c r="E457">
        <f>IF(D456=1,B457-B456,E456+B457-B456)</f>
        <v>1</v>
      </c>
      <c r="F457">
        <f t="shared" si="38"/>
        <v>89</v>
      </c>
      <c r="G457">
        <f t="shared" si="34"/>
        <v>1</v>
      </c>
      <c r="H457" s="5">
        <f>I456+(B457-B456)*P$4</f>
        <v>2.0000000000000284</v>
      </c>
      <c r="I457" s="5">
        <f>IF(G457&gt;0,H457-S$4,H457)</f>
        <v>-2.9999999999999716</v>
      </c>
      <c r="J457" s="5">
        <f>IF(H457&gt;=0,IF(ROUNDDOWN(H457/S$4,0)+1&gt;L457,L457,ROUNDDOWN(H457/S$4,0)+1),0)</f>
        <v>-79</v>
      </c>
      <c r="K457">
        <f t="shared" si="35"/>
        <v>89</v>
      </c>
      <c r="L457">
        <f>R$4-K457</f>
        <v>-79</v>
      </c>
      <c r="M457">
        <f>IF(L457="怪物已死","怪物已死",(L457-1)*S$4)</f>
        <v>-400</v>
      </c>
      <c r="N457">
        <f>IF(L457&lt;=0,0,IF(ROUNDUP(I457/C$4,0)*A$4&lt;0,"怪无法穿越火线",ROUNDUP(I457/C$4,0)*A$4))</f>
        <v>0</v>
      </c>
      <c r="O457" s="4">
        <f t="shared" si="36"/>
        <v>50</v>
      </c>
      <c r="P457" s="4">
        <f>IF(D457=1,IF(P456-F$4&lt;=0,N$4,P456-F$4),P456)</f>
        <v>50</v>
      </c>
    </row>
    <row r="458" spans="1:16" x14ac:dyDescent="0.25">
      <c r="A458">
        <v>444</v>
      </c>
      <c r="B458">
        <f>-T$5+T$5*A458</f>
        <v>88.600000000000009</v>
      </c>
      <c r="C458">
        <f t="shared" si="37"/>
        <v>0</v>
      </c>
      <c r="D458">
        <f>IF(AND(C458=1,E458&gt;=G$4),1,0)</f>
        <v>0</v>
      </c>
      <c r="E458">
        <f>IF(D457=1,B458-B457,E457+B458-B457)</f>
        <v>0.20000000000000284</v>
      </c>
      <c r="F458">
        <f t="shared" si="38"/>
        <v>89</v>
      </c>
      <c r="G458">
        <f t="shared" si="34"/>
        <v>0</v>
      </c>
      <c r="H458" s="5">
        <f>I457+(B458-B457)*P$4</f>
        <v>-1.9999999999999574</v>
      </c>
      <c r="I458" s="5">
        <f>IF(G458&gt;0,H458-S$4,H458)</f>
        <v>-1.9999999999999574</v>
      </c>
      <c r="J458" s="5">
        <f>IF(H458&gt;=0,IF(ROUNDDOWN(H458/S$4,0)+1&gt;L458,L458,ROUNDDOWN(H458/S$4,0)+1),0)</f>
        <v>0</v>
      </c>
      <c r="K458">
        <f t="shared" si="35"/>
        <v>89</v>
      </c>
      <c r="L458">
        <f>R$4-K458</f>
        <v>-79</v>
      </c>
      <c r="M458">
        <f>IF(L458="怪物已死","怪物已死",(L458-1)*S$4)</f>
        <v>-400</v>
      </c>
      <c r="N458">
        <f>IF(L458&lt;=0,0,IF(ROUNDUP(I458/C$4,0)*A$4&lt;0,"怪无法穿越火线",ROUNDUP(I458/C$4,0)*A$4))</f>
        <v>0</v>
      </c>
      <c r="O458" s="4">
        <f t="shared" si="36"/>
        <v>50</v>
      </c>
      <c r="P458" s="4">
        <f>IF(D458=1,IF(P457-F$4&lt;=0,N$4,P457-F$4),P457)</f>
        <v>50</v>
      </c>
    </row>
    <row r="459" spans="1:16" x14ac:dyDescent="0.25">
      <c r="A459">
        <v>445</v>
      </c>
      <c r="B459">
        <f>-T$5+T$5*A459</f>
        <v>88.8</v>
      </c>
      <c r="C459">
        <f t="shared" si="37"/>
        <v>0</v>
      </c>
      <c r="D459">
        <f>IF(AND(C459=1,E459&gt;=G$4),1,0)</f>
        <v>0</v>
      </c>
      <c r="E459">
        <f>IF(D458=1,B459-B458,E458+B459-B458)</f>
        <v>0.39999999999999147</v>
      </c>
      <c r="F459">
        <f t="shared" si="38"/>
        <v>89</v>
      </c>
      <c r="G459">
        <f t="shared" si="34"/>
        <v>0</v>
      </c>
      <c r="H459" s="5">
        <f>I458+(B459-B458)*P$4</f>
        <v>-1.0000000000000142</v>
      </c>
      <c r="I459" s="5">
        <f>IF(G459&gt;0,H459-S$4,H459)</f>
        <v>-1.0000000000000142</v>
      </c>
      <c r="J459" s="5">
        <f>IF(H459&gt;=0,IF(ROUNDDOWN(H459/S$4,0)+1&gt;L459,L459,ROUNDDOWN(H459/S$4,0)+1),0)</f>
        <v>0</v>
      </c>
      <c r="K459">
        <f t="shared" si="35"/>
        <v>89</v>
      </c>
      <c r="L459">
        <f>R$4-K459</f>
        <v>-79</v>
      </c>
      <c r="M459">
        <f>IF(L459="怪物已死","怪物已死",(L459-1)*S$4)</f>
        <v>-400</v>
      </c>
      <c r="N459">
        <f>IF(L459&lt;=0,0,IF(ROUNDUP(I459/C$4,0)*A$4&lt;0,"怪无法穿越火线",ROUNDUP(I459/C$4,0)*A$4))</f>
        <v>0</v>
      </c>
      <c r="O459" s="4">
        <f t="shared" si="36"/>
        <v>50</v>
      </c>
      <c r="P459" s="4">
        <f>IF(D459=1,IF(P458-F$4&lt;=0,N$4,P458-F$4),P458)</f>
        <v>50</v>
      </c>
    </row>
    <row r="460" spans="1:16" x14ac:dyDescent="0.25">
      <c r="A460">
        <v>446</v>
      </c>
      <c r="B460">
        <f>-T$5+T$5*A460</f>
        <v>89</v>
      </c>
      <c r="C460">
        <f t="shared" si="37"/>
        <v>1</v>
      </c>
      <c r="D460">
        <f>IF(AND(C460=1,E460&gt;=G$4),1,0)</f>
        <v>0</v>
      </c>
      <c r="E460">
        <f>IF(D459=1,B460-B459,E459+B460-B459)</f>
        <v>0.59999999999999432</v>
      </c>
      <c r="F460">
        <f t="shared" si="38"/>
        <v>89</v>
      </c>
      <c r="G460">
        <f t="shared" si="34"/>
        <v>0</v>
      </c>
      <c r="H460" s="5">
        <f>I459+(B460-B459)*P$4</f>
        <v>0</v>
      </c>
      <c r="I460" s="5">
        <f>IF(G460&gt;0,H460-S$4,H460)</f>
        <v>0</v>
      </c>
      <c r="J460" s="5">
        <f>IF(H460&gt;=0,IF(ROUNDDOWN(H460/S$4,0)+1&gt;L460,L460,ROUNDDOWN(H460/S$4,0)+1),0)</f>
        <v>-79</v>
      </c>
      <c r="K460">
        <f t="shared" si="35"/>
        <v>89</v>
      </c>
      <c r="L460">
        <f>R$4-K460</f>
        <v>-79</v>
      </c>
      <c r="M460">
        <f>IF(L460="怪物已死","怪物已死",(L460-1)*S$4)</f>
        <v>-400</v>
      </c>
      <c r="N460">
        <f>IF(L460&lt;=0,0,IF(ROUNDUP(I460/C$4,0)*A$4&lt;0,"怪无法穿越火线",ROUNDUP(I460/C$4,0)*A$4))</f>
        <v>0</v>
      </c>
      <c r="O460" s="4">
        <f t="shared" si="36"/>
        <v>50</v>
      </c>
      <c r="P460" s="4">
        <f>IF(D460=1,IF(P459-F$4&lt;=0,N$4,P459-F$4),P459)</f>
        <v>50</v>
      </c>
    </row>
    <row r="461" spans="1:16" x14ac:dyDescent="0.25">
      <c r="A461">
        <v>447</v>
      </c>
      <c r="B461">
        <f>-T$5+T$5*A461</f>
        <v>89.2</v>
      </c>
      <c r="C461">
        <f t="shared" si="37"/>
        <v>1</v>
      </c>
      <c r="D461">
        <f>IF(AND(C461=1,E461&gt;=G$4),1,0)</f>
        <v>0</v>
      </c>
      <c r="E461">
        <f>IF(D460=1,B461-B460,E460+B461-B460)</f>
        <v>0.79999999999999716</v>
      </c>
      <c r="F461">
        <f t="shared" si="38"/>
        <v>89</v>
      </c>
      <c r="G461">
        <f t="shared" si="34"/>
        <v>0</v>
      </c>
      <c r="H461" s="5">
        <f>I460+(B461-B460)*P$4</f>
        <v>1.0000000000000142</v>
      </c>
      <c r="I461" s="5">
        <f>IF(G461&gt;0,H461-S$4,H461)</f>
        <v>1.0000000000000142</v>
      </c>
      <c r="J461" s="5">
        <f>IF(H461&gt;=0,IF(ROUNDDOWN(H461/S$4,0)+1&gt;L461,L461,ROUNDDOWN(H461/S$4,0)+1),0)</f>
        <v>-79</v>
      </c>
      <c r="K461">
        <f t="shared" si="35"/>
        <v>89</v>
      </c>
      <c r="L461">
        <f>R$4-K461</f>
        <v>-79</v>
      </c>
      <c r="M461">
        <f>IF(L461="怪物已死","怪物已死",(L461-1)*S$4)</f>
        <v>-400</v>
      </c>
      <c r="N461">
        <f>IF(L461&lt;=0,0,IF(ROUNDUP(I461/C$4,0)*A$4&lt;0,"怪无法穿越火线",ROUNDUP(I461/C$4,0)*A$4))</f>
        <v>0</v>
      </c>
      <c r="O461" s="4">
        <f t="shared" si="36"/>
        <v>50</v>
      </c>
      <c r="P461" s="4">
        <f>IF(D461=1,IF(P460-F$4&lt;=0,N$4,P460-F$4),P460)</f>
        <v>50</v>
      </c>
    </row>
    <row r="462" spans="1:16" x14ac:dyDescent="0.25">
      <c r="A462">
        <v>448</v>
      </c>
      <c r="B462">
        <f>-T$5+T$5*A462</f>
        <v>89.4</v>
      </c>
      <c r="C462">
        <f t="shared" si="37"/>
        <v>1</v>
      </c>
      <c r="D462">
        <f>IF(AND(C462=1,E462&gt;=G$4),1,0)</f>
        <v>1</v>
      </c>
      <c r="E462">
        <f>IF(D461=1,B462-B461,E461+B462-B461)</f>
        <v>1</v>
      </c>
      <c r="F462">
        <f t="shared" si="38"/>
        <v>90</v>
      </c>
      <c r="G462">
        <f t="shared" si="34"/>
        <v>1</v>
      </c>
      <c r="H462" s="5">
        <f>I461+(B462-B461)*P$4</f>
        <v>2.0000000000000284</v>
      </c>
      <c r="I462" s="5">
        <f>IF(G462&gt;0,H462-S$4,H462)</f>
        <v>-2.9999999999999716</v>
      </c>
      <c r="J462" s="5">
        <f>IF(H462&gt;=0,IF(ROUNDDOWN(H462/S$4,0)+1&gt;L462,L462,ROUNDDOWN(H462/S$4,0)+1),0)</f>
        <v>-80</v>
      </c>
      <c r="K462">
        <f t="shared" si="35"/>
        <v>90</v>
      </c>
      <c r="L462">
        <f>R$4-K462</f>
        <v>-80</v>
      </c>
      <c r="M462">
        <f>IF(L462="怪物已死","怪物已死",(L462-1)*S$4)</f>
        <v>-405</v>
      </c>
      <c r="N462">
        <f>IF(L462&lt;=0,0,IF(ROUNDUP(I462/C$4,0)*A$4&lt;0,"怪无法穿越火线",ROUNDUP(I462/C$4,0)*A$4))</f>
        <v>0</v>
      </c>
      <c r="O462" s="4">
        <f t="shared" si="36"/>
        <v>50</v>
      </c>
      <c r="P462" s="4">
        <f>IF(D462=1,IF(P461-F$4&lt;=0,N$4,P461-F$4),P461)</f>
        <v>50</v>
      </c>
    </row>
    <row r="463" spans="1:16" x14ac:dyDescent="0.25">
      <c r="A463">
        <v>449</v>
      </c>
      <c r="B463">
        <f>-T$5+T$5*A463</f>
        <v>89.600000000000009</v>
      </c>
      <c r="C463">
        <f t="shared" si="37"/>
        <v>0</v>
      </c>
      <c r="D463">
        <f>IF(AND(C463=1,E463&gt;=G$4),1,0)</f>
        <v>0</v>
      </c>
      <c r="E463">
        <f>IF(D462=1,B463-B462,E462+B463-B462)</f>
        <v>0.20000000000000284</v>
      </c>
      <c r="F463">
        <f t="shared" si="38"/>
        <v>90</v>
      </c>
      <c r="G463">
        <f t="shared" si="34"/>
        <v>0</v>
      </c>
      <c r="H463" s="5">
        <f>I462+(B463-B462)*P$4</f>
        <v>-1.9999999999999574</v>
      </c>
      <c r="I463" s="5">
        <f>IF(G463&gt;0,H463-S$4,H463)</f>
        <v>-1.9999999999999574</v>
      </c>
      <c r="J463" s="5">
        <f>IF(H463&gt;=0,IF(ROUNDDOWN(H463/S$4,0)+1&gt;L463,L463,ROUNDDOWN(H463/S$4,0)+1),0)</f>
        <v>0</v>
      </c>
      <c r="K463">
        <f t="shared" si="35"/>
        <v>90</v>
      </c>
      <c r="L463">
        <f>R$4-K463</f>
        <v>-80</v>
      </c>
      <c r="M463">
        <f>IF(L463="怪物已死","怪物已死",(L463-1)*S$4)</f>
        <v>-405</v>
      </c>
      <c r="N463">
        <f>IF(L463&lt;=0,0,IF(ROUNDUP(I463/C$4,0)*A$4&lt;0,"怪无法穿越火线",ROUNDUP(I463/C$4,0)*A$4))</f>
        <v>0</v>
      </c>
      <c r="O463" s="4">
        <f t="shared" si="36"/>
        <v>50</v>
      </c>
      <c r="P463" s="4">
        <f>IF(D463=1,IF(P462-F$4&lt;=0,N$4,P462-F$4),P462)</f>
        <v>50</v>
      </c>
    </row>
    <row r="464" spans="1:16" x14ac:dyDescent="0.25">
      <c r="A464">
        <v>450</v>
      </c>
      <c r="B464">
        <f>-T$5+T$5*A464</f>
        <v>89.8</v>
      </c>
      <c r="C464">
        <f t="shared" si="37"/>
        <v>0</v>
      </c>
      <c r="D464">
        <f>IF(AND(C464=1,E464&gt;=G$4),1,0)</f>
        <v>0</v>
      </c>
      <c r="E464">
        <f>IF(D463=1,B464-B463,E463+B464-B463)</f>
        <v>0.39999999999999147</v>
      </c>
      <c r="F464">
        <f t="shared" si="38"/>
        <v>90</v>
      </c>
      <c r="G464">
        <f t="shared" ref="G464:G527" si="39">IF(AND(D464=1,O464&lt;=P464),1,0)</f>
        <v>0</v>
      </c>
      <c r="H464" s="5">
        <f>I463+(B464-B463)*P$4</f>
        <v>-1.0000000000000142</v>
      </c>
      <c r="I464" s="5">
        <f>IF(G464&gt;0,H464-S$4,H464)</f>
        <v>-1.0000000000000142</v>
      </c>
      <c r="J464" s="5">
        <f>IF(H464&gt;=0,IF(ROUNDDOWN(H464/S$4,0)+1&gt;L464,L464,ROUNDDOWN(H464/S$4,0)+1),0)</f>
        <v>0</v>
      </c>
      <c r="K464">
        <f t="shared" si="35"/>
        <v>90</v>
      </c>
      <c r="L464">
        <f>R$4-K464</f>
        <v>-80</v>
      </c>
      <c r="M464">
        <f>IF(L464="怪物已死","怪物已死",(L464-1)*S$4)</f>
        <v>-405</v>
      </c>
      <c r="N464">
        <f>IF(L464&lt;=0,0,IF(ROUNDUP(I464/C$4,0)*A$4&lt;0,"怪无法穿越火线",ROUNDUP(I464/C$4,0)*A$4))</f>
        <v>0</v>
      </c>
      <c r="O464" s="4">
        <f t="shared" si="36"/>
        <v>50</v>
      </c>
      <c r="P464" s="4">
        <f>IF(D464=1,IF(P463-F$4&lt;=0,N$4,P463-F$4),P463)</f>
        <v>50</v>
      </c>
    </row>
    <row r="465" spans="1:16" x14ac:dyDescent="0.25">
      <c r="A465">
        <v>451</v>
      </c>
      <c r="B465">
        <f>-T$5+T$5*A465</f>
        <v>90</v>
      </c>
      <c r="C465">
        <f t="shared" si="37"/>
        <v>1</v>
      </c>
      <c r="D465">
        <f>IF(AND(C465=1,E465&gt;=G$4),1,0)</f>
        <v>0</v>
      </c>
      <c r="E465">
        <f>IF(D464=1,B465-B464,E464+B465-B464)</f>
        <v>0.59999999999999432</v>
      </c>
      <c r="F465">
        <f t="shared" si="38"/>
        <v>90</v>
      </c>
      <c r="G465">
        <f t="shared" si="39"/>
        <v>0</v>
      </c>
      <c r="H465" s="5">
        <f>I464+(B465-B464)*P$4</f>
        <v>0</v>
      </c>
      <c r="I465" s="5">
        <f>IF(G465&gt;0,H465-S$4,H465)</f>
        <v>0</v>
      </c>
      <c r="J465" s="5">
        <f>IF(H465&gt;=0,IF(ROUNDDOWN(H465/S$4,0)+1&gt;L465,L465,ROUNDDOWN(H465/S$4,0)+1),0)</f>
        <v>-80</v>
      </c>
      <c r="K465">
        <f t="shared" ref="K465:K528" si="40">IF(G465=1,K464+1,K464)</f>
        <v>90</v>
      </c>
      <c r="L465">
        <f>R$4-K465</f>
        <v>-80</v>
      </c>
      <c r="M465">
        <f>IF(L465="怪物已死","怪物已死",(L465-1)*S$4)</f>
        <v>-405</v>
      </c>
      <c r="N465">
        <f>IF(L465&lt;=0,0,IF(ROUNDUP(I465/C$4,0)*A$4&lt;0,"怪无法穿越火线",ROUNDUP(I465/C$4,0)*A$4))</f>
        <v>0</v>
      </c>
      <c r="O465" s="4">
        <f t="shared" ref="O465:O528" si="41">P464</f>
        <v>50</v>
      </c>
      <c r="P465" s="4">
        <f>IF(D465=1,IF(P464-F$4&lt;=0,N$4,P464-F$4),P464)</f>
        <v>50</v>
      </c>
    </row>
    <row r="466" spans="1:16" x14ac:dyDescent="0.25">
      <c r="A466">
        <v>452</v>
      </c>
      <c r="B466">
        <f>-T$5+T$5*A466</f>
        <v>90.2</v>
      </c>
      <c r="C466">
        <f t="shared" si="37"/>
        <v>1</v>
      </c>
      <c r="D466">
        <f>IF(AND(C466=1,E466&gt;=G$4),1,0)</f>
        <v>0</v>
      </c>
      <c r="E466">
        <f>IF(D465=1,B466-B465,E465+B466-B465)</f>
        <v>0.79999999999999716</v>
      </c>
      <c r="F466">
        <f t="shared" si="38"/>
        <v>90</v>
      </c>
      <c r="G466">
        <f t="shared" si="39"/>
        <v>0</v>
      </c>
      <c r="H466" s="5">
        <f>I465+(B466-B465)*P$4</f>
        <v>1.0000000000000142</v>
      </c>
      <c r="I466" s="5">
        <f>IF(G466&gt;0,H466-S$4,H466)</f>
        <v>1.0000000000000142</v>
      </c>
      <c r="J466" s="5">
        <f>IF(H466&gt;=0,IF(ROUNDDOWN(H466/S$4,0)+1&gt;L466,L466,ROUNDDOWN(H466/S$4,0)+1),0)</f>
        <v>-80</v>
      </c>
      <c r="K466">
        <f t="shared" si="40"/>
        <v>90</v>
      </c>
      <c r="L466">
        <f>R$4-K466</f>
        <v>-80</v>
      </c>
      <c r="M466">
        <f>IF(L466="怪物已死","怪物已死",(L466-1)*S$4)</f>
        <v>-405</v>
      </c>
      <c r="N466">
        <f>IF(L466&lt;=0,0,IF(ROUNDUP(I466/C$4,0)*A$4&lt;0,"怪无法穿越火线",ROUNDUP(I466/C$4,0)*A$4))</f>
        <v>0</v>
      </c>
      <c r="O466" s="4">
        <f t="shared" si="41"/>
        <v>50</v>
      </c>
      <c r="P466" s="4">
        <f>IF(D466=1,IF(P465-F$4&lt;=0,N$4,P465-F$4),P465)</f>
        <v>50</v>
      </c>
    </row>
    <row r="467" spans="1:16" x14ac:dyDescent="0.25">
      <c r="A467">
        <v>453</v>
      </c>
      <c r="B467">
        <f>-T$5+T$5*A467</f>
        <v>90.4</v>
      </c>
      <c r="C467">
        <f t="shared" si="37"/>
        <v>1</v>
      </c>
      <c r="D467">
        <f>IF(AND(C467=1,E467&gt;=G$4),1,0)</f>
        <v>1</v>
      </c>
      <c r="E467">
        <f>IF(D466=1,B467-B466,E466+B467-B466)</f>
        <v>1</v>
      </c>
      <c r="F467">
        <f t="shared" si="38"/>
        <v>91</v>
      </c>
      <c r="G467">
        <f t="shared" si="39"/>
        <v>1</v>
      </c>
      <c r="H467" s="5">
        <f>I466+(B467-B466)*P$4</f>
        <v>2.0000000000000284</v>
      </c>
      <c r="I467" s="5">
        <f>IF(G467&gt;0,H467-S$4,H467)</f>
        <v>-2.9999999999999716</v>
      </c>
      <c r="J467" s="5">
        <f>IF(H467&gt;=0,IF(ROUNDDOWN(H467/S$4,0)+1&gt;L467,L467,ROUNDDOWN(H467/S$4,0)+1),0)</f>
        <v>-81</v>
      </c>
      <c r="K467">
        <f t="shared" si="40"/>
        <v>91</v>
      </c>
      <c r="L467">
        <f>R$4-K467</f>
        <v>-81</v>
      </c>
      <c r="M467">
        <f>IF(L467="怪物已死","怪物已死",(L467-1)*S$4)</f>
        <v>-410</v>
      </c>
      <c r="N467">
        <f>IF(L467&lt;=0,0,IF(ROUNDUP(I467/C$4,0)*A$4&lt;0,"怪无法穿越火线",ROUNDUP(I467/C$4,0)*A$4))</f>
        <v>0</v>
      </c>
      <c r="O467" s="4">
        <f t="shared" si="41"/>
        <v>50</v>
      </c>
      <c r="P467" s="4">
        <f>IF(D467=1,IF(P466-F$4&lt;=0,N$4,P466-F$4),P466)</f>
        <v>50</v>
      </c>
    </row>
    <row r="468" spans="1:16" x14ac:dyDescent="0.25">
      <c r="A468">
        <v>454</v>
      </c>
      <c r="B468">
        <f>-T$5+T$5*A468</f>
        <v>90.600000000000009</v>
      </c>
      <c r="C468">
        <f t="shared" si="37"/>
        <v>0</v>
      </c>
      <c r="D468">
        <f>IF(AND(C468=1,E468&gt;=G$4),1,0)</f>
        <v>0</v>
      </c>
      <c r="E468">
        <f>IF(D467=1,B468-B467,E467+B468-B467)</f>
        <v>0.20000000000000284</v>
      </c>
      <c r="F468">
        <f t="shared" si="38"/>
        <v>91</v>
      </c>
      <c r="G468">
        <f t="shared" si="39"/>
        <v>0</v>
      </c>
      <c r="H468" s="5">
        <f>I467+(B468-B467)*P$4</f>
        <v>-1.9999999999999574</v>
      </c>
      <c r="I468" s="5">
        <f>IF(G468&gt;0,H468-S$4,H468)</f>
        <v>-1.9999999999999574</v>
      </c>
      <c r="J468" s="5">
        <f>IF(H468&gt;=0,IF(ROUNDDOWN(H468/S$4,0)+1&gt;L468,L468,ROUNDDOWN(H468/S$4,0)+1),0)</f>
        <v>0</v>
      </c>
      <c r="K468">
        <f t="shared" si="40"/>
        <v>91</v>
      </c>
      <c r="L468">
        <f>R$4-K468</f>
        <v>-81</v>
      </c>
      <c r="M468">
        <f>IF(L468="怪物已死","怪物已死",(L468-1)*S$4)</f>
        <v>-410</v>
      </c>
      <c r="N468">
        <f>IF(L468&lt;=0,0,IF(ROUNDUP(I468/C$4,0)*A$4&lt;0,"怪无法穿越火线",ROUNDUP(I468/C$4,0)*A$4))</f>
        <v>0</v>
      </c>
      <c r="O468" s="4">
        <f t="shared" si="41"/>
        <v>50</v>
      </c>
      <c r="P468" s="4">
        <f>IF(D468=1,IF(P467-F$4&lt;=0,N$4,P467-F$4),P467)</f>
        <v>50</v>
      </c>
    </row>
    <row r="469" spans="1:16" x14ac:dyDescent="0.25">
      <c r="A469">
        <v>455</v>
      </c>
      <c r="B469">
        <f>-T$5+T$5*A469</f>
        <v>90.8</v>
      </c>
      <c r="C469">
        <f t="shared" si="37"/>
        <v>0</v>
      </c>
      <c r="D469">
        <f>IF(AND(C469=1,E469&gt;=G$4),1,0)</f>
        <v>0</v>
      </c>
      <c r="E469">
        <f>IF(D468=1,B469-B468,E468+B469-B468)</f>
        <v>0.39999999999999147</v>
      </c>
      <c r="F469">
        <f t="shared" si="38"/>
        <v>91</v>
      </c>
      <c r="G469">
        <f t="shared" si="39"/>
        <v>0</v>
      </c>
      <c r="H469" s="5">
        <f>I468+(B469-B468)*P$4</f>
        <v>-1.0000000000000142</v>
      </c>
      <c r="I469" s="5">
        <f>IF(G469&gt;0,H469-S$4,H469)</f>
        <v>-1.0000000000000142</v>
      </c>
      <c r="J469" s="5">
        <f>IF(H469&gt;=0,IF(ROUNDDOWN(H469/S$4,0)+1&gt;L469,L469,ROUNDDOWN(H469/S$4,0)+1),0)</f>
        <v>0</v>
      </c>
      <c r="K469">
        <f t="shared" si="40"/>
        <v>91</v>
      </c>
      <c r="L469">
        <f>R$4-K469</f>
        <v>-81</v>
      </c>
      <c r="M469">
        <f>IF(L469="怪物已死","怪物已死",(L469-1)*S$4)</f>
        <v>-410</v>
      </c>
      <c r="N469">
        <f>IF(L469&lt;=0,0,IF(ROUNDUP(I469/C$4,0)*A$4&lt;0,"怪无法穿越火线",ROUNDUP(I469/C$4,0)*A$4))</f>
        <v>0</v>
      </c>
      <c r="O469" s="4">
        <f t="shared" si="41"/>
        <v>50</v>
      </c>
      <c r="P469" s="4">
        <f>IF(D469=1,IF(P468-F$4&lt;=0,N$4,P468-F$4),P468)</f>
        <v>50</v>
      </c>
    </row>
    <row r="470" spans="1:16" x14ac:dyDescent="0.25">
      <c r="A470">
        <v>456</v>
      </c>
      <c r="B470">
        <f>-T$5+T$5*A470</f>
        <v>91</v>
      </c>
      <c r="C470">
        <f t="shared" si="37"/>
        <v>1</v>
      </c>
      <c r="D470">
        <f>IF(AND(C470=1,E470&gt;=G$4),1,0)</f>
        <v>0</v>
      </c>
      <c r="E470">
        <f>IF(D469=1,B470-B469,E469+B470-B469)</f>
        <v>0.59999999999999432</v>
      </c>
      <c r="F470">
        <f t="shared" si="38"/>
        <v>91</v>
      </c>
      <c r="G470">
        <f t="shared" si="39"/>
        <v>0</v>
      </c>
      <c r="H470" s="5">
        <f>I469+(B470-B469)*P$4</f>
        <v>0</v>
      </c>
      <c r="I470" s="5">
        <f>IF(G470&gt;0,H470-S$4,H470)</f>
        <v>0</v>
      </c>
      <c r="J470" s="5">
        <f>IF(H470&gt;=0,IF(ROUNDDOWN(H470/S$4,0)+1&gt;L470,L470,ROUNDDOWN(H470/S$4,0)+1),0)</f>
        <v>-81</v>
      </c>
      <c r="K470">
        <f t="shared" si="40"/>
        <v>91</v>
      </c>
      <c r="L470">
        <f>R$4-K470</f>
        <v>-81</v>
      </c>
      <c r="M470">
        <f>IF(L470="怪物已死","怪物已死",(L470-1)*S$4)</f>
        <v>-410</v>
      </c>
      <c r="N470">
        <f>IF(L470&lt;=0,0,IF(ROUNDUP(I470/C$4,0)*A$4&lt;0,"怪无法穿越火线",ROUNDUP(I470/C$4,0)*A$4))</f>
        <v>0</v>
      </c>
      <c r="O470" s="4">
        <f t="shared" si="41"/>
        <v>50</v>
      </c>
      <c r="P470" s="4">
        <f>IF(D470=1,IF(P469-F$4&lt;=0,N$4,P469-F$4),P469)</f>
        <v>50</v>
      </c>
    </row>
    <row r="471" spans="1:16" x14ac:dyDescent="0.25">
      <c r="A471">
        <v>457</v>
      </c>
      <c r="B471">
        <f>-T$5+T$5*A471</f>
        <v>91.2</v>
      </c>
      <c r="C471">
        <f t="shared" si="37"/>
        <v>1</v>
      </c>
      <c r="D471">
        <f>IF(AND(C471=1,E471&gt;=G$4),1,0)</f>
        <v>0</v>
      </c>
      <c r="E471">
        <f>IF(D470=1,B471-B470,E470+B471-B470)</f>
        <v>0.79999999999999716</v>
      </c>
      <c r="F471">
        <f t="shared" si="38"/>
        <v>91</v>
      </c>
      <c r="G471">
        <f t="shared" si="39"/>
        <v>0</v>
      </c>
      <c r="H471" s="5">
        <f>I470+(B471-B470)*P$4</f>
        <v>1.0000000000000142</v>
      </c>
      <c r="I471" s="5">
        <f>IF(G471&gt;0,H471-S$4,H471)</f>
        <v>1.0000000000000142</v>
      </c>
      <c r="J471" s="5">
        <f>IF(H471&gt;=0,IF(ROUNDDOWN(H471/S$4,0)+1&gt;L471,L471,ROUNDDOWN(H471/S$4,0)+1),0)</f>
        <v>-81</v>
      </c>
      <c r="K471">
        <f t="shared" si="40"/>
        <v>91</v>
      </c>
      <c r="L471">
        <f>R$4-K471</f>
        <v>-81</v>
      </c>
      <c r="M471">
        <f>IF(L471="怪物已死","怪物已死",(L471-1)*S$4)</f>
        <v>-410</v>
      </c>
      <c r="N471">
        <f>IF(L471&lt;=0,0,IF(ROUNDUP(I471/C$4,0)*A$4&lt;0,"怪无法穿越火线",ROUNDUP(I471/C$4,0)*A$4))</f>
        <v>0</v>
      </c>
      <c r="O471" s="4">
        <f t="shared" si="41"/>
        <v>50</v>
      </c>
      <c r="P471" s="4">
        <f>IF(D471=1,IF(P470-F$4&lt;=0,N$4,P470-F$4),P470)</f>
        <v>50</v>
      </c>
    </row>
    <row r="472" spans="1:16" x14ac:dyDescent="0.25">
      <c r="A472">
        <v>458</v>
      </c>
      <c r="B472">
        <f>-T$5+T$5*A472</f>
        <v>91.4</v>
      </c>
      <c r="C472">
        <f t="shared" si="37"/>
        <v>1</v>
      </c>
      <c r="D472">
        <f>IF(AND(C472=1,E472&gt;=G$4),1,0)</f>
        <v>1</v>
      </c>
      <c r="E472">
        <f>IF(D471=1,B472-B471,E471+B472-B471)</f>
        <v>1</v>
      </c>
      <c r="F472">
        <f t="shared" si="38"/>
        <v>92</v>
      </c>
      <c r="G472">
        <f t="shared" si="39"/>
        <v>1</v>
      </c>
      <c r="H472" s="5">
        <f>I471+(B472-B471)*P$4</f>
        <v>2.0000000000000284</v>
      </c>
      <c r="I472" s="5">
        <f>IF(G472&gt;0,H472-S$4,H472)</f>
        <v>-2.9999999999999716</v>
      </c>
      <c r="J472" s="5">
        <f>IF(H472&gt;=0,IF(ROUNDDOWN(H472/S$4,0)+1&gt;L472,L472,ROUNDDOWN(H472/S$4,0)+1),0)</f>
        <v>-82</v>
      </c>
      <c r="K472">
        <f t="shared" si="40"/>
        <v>92</v>
      </c>
      <c r="L472">
        <f>R$4-K472</f>
        <v>-82</v>
      </c>
      <c r="M472">
        <f>IF(L472="怪物已死","怪物已死",(L472-1)*S$4)</f>
        <v>-415</v>
      </c>
      <c r="N472">
        <f>IF(L472&lt;=0,0,IF(ROUNDUP(I472/C$4,0)*A$4&lt;0,"怪无法穿越火线",ROUNDUP(I472/C$4,0)*A$4))</f>
        <v>0</v>
      </c>
      <c r="O472" s="4">
        <f t="shared" si="41"/>
        <v>50</v>
      </c>
      <c r="P472" s="4">
        <f>IF(D472=1,IF(P471-F$4&lt;=0,N$4,P471-F$4),P471)</f>
        <v>50</v>
      </c>
    </row>
    <row r="473" spans="1:16" x14ac:dyDescent="0.25">
      <c r="A473">
        <v>459</v>
      </c>
      <c r="B473">
        <f>-T$5+T$5*A473</f>
        <v>91.600000000000009</v>
      </c>
      <c r="C473">
        <f t="shared" si="37"/>
        <v>0</v>
      </c>
      <c r="D473">
        <f>IF(AND(C473=1,E473&gt;=G$4),1,0)</f>
        <v>0</v>
      </c>
      <c r="E473">
        <f>IF(D472=1,B473-B472,E472+B473-B472)</f>
        <v>0.20000000000000284</v>
      </c>
      <c r="F473">
        <f t="shared" si="38"/>
        <v>92</v>
      </c>
      <c r="G473">
        <f t="shared" si="39"/>
        <v>0</v>
      </c>
      <c r="H473" s="5">
        <f>I472+(B473-B472)*P$4</f>
        <v>-1.9999999999999574</v>
      </c>
      <c r="I473" s="5">
        <f>IF(G473&gt;0,H473-S$4,H473)</f>
        <v>-1.9999999999999574</v>
      </c>
      <c r="J473" s="5">
        <f>IF(H473&gt;=0,IF(ROUNDDOWN(H473/S$4,0)+1&gt;L473,L473,ROUNDDOWN(H473/S$4,0)+1),0)</f>
        <v>0</v>
      </c>
      <c r="K473">
        <f t="shared" si="40"/>
        <v>92</v>
      </c>
      <c r="L473">
        <f>R$4-K473</f>
        <v>-82</v>
      </c>
      <c r="M473">
        <f>IF(L473="怪物已死","怪物已死",(L473-1)*S$4)</f>
        <v>-415</v>
      </c>
      <c r="N473">
        <f>IF(L473&lt;=0,0,IF(ROUNDUP(I473/C$4,0)*A$4&lt;0,"怪无法穿越火线",ROUNDUP(I473/C$4,0)*A$4))</f>
        <v>0</v>
      </c>
      <c r="O473" s="4">
        <f t="shared" si="41"/>
        <v>50</v>
      </c>
      <c r="P473" s="4">
        <f>IF(D473=1,IF(P472-F$4&lt;=0,N$4,P472-F$4),P472)</f>
        <v>50</v>
      </c>
    </row>
    <row r="474" spans="1:16" x14ac:dyDescent="0.25">
      <c r="A474">
        <v>460</v>
      </c>
      <c r="B474">
        <f>-T$5+T$5*A474</f>
        <v>91.8</v>
      </c>
      <c r="C474">
        <f t="shared" si="37"/>
        <v>0</v>
      </c>
      <c r="D474">
        <f>IF(AND(C474=1,E474&gt;=G$4),1,0)</f>
        <v>0</v>
      </c>
      <c r="E474">
        <f>IF(D473=1,B474-B473,E473+B474-B473)</f>
        <v>0.39999999999999147</v>
      </c>
      <c r="F474">
        <f t="shared" si="38"/>
        <v>92</v>
      </c>
      <c r="G474">
        <f t="shared" si="39"/>
        <v>0</v>
      </c>
      <c r="H474" s="5">
        <f>I473+(B474-B473)*P$4</f>
        <v>-1.0000000000000142</v>
      </c>
      <c r="I474" s="5">
        <f>IF(G474&gt;0,H474-S$4,H474)</f>
        <v>-1.0000000000000142</v>
      </c>
      <c r="J474" s="5">
        <f>IF(H474&gt;=0,IF(ROUNDDOWN(H474/S$4,0)+1&gt;L474,L474,ROUNDDOWN(H474/S$4,0)+1),0)</f>
        <v>0</v>
      </c>
      <c r="K474">
        <f t="shared" si="40"/>
        <v>92</v>
      </c>
      <c r="L474">
        <f>R$4-K474</f>
        <v>-82</v>
      </c>
      <c r="M474">
        <f>IF(L474="怪物已死","怪物已死",(L474-1)*S$4)</f>
        <v>-415</v>
      </c>
      <c r="N474">
        <f>IF(L474&lt;=0,0,IF(ROUNDUP(I474/C$4,0)*A$4&lt;0,"怪无法穿越火线",ROUNDUP(I474/C$4,0)*A$4))</f>
        <v>0</v>
      </c>
      <c r="O474" s="4">
        <f t="shared" si="41"/>
        <v>50</v>
      </c>
      <c r="P474" s="4">
        <f>IF(D474=1,IF(P473-F$4&lt;=0,N$4,P473-F$4),P473)</f>
        <v>50</v>
      </c>
    </row>
    <row r="475" spans="1:16" x14ac:dyDescent="0.25">
      <c r="A475">
        <v>461</v>
      </c>
      <c r="B475">
        <f>-T$5+T$5*A475</f>
        <v>92</v>
      </c>
      <c r="C475">
        <f t="shared" si="37"/>
        <v>1</v>
      </c>
      <c r="D475">
        <f>IF(AND(C475=1,E475&gt;=G$4),1,0)</f>
        <v>0</v>
      </c>
      <c r="E475">
        <f>IF(D474=1,B475-B474,E474+B475-B474)</f>
        <v>0.59999999999999432</v>
      </c>
      <c r="F475">
        <f t="shared" si="38"/>
        <v>92</v>
      </c>
      <c r="G475">
        <f t="shared" si="39"/>
        <v>0</v>
      </c>
      <c r="H475" s="5">
        <f>I474+(B475-B474)*P$4</f>
        <v>0</v>
      </c>
      <c r="I475" s="5">
        <f>IF(G475&gt;0,H475-S$4,H475)</f>
        <v>0</v>
      </c>
      <c r="J475" s="5">
        <f>IF(H475&gt;=0,IF(ROUNDDOWN(H475/S$4,0)+1&gt;L475,L475,ROUNDDOWN(H475/S$4,0)+1),0)</f>
        <v>-82</v>
      </c>
      <c r="K475">
        <f t="shared" si="40"/>
        <v>92</v>
      </c>
      <c r="L475">
        <f>R$4-K475</f>
        <v>-82</v>
      </c>
      <c r="M475">
        <f>IF(L475="怪物已死","怪物已死",(L475-1)*S$4)</f>
        <v>-415</v>
      </c>
      <c r="N475">
        <f>IF(L475&lt;=0,0,IF(ROUNDUP(I475/C$4,0)*A$4&lt;0,"怪无法穿越火线",ROUNDUP(I475/C$4,0)*A$4))</f>
        <v>0</v>
      </c>
      <c r="O475" s="4">
        <f t="shared" si="41"/>
        <v>50</v>
      </c>
      <c r="P475" s="4">
        <f>IF(D475=1,IF(P474-F$4&lt;=0,N$4,P474-F$4),P474)</f>
        <v>50</v>
      </c>
    </row>
    <row r="476" spans="1:16" x14ac:dyDescent="0.25">
      <c r="A476">
        <v>462</v>
      </c>
      <c r="B476">
        <f>-T$5+T$5*A476</f>
        <v>92.2</v>
      </c>
      <c r="C476">
        <f t="shared" si="37"/>
        <v>1</v>
      </c>
      <c r="D476">
        <f>IF(AND(C476=1,E476&gt;=G$4),1,0)</f>
        <v>0</v>
      </c>
      <c r="E476">
        <f>IF(D475=1,B476-B475,E475+B476-B475)</f>
        <v>0.79999999999999716</v>
      </c>
      <c r="F476">
        <f t="shared" si="38"/>
        <v>92</v>
      </c>
      <c r="G476">
        <f t="shared" si="39"/>
        <v>0</v>
      </c>
      <c r="H476" s="5">
        <f>I475+(B476-B475)*P$4</f>
        <v>1.0000000000000142</v>
      </c>
      <c r="I476" s="5">
        <f>IF(G476&gt;0,H476-S$4,H476)</f>
        <v>1.0000000000000142</v>
      </c>
      <c r="J476" s="5">
        <f>IF(H476&gt;=0,IF(ROUNDDOWN(H476/S$4,0)+1&gt;L476,L476,ROUNDDOWN(H476/S$4,0)+1),0)</f>
        <v>-82</v>
      </c>
      <c r="K476">
        <f t="shared" si="40"/>
        <v>92</v>
      </c>
      <c r="L476">
        <f>R$4-K476</f>
        <v>-82</v>
      </c>
      <c r="M476">
        <f>IF(L476="怪物已死","怪物已死",(L476-1)*S$4)</f>
        <v>-415</v>
      </c>
      <c r="N476">
        <f>IF(L476&lt;=0,0,IF(ROUNDUP(I476/C$4,0)*A$4&lt;0,"怪无法穿越火线",ROUNDUP(I476/C$4,0)*A$4))</f>
        <v>0</v>
      </c>
      <c r="O476" s="4">
        <f t="shared" si="41"/>
        <v>50</v>
      </c>
      <c r="P476" s="4">
        <f>IF(D476=1,IF(P475-F$4&lt;=0,N$4,P475-F$4),P475)</f>
        <v>50</v>
      </c>
    </row>
    <row r="477" spans="1:16" x14ac:dyDescent="0.25">
      <c r="A477">
        <v>463</v>
      </c>
      <c r="B477">
        <f>-T$5+T$5*A477</f>
        <v>92.4</v>
      </c>
      <c r="C477">
        <f t="shared" si="37"/>
        <v>1</v>
      </c>
      <c r="D477">
        <f>IF(AND(C477=1,E477&gt;=G$4),1,0)</f>
        <v>1</v>
      </c>
      <c r="E477">
        <f>IF(D476=1,B477-B476,E476+B477-B476)</f>
        <v>1</v>
      </c>
      <c r="F477">
        <f t="shared" si="38"/>
        <v>93</v>
      </c>
      <c r="G477">
        <f t="shared" si="39"/>
        <v>1</v>
      </c>
      <c r="H477" s="5">
        <f>I476+(B477-B476)*P$4</f>
        <v>2.0000000000000284</v>
      </c>
      <c r="I477" s="5">
        <f>IF(G477&gt;0,H477-S$4,H477)</f>
        <v>-2.9999999999999716</v>
      </c>
      <c r="J477" s="5">
        <f>IF(H477&gt;=0,IF(ROUNDDOWN(H477/S$4,0)+1&gt;L477,L477,ROUNDDOWN(H477/S$4,0)+1),0)</f>
        <v>-83</v>
      </c>
      <c r="K477">
        <f t="shared" si="40"/>
        <v>93</v>
      </c>
      <c r="L477">
        <f>R$4-K477</f>
        <v>-83</v>
      </c>
      <c r="M477">
        <f>IF(L477="怪物已死","怪物已死",(L477-1)*S$4)</f>
        <v>-420</v>
      </c>
      <c r="N477">
        <f>IF(L477&lt;=0,0,IF(ROUNDUP(I477/C$4,0)*A$4&lt;0,"怪无法穿越火线",ROUNDUP(I477/C$4,0)*A$4))</f>
        <v>0</v>
      </c>
      <c r="O477" s="4">
        <f t="shared" si="41"/>
        <v>50</v>
      </c>
      <c r="P477" s="4">
        <f>IF(D477=1,IF(P476-F$4&lt;=0,N$4,P476-F$4),P476)</f>
        <v>50</v>
      </c>
    </row>
    <row r="478" spans="1:16" x14ac:dyDescent="0.25">
      <c r="A478">
        <v>464</v>
      </c>
      <c r="B478">
        <f>-T$5+T$5*A478</f>
        <v>92.600000000000009</v>
      </c>
      <c r="C478">
        <f t="shared" si="37"/>
        <v>0</v>
      </c>
      <c r="D478">
        <f>IF(AND(C478=1,E478&gt;=G$4),1,0)</f>
        <v>0</v>
      </c>
      <c r="E478">
        <f>IF(D477=1,B478-B477,E477+B478-B477)</f>
        <v>0.20000000000000284</v>
      </c>
      <c r="F478">
        <f t="shared" si="38"/>
        <v>93</v>
      </c>
      <c r="G478">
        <f t="shared" si="39"/>
        <v>0</v>
      </c>
      <c r="H478" s="5">
        <f>I477+(B478-B477)*P$4</f>
        <v>-1.9999999999999574</v>
      </c>
      <c r="I478" s="5">
        <f>IF(G478&gt;0,H478-S$4,H478)</f>
        <v>-1.9999999999999574</v>
      </c>
      <c r="J478" s="5">
        <f>IF(H478&gt;=0,IF(ROUNDDOWN(H478/S$4,0)+1&gt;L478,L478,ROUNDDOWN(H478/S$4,0)+1),0)</f>
        <v>0</v>
      </c>
      <c r="K478">
        <f t="shared" si="40"/>
        <v>93</v>
      </c>
      <c r="L478">
        <f>R$4-K478</f>
        <v>-83</v>
      </c>
      <c r="M478">
        <f>IF(L478="怪物已死","怪物已死",(L478-1)*S$4)</f>
        <v>-420</v>
      </c>
      <c r="N478">
        <f>IF(L478&lt;=0,0,IF(ROUNDUP(I478/C$4,0)*A$4&lt;0,"怪无法穿越火线",ROUNDUP(I478/C$4,0)*A$4))</f>
        <v>0</v>
      </c>
      <c r="O478" s="4">
        <f t="shared" si="41"/>
        <v>50</v>
      </c>
      <c r="P478" s="4">
        <f>IF(D478=1,IF(P477-F$4&lt;=0,N$4,P477-F$4),P477)</f>
        <v>50</v>
      </c>
    </row>
    <row r="479" spans="1:16" x14ac:dyDescent="0.25">
      <c r="A479">
        <v>465</v>
      </c>
      <c r="B479">
        <f>-T$5+T$5*A479</f>
        <v>92.8</v>
      </c>
      <c r="C479">
        <f t="shared" si="37"/>
        <v>0</v>
      </c>
      <c r="D479">
        <f>IF(AND(C479=1,E479&gt;=G$4),1,0)</f>
        <v>0</v>
      </c>
      <c r="E479">
        <f>IF(D478=1,B479-B478,E478+B479-B478)</f>
        <v>0.39999999999999147</v>
      </c>
      <c r="F479">
        <f t="shared" si="38"/>
        <v>93</v>
      </c>
      <c r="G479">
        <f t="shared" si="39"/>
        <v>0</v>
      </c>
      <c r="H479" s="5">
        <f>I478+(B479-B478)*P$4</f>
        <v>-1.0000000000000142</v>
      </c>
      <c r="I479" s="5">
        <f>IF(G479&gt;0,H479-S$4,H479)</f>
        <v>-1.0000000000000142</v>
      </c>
      <c r="J479" s="5">
        <f>IF(H479&gt;=0,IF(ROUNDDOWN(H479/S$4,0)+1&gt;L479,L479,ROUNDDOWN(H479/S$4,0)+1),0)</f>
        <v>0</v>
      </c>
      <c r="K479">
        <f t="shared" si="40"/>
        <v>93</v>
      </c>
      <c r="L479">
        <f>R$4-K479</f>
        <v>-83</v>
      </c>
      <c r="M479">
        <f>IF(L479="怪物已死","怪物已死",(L479-1)*S$4)</f>
        <v>-420</v>
      </c>
      <c r="N479">
        <f>IF(L479&lt;=0,0,IF(ROUNDUP(I479/C$4,0)*A$4&lt;0,"怪无法穿越火线",ROUNDUP(I479/C$4,0)*A$4))</f>
        <v>0</v>
      </c>
      <c r="O479" s="4">
        <f t="shared" si="41"/>
        <v>50</v>
      </c>
      <c r="P479" s="4">
        <f>IF(D479=1,IF(P478-F$4&lt;=0,N$4,P478-F$4),P478)</f>
        <v>50</v>
      </c>
    </row>
    <row r="480" spans="1:16" x14ac:dyDescent="0.25">
      <c r="A480">
        <v>466</v>
      </c>
      <c r="B480">
        <f>-T$5+T$5*A480</f>
        <v>93</v>
      </c>
      <c r="C480">
        <f t="shared" si="37"/>
        <v>1</v>
      </c>
      <c r="D480">
        <f>IF(AND(C480=1,E480&gt;=G$4),1,0)</f>
        <v>0</v>
      </c>
      <c r="E480">
        <f>IF(D479=1,B480-B479,E479+B480-B479)</f>
        <v>0.59999999999999432</v>
      </c>
      <c r="F480">
        <f t="shared" si="38"/>
        <v>93</v>
      </c>
      <c r="G480">
        <f t="shared" si="39"/>
        <v>0</v>
      </c>
      <c r="H480" s="5">
        <f>I479+(B480-B479)*P$4</f>
        <v>0</v>
      </c>
      <c r="I480" s="5">
        <f>IF(G480&gt;0,H480-S$4,H480)</f>
        <v>0</v>
      </c>
      <c r="J480" s="5">
        <f>IF(H480&gt;=0,IF(ROUNDDOWN(H480/S$4,0)+1&gt;L480,L480,ROUNDDOWN(H480/S$4,0)+1),0)</f>
        <v>-83</v>
      </c>
      <c r="K480">
        <f t="shared" si="40"/>
        <v>93</v>
      </c>
      <c r="L480">
        <f>R$4-K480</f>
        <v>-83</v>
      </c>
      <c r="M480">
        <f>IF(L480="怪物已死","怪物已死",(L480-1)*S$4)</f>
        <v>-420</v>
      </c>
      <c r="N480">
        <f>IF(L480&lt;=0,0,IF(ROUNDUP(I480/C$4,0)*A$4&lt;0,"怪无法穿越火线",ROUNDUP(I480/C$4,0)*A$4))</f>
        <v>0</v>
      </c>
      <c r="O480" s="4">
        <f t="shared" si="41"/>
        <v>50</v>
      </c>
      <c r="P480" s="4">
        <f>IF(D480=1,IF(P479-F$4&lt;=0,N$4,P479-F$4),P479)</f>
        <v>50</v>
      </c>
    </row>
    <row r="481" spans="1:16" x14ac:dyDescent="0.25">
      <c r="A481">
        <v>467</v>
      </c>
      <c r="B481">
        <f>-T$5+T$5*A481</f>
        <v>93.2</v>
      </c>
      <c r="C481">
        <f t="shared" si="37"/>
        <v>1</v>
      </c>
      <c r="D481">
        <f>IF(AND(C481=1,E481&gt;=G$4),1,0)</f>
        <v>0</v>
      </c>
      <c r="E481">
        <f>IF(D480=1,B481-B480,E480+B481-B480)</f>
        <v>0.79999999999999716</v>
      </c>
      <c r="F481">
        <f t="shared" si="38"/>
        <v>93</v>
      </c>
      <c r="G481">
        <f t="shared" si="39"/>
        <v>0</v>
      </c>
      <c r="H481" s="5">
        <f>I480+(B481-B480)*P$4</f>
        <v>1.0000000000000142</v>
      </c>
      <c r="I481" s="5">
        <f>IF(G481&gt;0,H481-S$4,H481)</f>
        <v>1.0000000000000142</v>
      </c>
      <c r="J481" s="5">
        <f>IF(H481&gt;=0,IF(ROUNDDOWN(H481/S$4,0)+1&gt;L481,L481,ROUNDDOWN(H481/S$4,0)+1),0)</f>
        <v>-83</v>
      </c>
      <c r="K481">
        <f t="shared" si="40"/>
        <v>93</v>
      </c>
      <c r="L481">
        <f>R$4-K481</f>
        <v>-83</v>
      </c>
      <c r="M481">
        <f>IF(L481="怪物已死","怪物已死",(L481-1)*S$4)</f>
        <v>-420</v>
      </c>
      <c r="N481">
        <f>IF(L481&lt;=0,0,IF(ROUNDUP(I481/C$4,0)*A$4&lt;0,"怪无法穿越火线",ROUNDUP(I481/C$4,0)*A$4))</f>
        <v>0</v>
      </c>
      <c r="O481" s="4">
        <f t="shared" si="41"/>
        <v>50</v>
      </c>
      <c r="P481" s="4">
        <f>IF(D481=1,IF(P480-F$4&lt;=0,N$4,P480-F$4),P480)</f>
        <v>50</v>
      </c>
    </row>
    <row r="482" spans="1:16" x14ac:dyDescent="0.25">
      <c r="A482">
        <v>468</v>
      </c>
      <c r="B482">
        <f>-T$5+T$5*A482</f>
        <v>93.4</v>
      </c>
      <c r="C482">
        <f t="shared" si="37"/>
        <v>1</v>
      </c>
      <c r="D482">
        <f>IF(AND(C482=1,E482&gt;=G$4),1,0)</f>
        <v>1</v>
      </c>
      <c r="E482">
        <f>IF(D481=1,B482-B481,E481+B482-B481)</f>
        <v>1</v>
      </c>
      <c r="F482">
        <f t="shared" si="38"/>
        <v>94</v>
      </c>
      <c r="G482">
        <f t="shared" si="39"/>
        <v>1</v>
      </c>
      <c r="H482" s="5">
        <f>I481+(B482-B481)*P$4</f>
        <v>2.0000000000000284</v>
      </c>
      <c r="I482" s="5">
        <f>IF(G482&gt;0,H482-S$4,H482)</f>
        <v>-2.9999999999999716</v>
      </c>
      <c r="J482" s="5">
        <f>IF(H482&gt;=0,IF(ROUNDDOWN(H482/S$4,0)+1&gt;L482,L482,ROUNDDOWN(H482/S$4,0)+1),0)</f>
        <v>-84</v>
      </c>
      <c r="K482">
        <f t="shared" si="40"/>
        <v>94</v>
      </c>
      <c r="L482">
        <f>R$4-K482</f>
        <v>-84</v>
      </c>
      <c r="M482">
        <f>IF(L482="怪物已死","怪物已死",(L482-1)*S$4)</f>
        <v>-425</v>
      </c>
      <c r="N482">
        <f>IF(L482&lt;=0,0,IF(ROUNDUP(I482/C$4,0)*A$4&lt;0,"怪无法穿越火线",ROUNDUP(I482/C$4,0)*A$4))</f>
        <v>0</v>
      </c>
      <c r="O482" s="4">
        <f t="shared" si="41"/>
        <v>50</v>
      </c>
      <c r="P482" s="4">
        <f>IF(D482=1,IF(P481-F$4&lt;=0,N$4,P481-F$4),P481)</f>
        <v>50</v>
      </c>
    </row>
    <row r="483" spans="1:16" x14ac:dyDescent="0.25">
      <c r="A483">
        <v>469</v>
      </c>
      <c r="B483">
        <f>-T$5+T$5*A483</f>
        <v>93.600000000000009</v>
      </c>
      <c r="C483">
        <f t="shared" si="37"/>
        <v>0</v>
      </c>
      <c r="D483">
        <f>IF(AND(C483=1,E483&gt;=G$4),1,0)</f>
        <v>0</v>
      </c>
      <c r="E483">
        <f>IF(D482=1,B483-B482,E482+B483-B482)</f>
        <v>0.20000000000000284</v>
      </c>
      <c r="F483">
        <f t="shared" si="38"/>
        <v>94</v>
      </c>
      <c r="G483">
        <f t="shared" si="39"/>
        <v>0</v>
      </c>
      <c r="H483" s="5">
        <f>I482+(B483-B482)*P$4</f>
        <v>-1.9999999999999574</v>
      </c>
      <c r="I483" s="5">
        <f>IF(G483&gt;0,H483-S$4,H483)</f>
        <v>-1.9999999999999574</v>
      </c>
      <c r="J483" s="5">
        <f>IF(H483&gt;=0,IF(ROUNDDOWN(H483/S$4,0)+1&gt;L483,L483,ROUNDDOWN(H483/S$4,0)+1),0)</f>
        <v>0</v>
      </c>
      <c r="K483">
        <f t="shared" si="40"/>
        <v>94</v>
      </c>
      <c r="L483">
        <f>R$4-K483</f>
        <v>-84</v>
      </c>
      <c r="M483">
        <f>IF(L483="怪物已死","怪物已死",(L483-1)*S$4)</f>
        <v>-425</v>
      </c>
      <c r="N483">
        <f>IF(L483&lt;=0,0,IF(ROUNDUP(I483/C$4,0)*A$4&lt;0,"怪无法穿越火线",ROUNDUP(I483/C$4,0)*A$4))</f>
        <v>0</v>
      </c>
      <c r="O483" s="4">
        <f t="shared" si="41"/>
        <v>50</v>
      </c>
      <c r="P483" s="4">
        <f>IF(D483=1,IF(P482-F$4&lt;=0,N$4,P482-F$4),P482)</f>
        <v>50</v>
      </c>
    </row>
    <row r="484" spans="1:16" x14ac:dyDescent="0.25">
      <c r="A484">
        <v>470</v>
      </c>
      <c r="B484">
        <f>-T$5+T$5*A484</f>
        <v>93.8</v>
      </c>
      <c r="C484">
        <f t="shared" si="37"/>
        <v>0</v>
      </c>
      <c r="D484">
        <f>IF(AND(C484=1,E484&gt;=G$4),1,0)</f>
        <v>0</v>
      </c>
      <c r="E484">
        <f>IF(D483=1,B484-B483,E483+B484-B483)</f>
        <v>0.39999999999999147</v>
      </c>
      <c r="F484">
        <f t="shared" si="38"/>
        <v>94</v>
      </c>
      <c r="G484">
        <f t="shared" si="39"/>
        <v>0</v>
      </c>
      <c r="H484" s="5">
        <f>I483+(B484-B483)*P$4</f>
        <v>-1.0000000000000142</v>
      </c>
      <c r="I484" s="5">
        <f>IF(G484&gt;0,H484-S$4,H484)</f>
        <v>-1.0000000000000142</v>
      </c>
      <c r="J484" s="5">
        <f>IF(H484&gt;=0,IF(ROUNDDOWN(H484/S$4,0)+1&gt;L484,L484,ROUNDDOWN(H484/S$4,0)+1),0)</f>
        <v>0</v>
      </c>
      <c r="K484">
        <f t="shared" si="40"/>
        <v>94</v>
      </c>
      <c r="L484">
        <f>R$4-K484</f>
        <v>-84</v>
      </c>
      <c r="M484">
        <f>IF(L484="怪物已死","怪物已死",(L484-1)*S$4)</f>
        <v>-425</v>
      </c>
      <c r="N484">
        <f>IF(L484&lt;=0,0,IF(ROUNDUP(I484/C$4,0)*A$4&lt;0,"怪无法穿越火线",ROUNDUP(I484/C$4,0)*A$4))</f>
        <v>0</v>
      </c>
      <c r="O484" s="4">
        <f t="shared" si="41"/>
        <v>50</v>
      </c>
      <c r="P484" s="4">
        <f>IF(D484=1,IF(P483-F$4&lt;=0,N$4,P483-F$4),P483)</f>
        <v>50</v>
      </c>
    </row>
    <row r="485" spans="1:16" x14ac:dyDescent="0.25">
      <c r="A485">
        <v>471</v>
      </c>
      <c r="B485">
        <f>-T$5+T$5*A485</f>
        <v>94</v>
      </c>
      <c r="C485">
        <f t="shared" si="37"/>
        <v>1</v>
      </c>
      <c r="D485">
        <f>IF(AND(C485=1,E485&gt;=G$4),1,0)</f>
        <v>0</v>
      </c>
      <c r="E485">
        <f>IF(D484=1,B485-B484,E484+B485-B484)</f>
        <v>0.59999999999999432</v>
      </c>
      <c r="F485">
        <f t="shared" si="38"/>
        <v>94</v>
      </c>
      <c r="G485">
        <f t="shared" si="39"/>
        <v>0</v>
      </c>
      <c r="H485" s="5">
        <f>I484+(B485-B484)*P$4</f>
        <v>0</v>
      </c>
      <c r="I485" s="5">
        <f>IF(G485&gt;0,H485-S$4,H485)</f>
        <v>0</v>
      </c>
      <c r="J485" s="5">
        <f>IF(H485&gt;=0,IF(ROUNDDOWN(H485/S$4,0)+1&gt;L485,L485,ROUNDDOWN(H485/S$4,0)+1),0)</f>
        <v>-84</v>
      </c>
      <c r="K485">
        <f t="shared" si="40"/>
        <v>94</v>
      </c>
      <c r="L485">
        <f>R$4-K485</f>
        <v>-84</v>
      </c>
      <c r="M485">
        <f>IF(L485="怪物已死","怪物已死",(L485-1)*S$4)</f>
        <v>-425</v>
      </c>
      <c r="N485">
        <f>IF(L485&lt;=0,0,IF(ROUNDUP(I485/C$4,0)*A$4&lt;0,"怪无法穿越火线",ROUNDUP(I485/C$4,0)*A$4))</f>
        <v>0</v>
      </c>
      <c r="O485" s="4">
        <f t="shared" si="41"/>
        <v>50</v>
      </c>
      <c r="P485" s="4">
        <f>IF(D485=1,IF(P484-F$4&lt;=0,N$4,P484-F$4),P484)</f>
        <v>50</v>
      </c>
    </row>
    <row r="486" spans="1:16" x14ac:dyDescent="0.25">
      <c r="A486">
        <v>472</v>
      </c>
      <c r="B486">
        <f>-T$5+T$5*A486</f>
        <v>94.2</v>
      </c>
      <c r="C486">
        <f t="shared" si="37"/>
        <v>1</v>
      </c>
      <c r="D486">
        <f>IF(AND(C486=1,E486&gt;=G$4),1,0)</f>
        <v>0</v>
      </c>
      <c r="E486">
        <f>IF(D485=1,B486-B485,E485+B486-B485)</f>
        <v>0.79999999999999716</v>
      </c>
      <c r="F486">
        <f t="shared" si="38"/>
        <v>94</v>
      </c>
      <c r="G486">
        <f t="shared" si="39"/>
        <v>0</v>
      </c>
      <c r="H486" s="5">
        <f>I485+(B486-B485)*P$4</f>
        <v>1.0000000000000142</v>
      </c>
      <c r="I486" s="5">
        <f>IF(G486&gt;0,H486-S$4,H486)</f>
        <v>1.0000000000000142</v>
      </c>
      <c r="J486" s="5">
        <f>IF(H486&gt;=0,IF(ROUNDDOWN(H486/S$4,0)+1&gt;L486,L486,ROUNDDOWN(H486/S$4,0)+1),0)</f>
        <v>-84</v>
      </c>
      <c r="K486">
        <f t="shared" si="40"/>
        <v>94</v>
      </c>
      <c r="L486">
        <f>R$4-K486</f>
        <v>-84</v>
      </c>
      <c r="M486">
        <f>IF(L486="怪物已死","怪物已死",(L486-1)*S$4)</f>
        <v>-425</v>
      </c>
      <c r="N486">
        <f>IF(L486&lt;=0,0,IF(ROUNDUP(I486/C$4,0)*A$4&lt;0,"怪无法穿越火线",ROUNDUP(I486/C$4,0)*A$4))</f>
        <v>0</v>
      </c>
      <c r="O486" s="4">
        <f t="shared" si="41"/>
        <v>50</v>
      </c>
      <c r="P486" s="4">
        <f>IF(D486=1,IF(P485-F$4&lt;=0,N$4,P485-F$4),P485)</f>
        <v>50</v>
      </c>
    </row>
    <row r="487" spans="1:16" x14ac:dyDescent="0.25">
      <c r="A487">
        <v>473</v>
      </c>
      <c r="B487">
        <f>-T$5+T$5*A487</f>
        <v>94.4</v>
      </c>
      <c r="C487">
        <f t="shared" ref="C487:C550" si="42">IF(H487&gt;=0,1,0)</f>
        <v>1</v>
      </c>
      <c r="D487">
        <f>IF(AND(C487=1,E487&gt;=G$4),1,0)</f>
        <v>1</v>
      </c>
      <c r="E487">
        <f>IF(D486=1,B487-B486,E486+B487-B486)</f>
        <v>1</v>
      </c>
      <c r="F487">
        <f t="shared" ref="F487:F550" si="43">IF(D487=1,F486+1,F486)</f>
        <v>95</v>
      </c>
      <c r="G487">
        <f t="shared" si="39"/>
        <v>1</v>
      </c>
      <c r="H487" s="5">
        <f>I486+(B487-B486)*P$4</f>
        <v>2.0000000000000284</v>
      </c>
      <c r="I487" s="5">
        <f>IF(G487&gt;0,H487-S$4,H487)</f>
        <v>-2.9999999999999716</v>
      </c>
      <c r="J487" s="5">
        <f>IF(H487&gt;=0,IF(ROUNDDOWN(H487/S$4,0)+1&gt;L487,L487,ROUNDDOWN(H487/S$4,0)+1),0)</f>
        <v>-85</v>
      </c>
      <c r="K487">
        <f t="shared" si="40"/>
        <v>95</v>
      </c>
      <c r="L487">
        <f>R$4-K487</f>
        <v>-85</v>
      </c>
      <c r="M487">
        <f>IF(L487="怪物已死","怪物已死",(L487-1)*S$4)</f>
        <v>-430</v>
      </c>
      <c r="N487">
        <f>IF(L487&lt;=0,0,IF(ROUNDUP(I487/C$4,0)*A$4&lt;0,"怪无法穿越火线",ROUNDUP(I487/C$4,0)*A$4))</f>
        <v>0</v>
      </c>
      <c r="O487" s="4">
        <f t="shared" si="41"/>
        <v>50</v>
      </c>
      <c r="P487" s="4">
        <f>IF(D487=1,IF(P486-F$4&lt;=0,N$4,P486-F$4),P486)</f>
        <v>50</v>
      </c>
    </row>
    <row r="488" spans="1:16" x14ac:dyDescent="0.25">
      <c r="A488">
        <v>474</v>
      </c>
      <c r="B488">
        <f>-T$5+T$5*A488</f>
        <v>94.600000000000009</v>
      </c>
      <c r="C488">
        <f t="shared" si="42"/>
        <v>0</v>
      </c>
      <c r="D488">
        <f>IF(AND(C488=1,E488&gt;=G$4),1,0)</f>
        <v>0</v>
      </c>
      <c r="E488">
        <f>IF(D487=1,B488-B487,E487+B488-B487)</f>
        <v>0.20000000000000284</v>
      </c>
      <c r="F488">
        <f t="shared" si="43"/>
        <v>95</v>
      </c>
      <c r="G488">
        <f t="shared" si="39"/>
        <v>0</v>
      </c>
      <c r="H488" s="5">
        <f>I487+(B488-B487)*P$4</f>
        <v>-1.9999999999999574</v>
      </c>
      <c r="I488" s="5">
        <f>IF(G488&gt;0,H488-S$4,H488)</f>
        <v>-1.9999999999999574</v>
      </c>
      <c r="J488" s="5">
        <f>IF(H488&gt;=0,IF(ROUNDDOWN(H488/S$4,0)+1&gt;L488,L488,ROUNDDOWN(H488/S$4,0)+1),0)</f>
        <v>0</v>
      </c>
      <c r="K488">
        <f t="shared" si="40"/>
        <v>95</v>
      </c>
      <c r="L488">
        <f>R$4-K488</f>
        <v>-85</v>
      </c>
      <c r="M488">
        <f>IF(L488="怪物已死","怪物已死",(L488-1)*S$4)</f>
        <v>-430</v>
      </c>
      <c r="N488">
        <f>IF(L488&lt;=0,0,IF(ROUNDUP(I488/C$4,0)*A$4&lt;0,"怪无法穿越火线",ROUNDUP(I488/C$4,0)*A$4))</f>
        <v>0</v>
      </c>
      <c r="O488" s="4">
        <f t="shared" si="41"/>
        <v>50</v>
      </c>
      <c r="P488" s="4">
        <f>IF(D488=1,IF(P487-F$4&lt;=0,N$4,P487-F$4),P487)</f>
        <v>50</v>
      </c>
    </row>
    <row r="489" spans="1:16" x14ac:dyDescent="0.25">
      <c r="A489">
        <v>475</v>
      </c>
      <c r="B489">
        <f>-T$5+T$5*A489</f>
        <v>94.8</v>
      </c>
      <c r="C489">
        <f t="shared" si="42"/>
        <v>0</v>
      </c>
      <c r="D489">
        <f>IF(AND(C489=1,E489&gt;=G$4),1,0)</f>
        <v>0</v>
      </c>
      <c r="E489">
        <f>IF(D488=1,B489-B488,E488+B489-B488)</f>
        <v>0.39999999999999147</v>
      </c>
      <c r="F489">
        <f t="shared" si="43"/>
        <v>95</v>
      </c>
      <c r="G489">
        <f t="shared" si="39"/>
        <v>0</v>
      </c>
      <c r="H489" s="5">
        <f>I488+(B489-B488)*P$4</f>
        <v>-1.0000000000000142</v>
      </c>
      <c r="I489" s="5">
        <f>IF(G489&gt;0,H489-S$4,H489)</f>
        <v>-1.0000000000000142</v>
      </c>
      <c r="J489" s="5">
        <f>IF(H489&gt;=0,IF(ROUNDDOWN(H489/S$4,0)+1&gt;L489,L489,ROUNDDOWN(H489/S$4,0)+1),0)</f>
        <v>0</v>
      </c>
      <c r="K489">
        <f t="shared" si="40"/>
        <v>95</v>
      </c>
      <c r="L489">
        <f>R$4-K489</f>
        <v>-85</v>
      </c>
      <c r="M489">
        <f>IF(L489="怪物已死","怪物已死",(L489-1)*S$4)</f>
        <v>-430</v>
      </c>
      <c r="N489">
        <f>IF(L489&lt;=0,0,IF(ROUNDUP(I489/C$4,0)*A$4&lt;0,"怪无法穿越火线",ROUNDUP(I489/C$4,0)*A$4))</f>
        <v>0</v>
      </c>
      <c r="O489" s="4">
        <f t="shared" si="41"/>
        <v>50</v>
      </c>
      <c r="P489" s="4">
        <f>IF(D489=1,IF(P488-F$4&lt;=0,N$4,P488-F$4),P488)</f>
        <v>50</v>
      </c>
    </row>
    <row r="490" spans="1:16" x14ac:dyDescent="0.25">
      <c r="A490">
        <v>476</v>
      </c>
      <c r="B490">
        <f>-T$5+T$5*A490</f>
        <v>95</v>
      </c>
      <c r="C490">
        <f t="shared" si="42"/>
        <v>1</v>
      </c>
      <c r="D490">
        <f>IF(AND(C490=1,E490&gt;=G$4),1,0)</f>
        <v>0</v>
      </c>
      <c r="E490">
        <f>IF(D489=1,B490-B489,E489+B490-B489)</f>
        <v>0.59999999999999432</v>
      </c>
      <c r="F490">
        <f t="shared" si="43"/>
        <v>95</v>
      </c>
      <c r="G490">
        <f t="shared" si="39"/>
        <v>0</v>
      </c>
      <c r="H490" s="5">
        <f>I489+(B490-B489)*P$4</f>
        <v>0</v>
      </c>
      <c r="I490" s="5">
        <f>IF(G490&gt;0,H490-S$4,H490)</f>
        <v>0</v>
      </c>
      <c r="J490" s="5">
        <f>IF(H490&gt;=0,IF(ROUNDDOWN(H490/S$4,0)+1&gt;L490,L490,ROUNDDOWN(H490/S$4,0)+1),0)</f>
        <v>-85</v>
      </c>
      <c r="K490">
        <f t="shared" si="40"/>
        <v>95</v>
      </c>
      <c r="L490">
        <f>R$4-K490</f>
        <v>-85</v>
      </c>
      <c r="M490">
        <f>IF(L490="怪物已死","怪物已死",(L490-1)*S$4)</f>
        <v>-430</v>
      </c>
      <c r="N490">
        <f>IF(L490&lt;=0,0,IF(ROUNDUP(I490/C$4,0)*A$4&lt;0,"怪无法穿越火线",ROUNDUP(I490/C$4,0)*A$4))</f>
        <v>0</v>
      </c>
      <c r="O490" s="4">
        <f t="shared" si="41"/>
        <v>50</v>
      </c>
      <c r="P490" s="4">
        <f>IF(D490=1,IF(P489-F$4&lt;=0,N$4,P489-F$4),P489)</f>
        <v>50</v>
      </c>
    </row>
    <row r="491" spans="1:16" x14ac:dyDescent="0.25">
      <c r="A491">
        <v>477</v>
      </c>
      <c r="B491">
        <f>-T$5+T$5*A491</f>
        <v>95.2</v>
      </c>
      <c r="C491">
        <f t="shared" si="42"/>
        <v>1</v>
      </c>
      <c r="D491">
        <f>IF(AND(C491=1,E491&gt;=G$4),1,0)</f>
        <v>0</v>
      </c>
      <c r="E491">
        <f>IF(D490=1,B491-B490,E490+B491-B490)</f>
        <v>0.79999999999999716</v>
      </c>
      <c r="F491">
        <f t="shared" si="43"/>
        <v>95</v>
      </c>
      <c r="G491">
        <f t="shared" si="39"/>
        <v>0</v>
      </c>
      <c r="H491" s="5">
        <f>I490+(B491-B490)*P$4</f>
        <v>1.0000000000000142</v>
      </c>
      <c r="I491" s="5">
        <f>IF(G491&gt;0,H491-S$4,H491)</f>
        <v>1.0000000000000142</v>
      </c>
      <c r="J491" s="5">
        <f>IF(H491&gt;=0,IF(ROUNDDOWN(H491/S$4,0)+1&gt;L491,L491,ROUNDDOWN(H491/S$4,0)+1),0)</f>
        <v>-85</v>
      </c>
      <c r="K491">
        <f t="shared" si="40"/>
        <v>95</v>
      </c>
      <c r="L491">
        <f>R$4-K491</f>
        <v>-85</v>
      </c>
      <c r="M491">
        <f>IF(L491="怪物已死","怪物已死",(L491-1)*S$4)</f>
        <v>-430</v>
      </c>
      <c r="N491">
        <f>IF(L491&lt;=0,0,IF(ROUNDUP(I491/C$4,0)*A$4&lt;0,"怪无法穿越火线",ROUNDUP(I491/C$4,0)*A$4))</f>
        <v>0</v>
      </c>
      <c r="O491" s="4">
        <f t="shared" si="41"/>
        <v>50</v>
      </c>
      <c r="P491" s="4">
        <f>IF(D491=1,IF(P490-F$4&lt;=0,N$4,P490-F$4),P490)</f>
        <v>50</v>
      </c>
    </row>
    <row r="492" spans="1:16" x14ac:dyDescent="0.25">
      <c r="A492">
        <v>478</v>
      </c>
      <c r="B492">
        <f>-T$5+T$5*A492</f>
        <v>95.4</v>
      </c>
      <c r="C492">
        <f t="shared" si="42"/>
        <v>1</v>
      </c>
      <c r="D492">
        <f>IF(AND(C492=1,E492&gt;=G$4),1,0)</f>
        <v>1</v>
      </c>
      <c r="E492">
        <f>IF(D491=1,B492-B491,E491+B492-B491)</f>
        <v>1</v>
      </c>
      <c r="F492">
        <f t="shared" si="43"/>
        <v>96</v>
      </c>
      <c r="G492">
        <f t="shared" si="39"/>
        <v>1</v>
      </c>
      <c r="H492" s="5">
        <f>I491+(B492-B491)*P$4</f>
        <v>2.0000000000000284</v>
      </c>
      <c r="I492" s="5">
        <f>IF(G492&gt;0,H492-S$4,H492)</f>
        <v>-2.9999999999999716</v>
      </c>
      <c r="J492" s="5">
        <f>IF(H492&gt;=0,IF(ROUNDDOWN(H492/S$4,0)+1&gt;L492,L492,ROUNDDOWN(H492/S$4,0)+1),0)</f>
        <v>-86</v>
      </c>
      <c r="K492">
        <f t="shared" si="40"/>
        <v>96</v>
      </c>
      <c r="L492">
        <f>R$4-K492</f>
        <v>-86</v>
      </c>
      <c r="M492">
        <f>IF(L492="怪物已死","怪物已死",(L492-1)*S$4)</f>
        <v>-435</v>
      </c>
      <c r="N492">
        <f>IF(L492&lt;=0,0,IF(ROUNDUP(I492/C$4,0)*A$4&lt;0,"怪无法穿越火线",ROUNDUP(I492/C$4,0)*A$4))</f>
        <v>0</v>
      </c>
      <c r="O492" s="4">
        <f t="shared" si="41"/>
        <v>50</v>
      </c>
      <c r="P492" s="4">
        <f>IF(D492=1,IF(P491-F$4&lt;=0,N$4,P491-F$4),P491)</f>
        <v>50</v>
      </c>
    </row>
    <row r="493" spans="1:16" x14ac:dyDescent="0.25">
      <c r="A493">
        <v>479</v>
      </c>
      <c r="B493">
        <f>-T$5+T$5*A493</f>
        <v>95.600000000000009</v>
      </c>
      <c r="C493">
        <f t="shared" si="42"/>
        <v>0</v>
      </c>
      <c r="D493">
        <f>IF(AND(C493=1,E493&gt;=G$4),1,0)</f>
        <v>0</v>
      </c>
      <c r="E493">
        <f>IF(D492=1,B493-B492,E492+B493-B492)</f>
        <v>0.20000000000000284</v>
      </c>
      <c r="F493">
        <f t="shared" si="43"/>
        <v>96</v>
      </c>
      <c r="G493">
        <f t="shared" si="39"/>
        <v>0</v>
      </c>
      <c r="H493" s="5">
        <f>I492+(B493-B492)*P$4</f>
        <v>-1.9999999999999574</v>
      </c>
      <c r="I493" s="5">
        <f>IF(G493&gt;0,H493-S$4,H493)</f>
        <v>-1.9999999999999574</v>
      </c>
      <c r="J493" s="5">
        <f>IF(H493&gt;=0,IF(ROUNDDOWN(H493/S$4,0)+1&gt;L493,L493,ROUNDDOWN(H493/S$4,0)+1),0)</f>
        <v>0</v>
      </c>
      <c r="K493">
        <f t="shared" si="40"/>
        <v>96</v>
      </c>
      <c r="L493">
        <f>R$4-K493</f>
        <v>-86</v>
      </c>
      <c r="M493">
        <f>IF(L493="怪物已死","怪物已死",(L493-1)*S$4)</f>
        <v>-435</v>
      </c>
      <c r="N493">
        <f>IF(L493&lt;=0,0,IF(ROUNDUP(I493/C$4,0)*A$4&lt;0,"怪无法穿越火线",ROUNDUP(I493/C$4,0)*A$4))</f>
        <v>0</v>
      </c>
      <c r="O493" s="4">
        <f t="shared" si="41"/>
        <v>50</v>
      </c>
      <c r="P493" s="4">
        <f>IF(D493=1,IF(P492-F$4&lt;=0,N$4,P492-F$4),P492)</f>
        <v>50</v>
      </c>
    </row>
    <row r="494" spans="1:16" x14ac:dyDescent="0.25">
      <c r="A494">
        <v>480</v>
      </c>
      <c r="B494">
        <f>-T$5+T$5*A494</f>
        <v>95.8</v>
      </c>
      <c r="C494">
        <f t="shared" si="42"/>
        <v>0</v>
      </c>
      <c r="D494">
        <f>IF(AND(C494=1,E494&gt;=G$4),1,0)</f>
        <v>0</v>
      </c>
      <c r="E494">
        <f>IF(D493=1,B494-B493,E493+B494-B493)</f>
        <v>0.39999999999999147</v>
      </c>
      <c r="F494">
        <f t="shared" si="43"/>
        <v>96</v>
      </c>
      <c r="G494">
        <f t="shared" si="39"/>
        <v>0</v>
      </c>
      <c r="H494" s="5">
        <f>I493+(B494-B493)*P$4</f>
        <v>-1.0000000000000142</v>
      </c>
      <c r="I494" s="5">
        <f>IF(G494&gt;0,H494-S$4,H494)</f>
        <v>-1.0000000000000142</v>
      </c>
      <c r="J494" s="5">
        <f>IF(H494&gt;=0,IF(ROUNDDOWN(H494/S$4,0)+1&gt;L494,L494,ROUNDDOWN(H494/S$4,0)+1),0)</f>
        <v>0</v>
      </c>
      <c r="K494">
        <f t="shared" si="40"/>
        <v>96</v>
      </c>
      <c r="L494">
        <f>R$4-K494</f>
        <v>-86</v>
      </c>
      <c r="M494">
        <f>IF(L494="怪物已死","怪物已死",(L494-1)*S$4)</f>
        <v>-435</v>
      </c>
      <c r="N494">
        <f>IF(L494&lt;=0,0,IF(ROUNDUP(I494/C$4,0)*A$4&lt;0,"怪无法穿越火线",ROUNDUP(I494/C$4,0)*A$4))</f>
        <v>0</v>
      </c>
      <c r="O494" s="4">
        <f t="shared" si="41"/>
        <v>50</v>
      </c>
      <c r="P494" s="4">
        <f>IF(D494=1,IF(P493-F$4&lt;=0,N$4,P493-F$4),P493)</f>
        <v>50</v>
      </c>
    </row>
    <row r="495" spans="1:16" x14ac:dyDescent="0.25">
      <c r="A495">
        <v>481</v>
      </c>
      <c r="B495">
        <f>-T$5+T$5*A495</f>
        <v>96</v>
      </c>
      <c r="C495">
        <f t="shared" si="42"/>
        <v>1</v>
      </c>
      <c r="D495">
        <f>IF(AND(C495=1,E495&gt;=G$4),1,0)</f>
        <v>0</v>
      </c>
      <c r="E495">
        <f>IF(D494=1,B495-B494,E494+B495-B494)</f>
        <v>0.59999999999999432</v>
      </c>
      <c r="F495">
        <f t="shared" si="43"/>
        <v>96</v>
      </c>
      <c r="G495">
        <f t="shared" si="39"/>
        <v>0</v>
      </c>
      <c r="H495" s="5">
        <f>I494+(B495-B494)*P$4</f>
        <v>0</v>
      </c>
      <c r="I495" s="5">
        <f>IF(G495&gt;0,H495-S$4,H495)</f>
        <v>0</v>
      </c>
      <c r="J495" s="5">
        <f>IF(H495&gt;=0,IF(ROUNDDOWN(H495/S$4,0)+1&gt;L495,L495,ROUNDDOWN(H495/S$4,0)+1),0)</f>
        <v>-86</v>
      </c>
      <c r="K495">
        <f t="shared" si="40"/>
        <v>96</v>
      </c>
      <c r="L495">
        <f>R$4-K495</f>
        <v>-86</v>
      </c>
      <c r="M495">
        <f>IF(L495="怪物已死","怪物已死",(L495-1)*S$4)</f>
        <v>-435</v>
      </c>
      <c r="N495">
        <f>IF(L495&lt;=0,0,IF(ROUNDUP(I495/C$4,0)*A$4&lt;0,"怪无法穿越火线",ROUNDUP(I495/C$4,0)*A$4))</f>
        <v>0</v>
      </c>
      <c r="O495" s="4">
        <f t="shared" si="41"/>
        <v>50</v>
      </c>
      <c r="P495" s="4">
        <f>IF(D495=1,IF(P494-F$4&lt;=0,N$4,P494-F$4),P494)</f>
        <v>50</v>
      </c>
    </row>
    <row r="496" spans="1:16" x14ac:dyDescent="0.25">
      <c r="A496">
        <v>482</v>
      </c>
      <c r="B496">
        <f>-T$5+T$5*A496</f>
        <v>96.2</v>
      </c>
      <c r="C496">
        <f t="shared" si="42"/>
        <v>1</v>
      </c>
      <c r="D496">
        <f>IF(AND(C496=1,E496&gt;=G$4),1,0)</f>
        <v>0</v>
      </c>
      <c r="E496">
        <f>IF(D495=1,B496-B495,E495+B496-B495)</f>
        <v>0.79999999999999716</v>
      </c>
      <c r="F496">
        <f t="shared" si="43"/>
        <v>96</v>
      </c>
      <c r="G496">
        <f t="shared" si="39"/>
        <v>0</v>
      </c>
      <c r="H496" s="5">
        <f>I495+(B496-B495)*P$4</f>
        <v>1.0000000000000142</v>
      </c>
      <c r="I496" s="5">
        <f>IF(G496&gt;0,H496-S$4,H496)</f>
        <v>1.0000000000000142</v>
      </c>
      <c r="J496" s="5">
        <f>IF(H496&gt;=0,IF(ROUNDDOWN(H496/S$4,0)+1&gt;L496,L496,ROUNDDOWN(H496/S$4,0)+1),0)</f>
        <v>-86</v>
      </c>
      <c r="K496">
        <f t="shared" si="40"/>
        <v>96</v>
      </c>
      <c r="L496">
        <f>R$4-K496</f>
        <v>-86</v>
      </c>
      <c r="M496">
        <f>IF(L496="怪物已死","怪物已死",(L496-1)*S$4)</f>
        <v>-435</v>
      </c>
      <c r="N496">
        <f>IF(L496&lt;=0,0,IF(ROUNDUP(I496/C$4,0)*A$4&lt;0,"怪无法穿越火线",ROUNDUP(I496/C$4,0)*A$4))</f>
        <v>0</v>
      </c>
      <c r="O496" s="4">
        <f t="shared" si="41"/>
        <v>50</v>
      </c>
      <c r="P496" s="4">
        <f>IF(D496=1,IF(P495-F$4&lt;=0,N$4,P495-F$4),P495)</f>
        <v>50</v>
      </c>
    </row>
    <row r="497" spans="1:16" x14ac:dyDescent="0.25">
      <c r="A497">
        <v>483</v>
      </c>
      <c r="B497">
        <f>-T$5+T$5*A497</f>
        <v>96.4</v>
      </c>
      <c r="C497">
        <f t="shared" si="42"/>
        <v>1</v>
      </c>
      <c r="D497">
        <f>IF(AND(C497=1,E497&gt;=G$4),1,0)</f>
        <v>1</v>
      </c>
      <c r="E497">
        <f>IF(D496=1,B497-B496,E496+B497-B496)</f>
        <v>1</v>
      </c>
      <c r="F497">
        <f t="shared" si="43"/>
        <v>97</v>
      </c>
      <c r="G497">
        <f t="shared" si="39"/>
        <v>1</v>
      </c>
      <c r="H497" s="5">
        <f>I496+(B497-B496)*P$4</f>
        <v>2.0000000000000284</v>
      </c>
      <c r="I497" s="5">
        <f>IF(G497&gt;0,H497-S$4,H497)</f>
        <v>-2.9999999999999716</v>
      </c>
      <c r="J497" s="5">
        <f>IF(H497&gt;=0,IF(ROUNDDOWN(H497/S$4,0)+1&gt;L497,L497,ROUNDDOWN(H497/S$4,0)+1),0)</f>
        <v>-87</v>
      </c>
      <c r="K497">
        <f t="shared" si="40"/>
        <v>97</v>
      </c>
      <c r="L497">
        <f>R$4-K497</f>
        <v>-87</v>
      </c>
      <c r="M497">
        <f>IF(L497="怪物已死","怪物已死",(L497-1)*S$4)</f>
        <v>-440</v>
      </c>
      <c r="N497">
        <f>IF(L497&lt;=0,0,IF(ROUNDUP(I497/C$4,0)*A$4&lt;0,"怪无法穿越火线",ROUNDUP(I497/C$4,0)*A$4))</f>
        <v>0</v>
      </c>
      <c r="O497" s="4">
        <f t="shared" si="41"/>
        <v>50</v>
      </c>
      <c r="P497" s="4">
        <f>IF(D497=1,IF(P496-F$4&lt;=0,N$4,P496-F$4),P496)</f>
        <v>50</v>
      </c>
    </row>
    <row r="498" spans="1:16" x14ac:dyDescent="0.25">
      <c r="A498">
        <v>484</v>
      </c>
      <c r="B498">
        <f>-T$5+T$5*A498</f>
        <v>96.600000000000009</v>
      </c>
      <c r="C498">
        <f t="shared" si="42"/>
        <v>0</v>
      </c>
      <c r="D498">
        <f>IF(AND(C498=1,E498&gt;=G$4),1,0)</f>
        <v>0</v>
      </c>
      <c r="E498">
        <f>IF(D497=1,B498-B497,E497+B498-B497)</f>
        <v>0.20000000000000284</v>
      </c>
      <c r="F498">
        <f t="shared" si="43"/>
        <v>97</v>
      </c>
      <c r="G498">
        <f t="shared" si="39"/>
        <v>0</v>
      </c>
      <c r="H498" s="5">
        <f>I497+(B498-B497)*P$4</f>
        <v>-1.9999999999999574</v>
      </c>
      <c r="I498" s="5">
        <f>IF(G498&gt;0,H498-S$4,H498)</f>
        <v>-1.9999999999999574</v>
      </c>
      <c r="J498" s="5">
        <f>IF(H498&gt;=0,IF(ROUNDDOWN(H498/S$4,0)+1&gt;L498,L498,ROUNDDOWN(H498/S$4,0)+1),0)</f>
        <v>0</v>
      </c>
      <c r="K498">
        <f t="shared" si="40"/>
        <v>97</v>
      </c>
      <c r="L498">
        <f>R$4-K498</f>
        <v>-87</v>
      </c>
      <c r="M498">
        <f>IF(L498="怪物已死","怪物已死",(L498-1)*S$4)</f>
        <v>-440</v>
      </c>
      <c r="N498">
        <f>IF(L498&lt;=0,0,IF(ROUNDUP(I498/C$4,0)*A$4&lt;0,"怪无法穿越火线",ROUNDUP(I498/C$4,0)*A$4))</f>
        <v>0</v>
      </c>
      <c r="O498" s="4">
        <f t="shared" si="41"/>
        <v>50</v>
      </c>
      <c r="P498" s="4">
        <f>IF(D498=1,IF(P497-F$4&lt;=0,N$4,P497-F$4),P497)</f>
        <v>50</v>
      </c>
    </row>
    <row r="499" spans="1:16" x14ac:dyDescent="0.25">
      <c r="A499">
        <v>485</v>
      </c>
      <c r="B499">
        <f>-T$5+T$5*A499</f>
        <v>96.8</v>
      </c>
      <c r="C499">
        <f t="shared" si="42"/>
        <v>0</v>
      </c>
      <c r="D499">
        <f>IF(AND(C499=1,E499&gt;=G$4),1,0)</f>
        <v>0</v>
      </c>
      <c r="E499">
        <f>IF(D498=1,B499-B498,E498+B499-B498)</f>
        <v>0.39999999999999147</v>
      </c>
      <c r="F499">
        <f t="shared" si="43"/>
        <v>97</v>
      </c>
      <c r="G499">
        <f t="shared" si="39"/>
        <v>0</v>
      </c>
      <c r="H499" s="5">
        <f>I498+(B499-B498)*P$4</f>
        <v>-1.0000000000000142</v>
      </c>
      <c r="I499" s="5">
        <f>IF(G499&gt;0,H499-S$4,H499)</f>
        <v>-1.0000000000000142</v>
      </c>
      <c r="J499" s="5">
        <f>IF(H499&gt;=0,IF(ROUNDDOWN(H499/S$4,0)+1&gt;L499,L499,ROUNDDOWN(H499/S$4,0)+1),0)</f>
        <v>0</v>
      </c>
      <c r="K499">
        <f t="shared" si="40"/>
        <v>97</v>
      </c>
      <c r="L499">
        <f>R$4-K499</f>
        <v>-87</v>
      </c>
      <c r="M499">
        <f>IF(L499="怪物已死","怪物已死",(L499-1)*S$4)</f>
        <v>-440</v>
      </c>
      <c r="N499">
        <f>IF(L499&lt;=0,0,IF(ROUNDUP(I499/C$4,0)*A$4&lt;0,"怪无法穿越火线",ROUNDUP(I499/C$4,0)*A$4))</f>
        <v>0</v>
      </c>
      <c r="O499" s="4">
        <f t="shared" si="41"/>
        <v>50</v>
      </c>
      <c r="P499" s="4">
        <f>IF(D499=1,IF(P498-F$4&lt;=0,N$4,P498-F$4),P498)</f>
        <v>50</v>
      </c>
    </row>
    <row r="500" spans="1:16" x14ac:dyDescent="0.25">
      <c r="A500">
        <v>486</v>
      </c>
      <c r="B500">
        <f>-T$5+T$5*A500</f>
        <v>97</v>
      </c>
      <c r="C500">
        <f t="shared" si="42"/>
        <v>1</v>
      </c>
      <c r="D500">
        <f>IF(AND(C500=1,E500&gt;=G$4),1,0)</f>
        <v>0</v>
      </c>
      <c r="E500">
        <f>IF(D499=1,B500-B499,E499+B500-B499)</f>
        <v>0.59999999999999432</v>
      </c>
      <c r="F500">
        <f t="shared" si="43"/>
        <v>97</v>
      </c>
      <c r="G500">
        <f t="shared" si="39"/>
        <v>0</v>
      </c>
      <c r="H500" s="5">
        <f>I499+(B500-B499)*P$4</f>
        <v>0</v>
      </c>
      <c r="I500" s="5">
        <f>IF(G500&gt;0,H500-S$4,H500)</f>
        <v>0</v>
      </c>
      <c r="J500" s="5">
        <f>IF(H500&gt;=0,IF(ROUNDDOWN(H500/S$4,0)+1&gt;L500,L500,ROUNDDOWN(H500/S$4,0)+1),0)</f>
        <v>-87</v>
      </c>
      <c r="K500">
        <f t="shared" si="40"/>
        <v>97</v>
      </c>
      <c r="L500">
        <f>R$4-K500</f>
        <v>-87</v>
      </c>
      <c r="M500">
        <f>IF(L500="怪物已死","怪物已死",(L500-1)*S$4)</f>
        <v>-440</v>
      </c>
      <c r="N500">
        <f>IF(L500&lt;=0,0,IF(ROUNDUP(I500/C$4,0)*A$4&lt;0,"怪无法穿越火线",ROUNDUP(I500/C$4,0)*A$4))</f>
        <v>0</v>
      </c>
      <c r="O500" s="4">
        <f t="shared" si="41"/>
        <v>50</v>
      </c>
      <c r="P500" s="4">
        <f>IF(D500=1,IF(P499-F$4&lt;=0,N$4,P499-F$4),P499)</f>
        <v>50</v>
      </c>
    </row>
    <row r="501" spans="1:16" x14ac:dyDescent="0.25">
      <c r="A501">
        <v>487</v>
      </c>
      <c r="B501">
        <f>-T$5+T$5*A501</f>
        <v>97.2</v>
      </c>
      <c r="C501">
        <f t="shared" si="42"/>
        <v>1</v>
      </c>
      <c r="D501">
        <f>IF(AND(C501=1,E501&gt;=G$4),1,0)</f>
        <v>0</v>
      </c>
      <c r="E501">
        <f>IF(D500=1,B501-B500,E500+B501-B500)</f>
        <v>0.79999999999999716</v>
      </c>
      <c r="F501">
        <f t="shared" si="43"/>
        <v>97</v>
      </c>
      <c r="G501">
        <f t="shared" si="39"/>
        <v>0</v>
      </c>
      <c r="H501" s="5">
        <f>I500+(B501-B500)*P$4</f>
        <v>1.0000000000000142</v>
      </c>
      <c r="I501" s="5">
        <f>IF(G501&gt;0,H501-S$4,H501)</f>
        <v>1.0000000000000142</v>
      </c>
      <c r="J501" s="5">
        <f>IF(H501&gt;=0,IF(ROUNDDOWN(H501/S$4,0)+1&gt;L501,L501,ROUNDDOWN(H501/S$4,0)+1),0)</f>
        <v>-87</v>
      </c>
      <c r="K501">
        <f t="shared" si="40"/>
        <v>97</v>
      </c>
      <c r="L501">
        <f>R$4-K501</f>
        <v>-87</v>
      </c>
      <c r="M501">
        <f>IF(L501="怪物已死","怪物已死",(L501-1)*S$4)</f>
        <v>-440</v>
      </c>
      <c r="N501">
        <f>IF(L501&lt;=0,0,IF(ROUNDUP(I501/C$4,0)*A$4&lt;0,"怪无法穿越火线",ROUNDUP(I501/C$4,0)*A$4))</f>
        <v>0</v>
      </c>
      <c r="O501" s="4">
        <f t="shared" si="41"/>
        <v>50</v>
      </c>
      <c r="P501" s="4">
        <f>IF(D501=1,IF(P500-F$4&lt;=0,N$4,P500-F$4),P500)</f>
        <v>50</v>
      </c>
    </row>
    <row r="502" spans="1:16" x14ac:dyDescent="0.25">
      <c r="A502">
        <v>488</v>
      </c>
      <c r="B502">
        <f>-T$5+T$5*A502</f>
        <v>97.4</v>
      </c>
      <c r="C502">
        <f t="shared" si="42"/>
        <v>1</v>
      </c>
      <c r="D502">
        <f>IF(AND(C502=1,E502&gt;=G$4),1,0)</f>
        <v>1</v>
      </c>
      <c r="E502">
        <f>IF(D501=1,B502-B501,E501+B502-B501)</f>
        <v>1</v>
      </c>
      <c r="F502">
        <f t="shared" si="43"/>
        <v>98</v>
      </c>
      <c r="G502">
        <f t="shared" si="39"/>
        <v>1</v>
      </c>
      <c r="H502" s="5">
        <f>I501+(B502-B501)*P$4</f>
        <v>2.0000000000000284</v>
      </c>
      <c r="I502" s="5">
        <f>IF(G502&gt;0,H502-S$4,H502)</f>
        <v>-2.9999999999999716</v>
      </c>
      <c r="J502" s="5">
        <f>IF(H502&gt;=0,IF(ROUNDDOWN(H502/S$4,0)+1&gt;L502,L502,ROUNDDOWN(H502/S$4,0)+1),0)</f>
        <v>-88</v>
      </c>
      <c r="K502">
        <f t="shared" si="40"/>
        <v>98</v>
      </c>
      <c r="L502">
        <f>R$4-K502</f>
        <v>-88</v>
      </c>
      <c r="M502">
        <f>IF(L502="怪物已死","怪物已死",(L502-1)*S$4)</f>
        <v>-445</v>
      </c>
      <c r="N502">
        <f>IF(L502&lt;=0,0,IF(ROUNDUP(I502/C$4,0)*A$4&lt;0,"怪无法穿越火线",ROUNDUP(I502/C$4,0)*A$4))</f>
        <v>0</v>
      </c>
      <c r="O502" s="4">
        <f t="shared" si="41"/>
        <v>50</v>
      </c>
      <c r="P502" s="4">
        <f>IF(D502=1,IF(P501-F$4&lt;=0,N$4,P501-F$4),P501)</f>
        <v>50</v>
      </c>
    </row>
    <row r="503" spans="1:16" x14ac:dyDescent="0.25">
      <c r="A503">
        <v>489</v>
      </c>
      <c r="B503">
        <f>-T$5+T$5*A503</f>
        <v>97.600000000000009</v>
      </c>
      <c r="C503">
        <f t="shared" si="42"/>
        <v>0</v>
      </c>
      <c r="D503">
        <f>IF(AND(C503=1,E503&gt;=G$4),1,0)</f>
        <v>0</v>
      </c>
      <c r="E503">
        <f>IF(D502=1,B503-B502,E502+B503-B502)</f>
        <v>0.20000000000000284</v>
      </c>
      <c r="F503">
        <f t="shared" si="43"/>
        <v>98</v>
      </c>
      <c r="G503">
        <f t="shared" si="39"/>
        <v>0</v>
      </c>
      <c r="H503" s="5">
        <f>I502+(B503-B502)*P$4</f>
        <v>-1.9999999999999574</v>
      </c>
      <c r="I503" s="5">
        <f>IF(G503&gt;0,H503-S$4,H503)</f>
        <v>-1.9999999999999574</v>
      </c>
      <c r="J503" s="5">
        <f>IF(H503&gt;=0,IF(ROUNDDOWN(H503/S$4,0)+1&gt;L503,L503,ROUNDDOWN(H503/S$4,0)+1),0)</f>
        <v>0</v>
      </c>
      <c r="K503">
        <f t="shared" si="40"/>
        <v>98</v>
      </c>
      <c r="L503">
        <f>R$4-K503</f>
        <v>-88</v>
      </c>
      <c r="M503">
        <f>IF(L503="怪物已死","怪物已死",(L503-1)*S$4)</f>
        <v>-445</v>
      </c>
      <c r="N503">
        <f>IF(L503&lt;=0,0,IF(ROUNDUP(I503/C$4,0)*A$4&lt;0,"怪无法穿越火线",ROUNDUP(I503/C$4,0)*A$4))</f>
        <v>0</v>
      </c>
      <c r="O503" s="4">
        <f t="shared" si="41"/>
        <v>50</v>
      </c>
      <c r="P503" s="4">
        <f>IF(D503=1,IF(P502-F$4&lt;=0,N$4,P502-F$4),P502)</f>
        <v>50</v>
      </c>
    </row>
    <row r="504" spans="1:16" x14ac:dyDescent="0.25">
      <c r="A504">
        <v>490</v>
      </c>
      <c r="B504">
        <f>-T$5+T$5*A504</f>
        <v>97.8</v>
      </c>
      <c r="C504">
        <f t="shared" si="42"/>
        <v>0</v>
      </c>
      <c r="D504">
        <f>IF(AND(C504=1,E504&gt;=G$4),1,0)</f>
        <v>0</v>
      </c>
      <c r="E504">
        <f>IF(D503=1,B504-B503,E503+B504-B503)</f>
        <v>0.39999999999999147</v>
      </c>
      <c r="F504">
        <f t="shared" si="43"/>
        <v>98</v>
      </c>
      <c r="G504">
        <f t="shared" si="39"/>
        <v>0</v>
      </c>
      <c r="H504" s="5">
        <f>I503+(B504-B503)*P$4</f>
        <v>-1.0000000000000142</v>
      </c>
      <c r="I504" s="5">
        <f>IF(G504&gt;0,H504-S$4,H504)</f>
        <v>-1.0000000000000142</v>
      </c>
      <c r="J504" s="5">
        <f>IF(H504&gt;=0,IF(ROUNDDOWN(H504/S$4,0)+1&gt;L504,L504,ROUNDDOWN(H504/S$4,0)+1),0)</f>
        <v>0</v>
      </c>
      <c r="K504">
        <f t="shared" si="40"/>
        <v>98</v>
      </c>
      <c r="L504">
        <f>R$4-K504</f>
        <v>-88</v>
      </c>
      <c r="M504">
        <f>IF(L504="怪物已死","怪物已死",(L504-1)*S$4)</f>
        <v>-445</v>
      </c>
      <c r="N504">
        <f>IF(L504&lt;=0,0,IF(ROUNDUP(I504/C$4,0)*A$4&lt;0,"怪无法穿越火线",ROUNDUP(I504/C$4,0)*A$4))</f>
        <v>0</v>
      </c>
      <c r="O504" s="4">
        <f t="shared" si="41"/>
        <v>50</v>
      </c>
      <c r="P504" s="4">
        <f>IF(D504=1,IF(P503-F$4&lt;=0,N$4,P503-F$4),P503)</f>
        <v>50</v>
      </c>
    </row>
    <row r="505" spans="1:16" x14ac:dyDescent="0.25">
      <c r="A505">
        <v>491</v>
      </c>
      <c r="B505">
        <f>-T$5+T$5*A505</f>
        <v>98</v>
      </c>
      <c r="C505">
        <f t="shared" si="42"/>
        <v>1</v>
      </c>
      <c r="D505">
        <f>IF(AND(C505=1,E505&gt;=G$4),1,0)</f>
        <v>0</v>
      </c>
      <c r="E505">
        <f>IF(D504=1,B505-B504,E504+B505-B504)</f>
        <v>0.59999999999999432</v>
      </c>
      <c r="F505">
        <f t="shared" si="43"/>
        <v>98</v>
      </c>
      <c r="G505">
        <f t="shared" si="39"/>
        <v>0</v>
      </c>
      <c r="H505" s="5">
        <f>I504+(B505-B504)*P$4</f>
        <v>0</v>
      </c>
      <c r="I505" s="5">
        <f>IF(G505&gt;0,H505-S$4,H505)</f>
        <v>0</v>
      </c>
      <c r="J505" s="5">
        <f>IF(H505&gt;=0,IF(ROUNDDOWN(H505/S$4,0)+1&gt;L505,L505,ROUNDDOWN(H505/S$4,0)+1),0)</f>
        <v>-88</v>
      </c>
      <c r="K505">
        <f t="shared" si="40"/>
        <v>98</v>
      </c>
      <c r="L505">
        <f>R$4-K505</f>
        <v>-88</v>
      </c>
      <c r="M505">
        <f>IF(L505="怪物已死","怪物已死",(L505-1)*S$4)</f>
        <v>-445</v>
      </c>
      <c r="N505">
        <f>IF(L505&lt;=0,0,IF(ROUNDUP(I505/C$4,0)*A$4&lt;0,"怪无法穿越火线",ROUNDUP(I505/C$4,0)*A$4))</f>
        <v>0</v>
      </c>
      <c r="O505" s="4">
        <f t="shared" si="41"/>
        <v>50</v>
      </c>
      <c r="P505" s="4">
        <f>IF(D505=1,IF(P504-F$4&lt;=0,N$4,P504-F$4),P504)</f>
        <v>50</v>
      </c>
    </row>
    <row r="506" spans="1:16" x14ac:dyDescent="0.25">
      <c r="A506">
        <v>492</v>
      </c>
      <c r="B506">
        <f>-T$5+T$5*A506</f>
        <v>98.2</v>
      </c>
      <c r="C506">
        <f t="shared" si="42"/>
        <v>1</v>
      </c>
      <c r="D506">
        <f>IF(AND(C506=1,E506&gt;=G$4),1,0)</f>
        <v>0</v>
      </c>
      <c r="E506">
        <f>IF(D505=1,B506-B505,E505+B506-B505)</f>
        <v>0.79999999999999716</v>
      </c>
      <c r="F506">
        <f t="shared" si="43"/>
        <v>98</v>
      </c>
      <c r="G506">
        <f t="shared" si="39"/>
        <v>0</v>
      </c>
      <c r="H506" s="5">
        <f>I505+(B506-B505)*P$4</f>
        <v>1.0000000000000142</v>
      </c>
      <c r="I506" s="5">
        <f>IF(G506&gt;0,H506-S$4,H506)</f>
        <v>1.0000000000000142</v>
      </c>
      <c r="J506" s="5">
        <f>IF(H506&gt;=0,IF(ROUNDDOWN(H506/S$4,0)+1&gt;L506,L506,ROUNDDOWN(H506/S$4,0)+1),0)</f>
        <v>-88</v>
      </c>
      <c r="K506">
        <f t="shared" si="40"/>
        <v>98</v>
      </c>
      <c r="L506">
        <f>R$4-K506</f>
        <v>-88</v>
      </c>
      <c r="M506">
        <f>IF(L506="怪物已死","怪物已死",(L506-1)*S$4)</f>
        <v>-445</v>
      </c>
      <c r="N506">
        <f>IF(L506&lt;=0,0,IF(ROUNDUP(I506/C$4,0)*A$4&lt;0,"怪无法穿越火线",ROUNDUP(I506/C$4,0)*A$4))</f>
        <v>0</v>
      </c>
      <c r="O506" s="4">
        <f t="shared" si="41"/>
        <v>50</v>
      </c>
      <c r="P506" s="4">
        <f>IF(D506=1,IF(P505-F$4&lt;=0,N$4,P505-F$4),P505)</f>
        <v>50</v>
      </c>
    </row>
    <row r="507" spans="1:16" x14ac:dyDescent="0.25">
      <c r="A507">
        <v>493</v>
      </c>
      <c r="B507">
        <f>-T$5+T$5*A507</f>
        <v>98.4</v>
      </c>
      <c r="C507">
        <f t="shared" si="42"/>
        <v>1</v>
      </c>
      <c r="D507">
        <f>IF(AND(C507=1,E507&gt;=G$4),1,0)</f>
        <v>1</v>
      </c>
      <c r="E507">
        <f>IF(D506=1,B507-B506,E506+B507-B506)</f>
        <v>1</v>
      </c>
      <c r="F507">
        <f t="shared" si="43"/>
        <v>99</v>
      </c>
      <c r="G507">
        <f t="shared" si="39"/>
        <v>1</v>
      </c>
      <c r="H507" s="5">
        <f>I506+(B507-B506)*P$4</f>
        <v>2.0000000000000284</v>
      </c>
      <c r="I507" s="5">
        <f>IF(G507&gt;0,H507-S$4,H507)</f>
        <v>-2.9999999999999716</v>
      </c>
      <c r="J507" s="5">
        <f>IF(H507&gt;=0,IF(ROUNDDOWN(H507/S$4,0)+1&gt;L507,L507,ROUNDDOWN(H507/S$4,0)+1),0)</f>
        <v>-89</v>
      </c>
      <c r="K507">
        <f t="shared" si="40"/>
        <v>99</v>
      </c>
      <c r="L507">
        <f>R$4-K507</f>
        <v>-89</v>
      </c>
      <c r="M507">
        <f>IF(L507="怪物已死","怪物已死",(L507-1)*S$4)</f>
        <v>-450</v>
      </c>
      <c r="N507">
        <f>IF(L507&lt;=0,0,IF(ROUNDUP(I507/C$4,0)*A$4&lt;0,"怪无法穿越火线",ROUNDUP(I507/C$4,0)*A$4))</f>
        <v>0</v>
      </c>
      <c r="O507" s="4">
        <f t="shared" si="41"/>
        <v>50</v>
      </c>
      <c r="P507" s="4">
        <f>IF(D507=1,IF(P506-F$4&lt;=0,N$4,P506-F$4),P506)</f>
        <v>50</v>
      </c>
    </row>
    <row r="508" spans="1:16" x14ac:dyDescent="0.25">
      <c r="A508">
        <v>494</v>
      </c>
      <c r="B508">
        <f>-T$5+T$5*A508</f>
        <v>98.600000000000009</v>
      </c>
      <c r="C508">
        <f t="shared" si="42"/>
        <v>0</v>
      </c>
      <c r="D508">
        <f>IF(AND(C508=1,E508&gt;=G$4),1,0)</f>
        <v>0</v>
      </c>
      <c r="E508">
        <f>IF(D507=1,B508-B507,E507+B508-B507)</f>
        <v>0.20000000000000284</v>
      </c>
      <c r="F508">
        <f t="shared" si="43"/>
        <v>99</v>
      </c>
      <c r="G508">
        <f t="shared" si="39"/>
        <v>0</v>
      </c>
      <c r="H508" s="5">
        <f>I507+(B508-B507)*P$4</f>
        <v>-1.9999999999999574</v>
      </c>
      <c r="I508" s="5">
        <f>IF(G508&gt;0,H508-S$4,H508)</f>
        <v>-1.9999999999999574</v>
      </c>
      <c r="J508" s="5">
        <f>IF(H508&gt;=0,IF(ROUNDDOWN(H508/S$4,0)+1&gt;L508,L508,ROUNDDOWN(H508/S$4,0)+1),0)</f>
        <v>0</v>
      </c>
      <c r="K508">
        <f t="shared" si="40"/>
        <v>99</v>
      </c>
      <c r="L508">
        <f>R$4-K508</f>
        <v>-89</v>
      </c>
      <c r="M508">
        <f>IF(L508="怪物已死","怪物已死",(L508-1)*S$4)</f>
        <v>-450</v>
      </c>
      <c r="N508">
        <f>IF(L508&lt;=0,0,IF(ROUNDUP(I508/C$4,0)*A$4&lt;0,"怪无法穿越火线",ROUNDUP(I508/C$4,0)*A$4))</f>
        <v>0</v>
      </c>
      <c r="O508" s="4">
        <f t="shared" si="41"/>
        <v>50</v>
      </c>
      <c r="P508" s="4">
        <f>IF(D508=1,IF(P507-F$4&lt;=0,N$4,P507-F$4),P507)</f>
        <v>50</v>
      </c>
    </row>
    <row r="509" spans="1:16" x14ac:dyDescent="0.25">
      <c r="A509">
        <v>495</v>
      </c>
      <c r="B509">
        <f>-T$5+T$5*A509</f>
        <v>98.8</v>
      </c>
      <c r="C509">
        <f t="shared" si="42"/>
        <v>0</v>
      </c>
      <c r="D509">
        <f>IF(AND(C509=1,E509&gt;=G$4),1,0)</f>
        <v>0</v>
      </c>
      <c r="E509">
        <f>IF(D508=1,B509-B508,E508+B509-B508)</f>
        <v>0.39999999999999147</v>
      </c>
      <c r="F509">
        <f t="shared" si="43"/>
        <v>99</v>
      </c>
      <c r="G509">
        <f t="shared" si="39"/>
        <v>0</v>
      </c>
      <c r="H509" s="5">
        <f>I508+(B509-B508)*P$4</f>
        <v>-1.0000000000000142</v>
      </c>
      <c r="I509" s="5">
        <f>IF(G509&gt;0,H509-S$4,H509)</f>
        <v>-1.0000000000000142</v>
      </c>
      <c r="J509" s="5">
        <f>IF(H509&gt;=0,IF(ROUNDDOWN(H509/S$4,0)+1&gt;L509,L509,ROUNDDOWN(H509/S$4,0)+1),0)</f>
        <v>0</v>
      </c>
      <c r="K509">
        <f t="shared" si="40"/>
        <v>99</v>
      </c>
      <c r="L509">
        <f>R$4-K509</f>
        <v>-89</v>
      </c>
      <c r="M509">
        <f>IF(L509="怪物已死","怪物已死",(L509-1)*S$4)</f>
        <v>-450</v>
      </c>
      <c r="N509">
        <f>IF(L509&lt;=0,0,IF(ROUNDUP(I509/C$4,0)*A$4&lt;0,"怪无法穿越火线",ROUNDUP(I509/C$4,0)*A$4))</f>
        <v>0</v>
      </c>
      <c r="O509" s="4">
        <f t="shared" si="41"/>
        <v>50</v>
      </c>
      <c r="P509" s="4">
        <f>IF(D509=1,IF(P508-F$4&lt;=0,N$4,P508-F$4),P508)</f>
        <v>50</v>
      </c>
    </row>
    <row r="510" spans="1:16" x14ac:dyDescent="0.25">
      <c r="A510">
        <v>496</v>
      </c>
      <c r="B510">
        <f>-T$5+T$5*A510</f>
        <v>99</v>
      </c>
      <c r="C510">
        <f t="shared" si="42"/>
        <v>1</v>
      </c>
      <c r="D510">
        <f>IF(AND(C510=1,E510&gt;=G$4),1,0)</f>
        <v>0</v>
      </c>
      <c r="E510">
        <f>IF(D509=1,B510-B509,E509+B510-B509)</f>
        <v>0.59999999999999432</v>
      </c>
      <c r="F510">
        <f t="shared" si="43"/>
        <v>99</v>
      </c>
      <c r="G510">
        <f t="shared" si="39"/>
        <v>0</v>
      </c>
      <c r="H510" s="5">
        <f>I509+(B510-B509)*P$4</f>
        <v>0</v>
      </c>
      <c r="I510" s="5">
        <f>IF(G510&gt;0,H510-S$4,H510)</f>
        <v>0</v>
      </c>
      <c r="J510" s="5">
        <f>IF(H510&gt;=0,IF(ROUNDDOWN(H510/S$4,0)+1&gt;L510,L510,ROUNDDOWN(H510/S$4,0)+1),0)</f>
        <v>-89</v>
      </c>
      <c r="K510">
        <f t="shared" si="40"/>
        <v>99</v>
      </c>
      <c r="L510">
        <f>R$4-K510</f>
        <v>-89</v>
      </c>
      <c r="M510">
        <f>IF(L510="怪物已死","怪物已死",(L510-1)*S$4)</f>
        <v>-450</v>
      </c>
      <c r="N510">
        <f>IF(L510&lt;=0,0,IF(ROUNDUP(I510/C$4,0)*A$4&lt;0,"怪无法穿越火线",ROUNDUP(I510/C$4,0)*A$4))</f>
        <v>0</v>
      </c>
      <c r="O510" s="4">
        <f t="shared" si="41"/>
        <v>50</v>
      </c>
      <c r="P510" s="4">
        <f>IF(D510=1,IF(P509-F$4&lt;=0,N$4,P509-F$4),P509)</f>
        <v>50</v>
      </c>
    </row>
    <row r="511" spans="1:16" x14ac:dyDescent="0.25">
      <c r="A511">
        <v>497</v>
      </c>
      <c r="B511">
        <f>-T$5+T$5*A511</f>
        <v>99.2</v>
      </c>
      <c r="C511">
        <f t="shared" si="42"/>
        <v>1</v>
      </c>
      <c r="D511">
        <f>IF(AND(C511=1,E511&gt;=G$4),1,0)</f>
        <v>0</v>
      </c>
      <c r="E511">
        <f>IF(D510=1,B511-B510,E510+B511-B510)</f>
        <v>0.79999999999999716</v>
      </c>
      <c r="F511">
        <f t="shared" si="43"/>
        <v>99</v>
      </c>
      <c r="G511">
        <f t="shared" si="39"/>
        <v>0</v>
      </c>
      <c r="H511" s="5">
        <f>I510+(B511-B510)*P$4</f>
        <v>1.0000000000000142</v>
      </c>
      <c r="I511" s="5">
        <f>IF(G511&gt;0,H511-S$4,H511)</f>
        <v>1.0000000000000142</v>
      </c>
      <c r="J511" s="5">
        <f>IF(H511&gt;=0,IF(ROUNDDOWN(H511/S$4,0)+1&gt;L511,L511,ROUNDDOWN(H511/S$4,0)+1),0)</f>
        <v>-89</v>
      </c>
      <c r="K511">
        <f t="shared" si="40"/>
        <v>99</v>
      </c>
      <c r="L511">
        <f>R$4-K511</f>
        <v>-89</v>
      </c>
      <c r="M511">
        <f>IF(L511="怪物已死","怪物已死",(L511-1)*S$4)</f>
        <v>-450</v>
      </c>
      <c r="N511">
        <f>IF(L511&lt;=0,0,IF(ROUNDUP(I511/C$4,0)*A$4&lt;0,"怪无法穿越火线",ROUNDUP(I511/C$4,0)*A$4))</f>
        <v>0</v>
      </c>
      <c r="O511" s="4">
        <f t="shared" si="41"/>
        <v>50</v>
      </c>
      <c r="P511" s="4">
        <f>IF(D511=1,IF(P510-F$4&lt;=0,N$4,P510-F$4),P510)</f>
        <v>50</v>
      </c>
    </row>
    <row r="512" spans="1:16" x14ac:dyDescent="0.25">
      <c r="A512">
        <v>498</v>
      </c>
      <c r="B512">
        <f>-T$5+T$5*A512</f>
        <v>99.4</v>
      </c>
      <c r="C512">
        <f t="shared" si="42"/>
        <v>1</v>
      </c>
      <c r="D512">
        <f>IF(AND(C512=1,E512&gt;=G$4),1,0)</f>
        <v>1</v>
      </c>
      <c r="E512">
        <f>IF(D511=1,B512-B511,E511+B512-B511)</f>
        <v>1</v>
      </c>
      <c r="F512">
        <f t="shared" si="43"/>
        <v>100</v>
      </c>
      <c r="G512">
        <f t="shared" si="39"/>
        <v>1</v>
      </c>
      <c r="H512" s="5">
        <f>I511+(B512-B511)*P$4</f>
        <v>2.0000000000000284</v>
      </c>
      <c r="I512" s="5">
        <f>IF(G512&gt;0,H512-S$4,H512)</f>
        <v>-2.9999999999999716</v>
      </c>
      <c r="J512" s="5">
        <f>IF(H512&gt;=0,IF(ROUNDDOWN(H512/S$4,0)+1&gt;L512,L512,ROUNDDOWN(H512/S$4,0)+1),0)</f>
        <v>-90</v>
      </c>
      <c r="K512">
        <f t="shared" si="40"/>
        <v>100</v>
      </c>
      <c r="L512">
        <f>R$4-K512</f>
        <v>-90</v>
      </c>
      <c r="M512">
        <f>IF(L512="怪物已死","怪物已死",(L512-1)*S$4)</f>
        <v>-455</v>
      </c>
      <c r="N512">
        <f>IF(L512&lt;=0,0,IF(ROUNDUP(I512/C$4,0)*A$4&lt;0,"怪无法穿越火线",ROUNDUP(I512/C$4,0)*A$4))</f>
        <v>0</v>
      </c>
      <c r="O512" s="4">
        <f t="shared" si="41"/>
        <v>50</v>
      </c>
      <c r="P512" s="4">
        <f>IF(D512=1,IF(P511-F$4&lt;=0,N$4,P511-F$4),P511)</f>
        <v>50</v>
      </c>
    </row>
    <row r="513" spans="1:16" x14ac:dyDescent="0.25">
      <c r="A513">
        <v>499</v>
      </c>
      <c r="B513">
        <f>-T$5+T$5*A513</f>
        <v>99.600000000000009</v>
      </c>
      <c r="C513">
        <f t="shared" si="42"/>
        <v>0</v>
      </c>
      <c r="D513">
        <f>IF(AND(C513=1,E513&gt;=G$4),1,0)</f>
        <v>0</v>
      </c>
      <c r="E513">
        <f>IF(D512=1,B513-B512,E512+B513-B512)</f>
        <v>0.20000000000000284</v>
      </c>
      <c r="F513">
        <f t="shared" si="43"/>
        <v>100</v>
      </c>
      <c r="G513">
        <f t="shared" si="39"/>
        <v>0</v>
      </c>
      <c r="H513" s="5">
        <f>I512+(B513-B512)*P$4</f>
        <v>-1.9999999999999574</v>
      </c>
      <c r="I513" s="5">
        <f>IF(G513&gt;0,H513-S$4,H513)</f>
        <v>-1.9999999999999574</v>
      </c>
      <c r="J513" s="5">
        <f>IF(H513&gt;=0,IF(ROUNDDOWN(H513/S$4,0)+1&gt;L513,L513,ROUNDDOWN(H513/S$4,0)+1),0)</f>
        <v>0</v>
      </c>
      <c r="K513">
        <f t="shared" si="40"/>
        <v>100</v>
      </c>
      <c r="L513">
        <f>R$4-K513</f>
        <v>-90</v>
      </c>
      <c r="M513">
        <f>IF(L513="怪物已死","怪物已死",(L513-1)*S$4)</f>
        <v>-455</v>
      </c>
      <c r="N513">
        <f>IF(L513&lt;=0,0,IF(ROUNDUP(I513/C$4,0)*A$4&lt;0,"怪无法穿越火线",ROUNDUP(I513/C$4,0)*A$4))</f>
        <v>0</v>
      </c>
      <c r="O513" s="4">
        <f t="shared" si="41"/>
        <v>50</v>
      </c>
      <c r="P513" s="4">
        <f>IF(D513=1,IF(P512-F$4&lt;=0,N$4,P512-F$4),P512)</f>
        <v>50</v>
      </c>
    </row>
    <row r="514" spans="1:16" x14ac:dyDescent="0.25">
      <c r="A514">
        <v>500</v>
      </c>
      <c r="B514">
        <f>-T$5+T$5*A514</f>
        <v>99.8</v>
      </c>
      <c r="C514">
        <f t="shared" si="42"/>
        <v>0</v>
      </c>
      <c r="D514">
        <f>IF(AND(C514=1,E514&gt;=G$4),1,0)</f>
        <v>0</v>
      </c>
      <c r="E514">
        <f>IF(D513=1,B514-B513,E513+B514-B513)</f>
        <v>0.39999999999999147</v>
      </c>
      <c r="F514">
        <f t="shared" si="43"/>
        <v>100</v>
      </c>
      <c r="G514">
        <f t="shared" si="39"/>
        <v>0</v>
      </c>
      <c r="H514" s="5">
        <f>I513+(B514-B513)*P$4</f>
        <v>-1.0000000000000142</v>
      </c>
      <c r="I514" s="5">
        <f>IF(G514&gt;0,H514-S$4,H514)</f>
        <v>-1.0000000000000142</v>
      </c>
      <c r="J514" s="5">
        <f>IF(H514&gt;=0,IF(ROUNDDOWN(H514/S$4,0)+1&gt;L514,L514,ROUNDDOWN(H514/S$4,0)+1),0)</f>
        <v>0</v>
      </c>
      <c r="K514">
        <f t="shared" si="40"/>
        <v>100</v>
      </c>
      <c r="L514">
        <f>R$4-K514</f>
        <v>-90</v>
      </c>
      <c r="M514">
        <f>IF(L514="怪物已死","怪物已死",(L514-1)*S$4)</f>
        <v>-455</v>
      </c>
      <c r="N514">
        <f>IF(L514&lt;=0,0,IF(ROUNDUP(I514/C$4,0)*A$4&lt;0,"怪无法穿越火线",ROUNDUP(I514/C$4,0)*A$4))</f>
        <v>0</v>
      </c>
      <c r="O514" s="4">
        <f t="shared" si="41"/>
        <v>50</v>
      </c>
      <c r="P514" s="4">
        <f>IF(D514=1,IF(P513-F$4&lt;=0,N$4,P513-F$4),P513)</f>
        <v>50</v>
      </c>
    </row>
    <row r="515" spans="1:16" x14ac:dyDescent="0.25">
      <c r="A515">
        <v>501</v>
      </c>
      <c r="B515">
        <f>-T$5+T$5*A515</f>
        <v>100</v>
      </c>
      <c r="C515">
        <f t="shared" si="42"/>
        <v>1</v>
      </c>
      <c r="D515">
        <f>IF(AND(C515=1,E515&gt;=G$4),1,0)</f>
        <v>0</v>
      </c>
      <c r="E515">
        <f>IF(D514=1,B515-B514,E514+B515-B514)</f>
        <v>0.59999999999999432</v>
      </c>
      <c r="F515">
        <f t="shared" si="43"/>
        <v>100</v>
      </c>
      <c r="G515">
        <f t="shared" si="39"/>
        <v>0</v>
      </c>
      <c r="H515" s="5">
        <f>I514+(B515-B514)*P$4</f>
        <v>0</v>
      </c>
      <c r="I515" s="5">
        <f>IF(G515&gt;0,H515-S$4,H515)</f>
        <v>0</v>
      </c>
      <c r="J515" s="5">
        <f>IF(H515&gt;=0,IF(ROUNDDOWN(H515/S$4,0)+1&gt;L515,L515,ROUNDDOWN(H515/S$4,0)+1),0)</f>
        <v>-90</v>
      </c>
      <c r="K515">
        <f t="shared" si="40"/>
        <v>100</v>
      </c>
      <c r="L515">
        <f>R$4-K515</f>
        <v>-90</v>
      </c>
      <c r="M515">
        <f>IF(L515="怪物已死","怪物已死",(L515-1)*S$4)</f>
        <v>-455</v>
      </c>
      <c r="N515">
        <f>IF(L515&lt;=0,0,IF(ROUNDUP(I515/C$4,0)*A$4&lt;0,"怪无法穿越火线",ROUNDUP(I515/C$4,0)*A$4))</f>
        <v>0</v>
      </c>
      <c r="O515" s="4">
        <f t="shared" si="41"/>
        <v>50</v>
      </c>
      <c r="P515" s="4">
        <f>IF(D515=1,IF(P514-F$4&lt;=0,N$4,P514-F$4),P514)</f>
        <v>50</v>
      </c>
    </row>
    <row r="516" spans="1:16" x14ac:dyDescent="0.25">
      <c r="A516">
        <v>502</v>
      </c>
      <c r="B516">
        <f>-T$5+T$5*A516</f>
        <v>100.2</v>
      </c>
      <c r="C516">
        <f t="shared" si="42"/>
        <v>1</v>
      </c>
      <c r="D516">
        <f>IF(AND(C516=1,E516&gt;=G$4),1,0)</f>
        <v>0</v>
      </c>
      <c r="E516">
        <f>IF(D515=1,B516-B515,E515+B516-B515)</f>
        <v>0.79999999999999716</v>
      </c>
      <c r="F516">
        <f t="shared" si="43"/>
        <v>100</v>
      </c>
      <c r="G516">
        <f t="shared" si="39"/>
        <v>0</v>
      </c>
      <c r="H516" s="5">
        <f>I515+(B516-B515)*P$4</f>
        <v>1.0000000000000142</v>
      </c>
      <c r="I516" s="5">
        <f>IF(G516&gt;0,H516-S$4,H516)</f>
        <v>1.0000000000000142</v>
      </c>
      <c r="J516" s="5">
        <f>IF(H516&gt;=0,IF(ROUNDDOWN(H516/S$4,0)+1&gt;L516,L516,ROUNDDOWN(H516/S$4,0)+1),0)</f>
        <v>-90</v>
      </c>
      <c r="K516">
        <f t="shared" si="40"/>
        <v>100</v>
      </c>
      <c r="L516">
        <f>R$4-K516</f>
        <v>-90</v>
      </c>
      <c r="M516">
        <f>IF(L516="怪物已死","怪物已死",(L516-1)*S$4)</f>
        <v>-455</v>
      </c>
      <c r="N516">
        <f>IF(L516&lt;=0,0,IF(ROUNDUP(I516/C$4,0)*A$4&lt;0,"怪无法穿越火线",ROUNDUP(I516/C$4,0)*A$4))</f>
        <v>0</v>
      </c>
      <c r="O516" s="4">
        <f t="shared" si="41"/>
        <v>50</v>
      </c>
      <c r="P516" s="4">
        <f>IF(D516=1,IF(P515-F$4&lt;=0,N$4,P515-F$4),P515)</f>
        <v>50</v>
      </c>
    </row>
    <row r="517" spans="1:16" x14ac:dyDescent="0.25">
      <c r="A517">
        <v>503</v>
      </c>
      <c r="B517">
        <f>-T$5+T$5*A517</f>
        <v>100.4</v>
      </c>
      <c r="C517">
        <f t="shared" si="42"/>
        <v>1</v>
      </c>
      <c r="D517">
        <f>IF(AND(C517=1,E517&gt;=G$4),1,0)</f>
        <v>1</v>
      </c>
      <c r="E517">
        <f>IF(D516=1,B517-B516,E516+B517-B516)</f>
        <v>1</v>
      </c>
      <c r="F517">
        <f t="shared" si="43"/>
        <v>101</v>
      </c>
      <c r="G517">
        <f t="shared" si="39"/>
        <v>1</v>
      </c>
      <c r="H517" s="5">
        <f>I516+(B517-B516)*P$4</f>
        <v>2.0000000000000284</v>
      </c>
      <c r="I517" s="5">
        <f>IF(G517&gt;0,H517-S$4,H517)</f>
        <v>-2.9999999999999716</v>
      </c>
      <c r="J517" s="5">
        <f>IF(H517&gt;=0,IF(ROUNDDOWN(H517/S$4,0)+1&gt;L517,L517,ROUNDDOWN(H517/S$4,0)+1),0)</f>
        <v>-91</v>
      </c>
      <c r="K517">
        <f t="shared" si="40"/>
        <v>101</v>
      </c>
      <c r="L517">
        <f>R$4-K517</f>
        <v>-91</v>
      </c>
      <c r="M517">
        <f>IF(L517="怪物已死","怪物已死",(L517-1)*S$4)</f>
        <v>-460</v>
      </c>
      <c r="N517">
        <f>IF(L517&lt;=0,0,IF(ROUNDUP(I517/C$4,0)*A$4&lt;0,"怪无法穿越火线",ROUNDUP(I517/C$4,0)*A$4))</f>
        <v>0</v>
      </c>
      <c r="O517" s="4">
        <f t="shared" si="41"/>
        <v>50</v>
      </c>
      <c r="P517" s="4">
        <f>IF(D517=1,IF(P516-F$4&lt;=0,N$4,P516-F$4),P516)</f>
        <v>50</v>
      </c>
    </row>
    <row r="518" spans="1:16" x14ac:dyDescent="0.25">
      <c r="A518">
        <v>504</v>
      </c>
      <c r="B518">
        <f>-T$5+T$5*A518</f>
        <v>100.60000000000001</v>
      </c>
      <c r="C518">
        <f t="shared" si="42"/>
        <v>0</v>
      </c>
      <c r="D518">
        <f>IF(AND(C518=1,E518&gt;=G$4),1,0)</f>
        <v>0</v>
      </c>
      <c r="E518">
        <f>IF(D517=1,B518-B517,E517+B518-B517)</f>
        <v>0.20000000000000284</v>
      </c>
      <c r="F518">
        <f t="shared" si="43"/>
        <v>101</v>
      </c>
      <c r="G518">
        <f t="shared" si="39"/>
        <v>0</v>
      </c>
      <c r="H518" s="5">
        <f>I517+(B518-B517)*P$4</f>
        <v>-1.9999999999999574</v>
      </c>
      <c r="I518" s="5">
        <f>IF(G518&gt;0,H518-S$4,H518)</f>
        <v>-1.9999999999999574</v>
      </c>
      <c r="J518" s="5">
        <f>IF(H518&gt;=0,IF(ROUNDDOWN(H518/S$4,0)+1&gt;L518,L518,ROUNDDOWN(H518/S$4,0)+1),0)</f>
        <v>0</v>
      </c>
      <c r="K518">
        <f t="shared" si="40"/>
        <v>101</v>
      </c>
      <c r="L518">
        <f>R$4-K518</f>
        <v>-91</v>
      </c>
      <c r="M518">
        <f>IF(L518="怪物已死","怪物已死",(L518-1)*S$4)</f>
        <v>-460</v>
      </c>
      <c r="N518">
        <f>IF(L518&lt;=0,0,IF(ROUNDUP(I518/C$4,0)*A$4&lt;0,"怪无法穿越火线",ROUNDUP(I518/C$4,0)*A$4))</f>
        <v>0</v>
      </c>
      <c r="O518" s="4">
        <f t="shared" si="41"/>
        <v>50</v>
      </c>
      <c r="P518" s="4">
        <f>IF(D518=1,IF(P517-F$4&lt;=0,N$4,P517-F$4),P517)</f>
        <v>50</v>
      </c>
    </row>
    <row r="519" spans="1:16" x14ac:dyDescent="0.25">
      <c r="A519">
        <v>505</v>
      </c>
      <c r="B519">
        <f>-T$5+T$5*A519</f>
        <v>100.8</v>
      </c>
      <c r="C519">
        <f t="shared" si="42"/>
        <v>0</v>
      </c>
      <c r="D519">
        <f>IF(AND(C519=1,E519&gt;=G$4),1,0)</f>
        <v>0</v>
      </c>
      <c r="E519">
        <f>IF(D518=1,B519-B518,E518+B519-B518)</f>
        <v>0.39999999999999147</v>
      </c>
      <c r="F519">
        <f t="shared" si="43"/>
        <v>101</v>
      </c>
      <c r="G519">
        <f t="shared" si="39"/>
        <v>0</v>
      </c>
      <c r="H519" s="5">
        <f>I518+(B519-B518)*P$4</f>
        <v>-1.0000000000000142</v>
      </c>
      <c r="I519" s="5">
        <f>IF(G519&gt;0,H519-S$4,H519)</f>
        <v>-1.0000000000000142</v>
      </c>
      <c r="J519" s="5">
        <f>IF(H519&gt;=0,IF(ROUNDDOWN(H519/S$4,0)+1&gt;L519,L519,ROUNDDOWN(H519/S$4,0)+1),0)</f>
        <v>0</v>
      </c>
      <c r="K519">
        <f t="shared" si="40"/>
        <v>101</v>
      </c>
      <c r="L519">
        <f>R$4-K519</f>
        <v>-91</v>
      </c>
      <c r="M519">
        <f>IF(L519="怪物已死","怪物已死",(L519-1)*S$4)</f>
        <v>-460</v>
      </c>
      <c r="N519">
        <f>IF(L519&lt;=0,0,IF(ROUNDUP(I519/C$4,0)*A$4&lt;0,"怪无法穿越火线",ROUNDUP(I519/C$4,0)*A$4))</f>
        <v>0</v>
      </c>
      <c r="O519" s="4">
        <f t="shared" si="41"/>
        <v>50</v>
      </c>
      <c r="P519" s="4">
        <f>IF(D519=1,IF(P518-F$4&lt;=0,N$4,P518-F$4),P518)</f>
        <v>50</v>
      </c>
    </row>
    <row r="520" spans="1:16" x14ac:dyDescent="0.25">
      <c r="A520">
        <v>506</v>
      </c>
      <c r="B520">
        <f>-T$5+T$5*A520</f>
        <v>101</v>
      </c>
      <c r="C520">
        <f t="shared" si="42"/>
        <v>1</v>
      </c>
      <c r="D520">
        <f>IF(AND(C520=1,E520&gt;=G$4),1,0)</f>
        <v>0</v>
      </c>
      <c r="E520">
        <f>IF(D519=1,B520-B519,E519+B520-B519)</f>
        <v>0.59999999999999432</v>
      </c>
      <c r="F520">
        <f t="shared" si="43"/>
        <v>101</v>
      </c>
      <c r="G520">
        <f t="shared" si="39"/>
        <v>0</v>
      </c>
      <c r="H520" s="5">
        <f>I519+(B520-B519)*P$4</f>
        <v>0</v>
      </c>
      <c r="I520" s="5">
        <f>IF(G520&gt;0,H520-S$4,H520)</f>
        <v>0</v>
      </c>
      <c r="J520" s="5">
        <f>IF(H520&gt;=0,IF(ROUNDDOWN(H520/S$4,0)+1&gt;L520,L520,ROUNDDOWN(H520/S$4,0)+1),0)</f>
        <v>-91</v>
      </c>
      <c r="K520">
        <f t="shared" si="40"/>
        <v>101</v>
      </c>
      <c r="L520">
        <f>R$4-K520</f>
        <v>-91</v>
      </c>
      <c r="M520">
        <f>IF(L520="怪物已死","怪物已死",(L520-1)*S$4)</f>
        <v>-460</v>
      </c>
      <c r="N520">
        <f>IF(L520&lt;=0,0,IF(ROUNDUP(I520/C$4,0)*A$4&lt;0,"怪无法穿越火线",ROUNDUP(I520/C$4,0)*A$4))</f>
        <v>0</v>
      </c>
      <c r="O520" s="4">
        <f t="shared" si="41"/>
        <v>50</v>
      </c>
      <c r="P520" s="4">
        <f>IF(D520=1,IF(P519-F$4&lt;=0,N$4,P519-F$4),P519)</f>
        <v>50</v>
      </c>
    </row>
    <row r="521" spans="1:16" x14ac:dyDescent="0.25">
      <c r="A521">
        <v>507</v>
      </c>
      <c r="B521">
        <f>-T$5+T$5*A521</f>
        <v>101.2</v>
      </c>
      <c r="C521">
        <f t="shared" si="42"/>
        <v>1</v>
      </c>
      <c r="D521">
        <f>IF(AND(C521=1,E521&gt;=G$4),1,0)</f>
        <v>0</v>
      </c>
      <c r="E521">
        <f>IF(D520=1,B521-B520,E520+B521-B520)</f>
        <v>0.79999999999999716</v>
      </c>
      <c r="F521">
        <f t="shared" si="43"/>
        <v>101</v>
      </c>
      <c r="G521">
        <f t="shared" si="39"/>
        <v>0</v>
      </c>
      <c r="H521" s="5">
        <f>I520+(B521-B520)*P$4</f>
        <v>1.0000000000000142</v>
      </c>
      <c r="I521" s="5">
        <f>IF(G521&gt;0,H521-S$4,H521)</f>
        <v>1.0000000000000142</v>
      </c>
      <c r="J521" s="5">
        <f>IF(H521&gt;=0,IF(ROUNDDOWN(H521/S$4,0)+1&gt;L521,L521,ROUNDDOWN(H521/S$4,0)+1),0)</f>
        <v>-91</v>
      </c>
      <c r="K521">
        <f t="shared" si="40"/>
        <v>101</v>
      </c>
      <c r="L521">
        <f>R$4-K521</f>
        <v>-91</v>
      </c>
      <c r="M521">
        <f>IF(L521="怪物已死","怪物已死",(L521-1)*S$4)</f>
        <v>-460</v>
      </c>
      <c r="N521">
        <f>IF(L521&lt;=0,0,IF(ROUNDUP(I521/C$4,0)*A$4&lt;0,"怪无法穿越火线",ROUNDUP(I521/C$4,0)*A$4))</f>
        <v>0</v>
      </c>
      <c r="O521" s="4">
        <f t="shared" si="41"/>
        <v>50</v>
      </c>
      <c r="P521" s="4">
        <f>IF(D521=1,IF(P520-F$4&lt;=0,N$4,P520-F$4),P520)</f>
        <v>50</v>
      </c>
    </row>
    <row r="522" spans="1:16" x14ac:dyDescent="0.25">
      <c r="A522">
        <v>508</v>
      </c>
      <c r="B522">
        <f>-T$5+T$5*A522</f>
        <v>101.4</v>
      </c>
      <c r="C522">
        <f t="shared" si="42"/>
        <v>1</v>
      </c>
      <c r="D522">
        <f>IF(AND(C522=1,E522&gt;=G$4),1,0)</f>
        <v>1</v>
      </c>
      <c r="E522">
        <f>IF(D521=1,B522-B521,E521+B522-B521)</f>
        <v>1</v>
      </c>
      <c r="F522">
        <f t="shared" si="43"/>
        <v>102</v>
      </c>
      <c r="G522">
        <f t="shared" si="39"/>
        <v>1</v>
      </c>
      <c r="H522" s="5">
        <f>I521+(B522-B521)*P$4</f>
        <v>2.0000000000000284</v>
      </c>
      <c r="I522" s="5">
        <f>IF(G522&gt;0,H522-S$4,H522)</f>
        <v>-2.9999999999999716</v>
      </c>
      <c r="J522" s="5">
        <f>IF(H522&gt;=0,IF(ROUNDDOWN(H522/S$4,0)+1&gt;L522,L522,ROUNDDOWN(H522/S$4,0)+1),0)</f>
        <v>-92</v>
      </c>
      <c r="K522">
        <f t="shared" si="40"/>
        <v>102</v>
      </c>
      <c r="L522">
        <f>R$4-K522</f>
        <v>-92</v>
      </c>
      <c r="M522">
        <f>IF(L522="怪物已死","怪物已死",(L522-1)*S$4)</f>
        <v>-465</v>
      </c>
      <c r="N522">
        <f>IF(L522&lt;=0,0,IF(ROUNDUP(I522/C$4,0)*A$4&lt;0,"怪无法穿越火线",ROUNDUP(I522/C$4,0)*A$4))</f>
        <v>0</v>
      </c>
      <c r="O522" s="4">
        <f t="shared" si="41"/>
        <v>50</v>
      </c>
      <c r="P522" s="4">
        <f>IF(D522=1,IF(P521-F$4&lt;=0,N$4,P521-F$4),P521)</f>
        <v>50</v>
      </c>
    </row>
    <row r="523" spans="1:16" x14ac:dyDescent="0.25">
      <c r="A523">
        <v>509</v>
      </c>
      <c r="B523">
        <f>-T$5+T$5*A523</f>
        <v>101.60000000000001</v>
      </c>
      <c r="C523">
        <f t="shared" si="42"/>
        <v>0</v>
      </c>
      <c r="D523">
        <f>IF(AND(C523=1,E523&gt;=G$4),1,0)</f>
        <v>0</v>
      </c>
      <c r="E523">
        <f>IF(D522=1,B523-B522,E522+B523-B522)</f>
        <v>0.20000000000000284</v>
      </c>
      <c r="F523">
        <f t="shared" si="43"/>
        <v>102</v>
      </c>
      <c r="G523">
        <f t="shared" si="39"/>
        <v>0</v>
      </c>
      <c r="H523" s="5">
        <f>I522+(B523-B522)*P$4</f>
        <v>-1.9999999999999574</v>
      </c>
      <c r="I523" s="5">
        <f>IF(G523&gt;0,H523-S$4,H523)</f>
        <v>-1.9999999999999574</v>
      </c>
      <c r="J523" s="5">
        <f>IF(H523&gt;=0,IF(ROUNDDOWN(H523/S$4,0)+1&gt;L523,L523,ROUNDDOWN(H523/S$4,0)+1),0)</f>
        <v>0</v>
      </c>
      <c r="K523">
        <f t="shared" si="40"/>
        <v>102</v>
      </c>
      <c r="L523">
        <f>R$4-K523</f>
        <v>-92</v>
      </c>
      <c r="M523">
        <f>IF(L523="怪物已死","怪物已死",(L523-1)*S$4)</f>
        <v>-465</v>
      </c>
      <c r="N523">
        <f>IF(L523&lt;=0,0,IF(ROUNDUP(I523/C$4,0)*A$4&lt;0,"怪无法穿越火线",ROUNDUP(I523/C$4,0)*A$4))</f>
        <v>0</v>
      </c>
      <c r="O523" s="4">
        <f t="shared" si="41"/>
        <v>50</v>
      </c>
      <c r="P523" s="4">
        <f>IF(D523=1,IF(P522-F$4&lt;=0,N$4,P522-F$4),P522)</f>
        <v>50</v>
      </c>
    </row>
    <row r="524" spans="1:16" x14ac:dyDescent="0.25">
      <c r="A524">
        <v>510</v>
      </c>
      <c r="B524">
        <f>-T$5+T$5*A524</f>
        <v>101.8</v>
      </c>
      <c r="C524">
        <f t="shared" si="42"/>
        <v>0</v>
      </c>
      <c r="D524">
        <f>IF(AND(C524=1,E524&gt;=G$4),1,0)</f>
        <v>0</v>
      </c>
      <c r="E524">
        <f>IF(D523=1,B524-B523,E523+B524-B523)</f>
        <v>0.39999999999999147</v>
      </c>
      <c r="F524">
        <f t="shared" si="43"/>
        <v>102</v>
      </c>
      <c r="G524">
        <f t="shared" si="39"/>
        <v>0</v>
      </c>
      <c r="H524" s="5">
        <f>I523+(B524-B523)*P$4</f>
        <v>-1.0000000000000142</v>
      </c>
      <c r="I524" s="5">
        <f>IF(G524&gt;0,H524-S$4,H524)</f>
        <v>-1.0000000000000142</v>
      </c>
      <c r="J524" s="5">
        <f>IF(H524&gt;=0,IF(ROUNDDOWN(H524/S$4,0)+1&gt;L524,L524,ROUNDDOWN(H524/S$4,0)+1),0)</f>
        <v>0</v>
      </c>
      <c r="K524">
        <f t="shared" si="40"/>
        <v>102</v>
      </c>
      <c r="L524">
        <f>R$4-K524</f>
        <v>-92</v>
      </c>
      <c r="M524">
        <f>IF(L524="怪物已死","怪物已死",(L524-1)*S$4)</f>
        <v>-465</v>
      </c>
      <c r="N524">
        <f>IF(L524&lt;=0,0,IF(ROUNDUP(I524/C$4,0)*A$4&lt;0,"怪无法穿越火线",ROUNDUP(I524/C$4,0)*A$4))</f>
        <v>0</v>
      </c>
      <c r="O524" s="4">
        <f t="shared" si="41"/>
        <v>50</v>
      </c>
      <c r="P524" s="4">
        <f>IF(D524=1,IF(P523-F$4&lt;=0,N$4,P523-F$4),P523)</f>
        <v>50</v>
      </c>
    </row>
    <row r="525" spans="1:16" x14ac:dyDescent="0.25">
      <c r="A525">
        <v>511</v>
      </c>
      <c r="B525">
        <f>-T$5+T$5*A525</f>
        <v>102</v>
      </c>
      <c r="C525">
        <f t="shared" si="42"/>
        <v>1</v>
      </c>
      <c r="D525">
        <f>IF(AND(C525=1,E525&gt;=G$4),1,0)</f>
        <v>0</v>
      </c>
      <c r="E525">
        <f>IF(D524=1,B525-B524,E524+B525-B524)</f>
        <v>0.59999999999999432</v>
      </c>
      <c r="F525">
        <f t="shared" si="43"/>
        <v>102</v>
      </c>
      <c r="G525">
        <f t="shared" si="39"/>
        <v>0</v>
      </c>
      <c r="H525" s="5">
        <f>I524+(B525-B524)*P$4</f>
        <v>0</v>
      </c>
      <c r="I525" s="5">
        <f>IF(G525&gt;0,H525-S$4,H525)</f>
        <v>0</v>
      </c>
      <c r="J525" s="5">
        <f>IF(H525&gt;=0,IF(ROUNDDOWN(H525/S$4,0)+1&gt;L525,L525,ROUNDDOWN(H525/S$4,0)+1),0)</f>
        <v>-92</v>
      </c>
      <c r="K525">
        <f t="shared" si="40"/>
        <v>102</v>
      </c>
      <c r="L525">
        <f>R$4-K525</f>
        <v>-92</v>
      </c>
      <c r="M525">
        <f>IF(L525="怪物已死","怪物已死",(L525-1)*S$4)</f>
        <v>-465</v>
      </c>
      <c r="N525">
        <f>IF(L525&lt;=0,0,IF(ROUNDUP(I525/C$4,0)*A$4&lt;0,"怪无法穿越火线",ROUNDUP(I525/C$4,0)*A$4))</f>
        <v>0</v>
      </c>
      <c r="O525" s="4">
        <f t="shared" si="41"/>
        <v>50</v>
      </c>
      <c r="P525" s="4">
        <f>IF(D525=1,IF(P524-F$4&lt;=0,N$4,P524-F$4),P524)</f>
        <v>50</v>
      </c>
    </row>
    <row r="526" spans="1:16" x14ac:dyDescent="0.25">
      <c r="A526">
        <v>512</v>
      </c>
      <c r="B526">
        <f>-T$5+T$5*A526</f>
        <v>102.2</v>
      </c>
      <c r="C526">
        <f t="shared" si="42"/>
        <v>1</v>
      </c>
      <c r="D526">
        <f>IF(AND(C526=1,E526&gt;=G$4),1,0)</f>
        <v>0</v>
      </c>
      <c r="E526">
        <f>IF(D525=1,B526-B525,E525+B526-B525)</f>
        <v>0.79999999999999716</v>
      </c>
      <c r="F526">
        <f t="shared" si="43"/>
        <v>102</v>
      </c>
      <c r="G526">
        <f t="shared" si="39"/>
        <v>0</v>
      </c>
      <c r="H526" s="5">
        <f>I525+(B526-B525)*P$4</f>
        <v>1.0000000000000142</v>
      </c>
      <c r="I526" s="5">
        <f>IF(G526&gt;0,H526-S$4,H526)</f>
        <v>1.0000000000000142</v>
      </c>
      <c r="J526" s="5">
        <f>IF(H526&gt;=0,IF(ROUNDDOWN(H526/S$4,0)+1&gt;L526,L526,ROUNDDOWN(H526/S$4,0)+1),0)</f>
        <v>-92</v>
      </c>
      <c r="K526">
        <f t="shared" si="40"/>
        <v>102</v>
      </c>
      <c r="L526">
        <f>R$4-K526</f>
        <v>-92</v>
      </c>
      <c r="M526">
        <f>IF(L526="怪物已死","怪物已死",(L526-1)*S$4)</f>
        <v>-465</v>
      </c>
      <c r="N526">
        <f>IF(L526&lt;=0,0,IF(ROUNDUP(I526/C$4,0)*A$4&lt;0,"怪无法穿越火线",ROUNDUP(I526/C$4,0)*A$4))</f>
        <v>0</v>
      </c>
      <c r="O526" s="4">
        <f t="shared" si="41"/>
        <v>50</v>
      </c>
      <c r="P526" s="4">
        <f>IF(D526=1,IF(P525-F$4&lt;=0,N$4,P525-F$4),P525)</f>
        <v>50</v>
      </c>
    </row>
    <row r="527" spans="1:16" x14ac:dyDescent="0.25">
      <c r="A527">
        <v>513</v>
      </c>
      <c r="B527">
        <f>-T$5+T$5*A527</f>
        <v>102.4</v>
      </c>
      <c r="C527">
        <f t="shared" si="42"/>
        <v>1</v>
      </c>
      <c r="D527">
        <f>IF(AND(C527=1,E527&gt;=G$4),1,0)</f>
        <v>1</v>
      </c>
      <c r="E527">
        <f>IF(D526=1,B527-B526,E526+B527-B526)</f>
        <v>1</v>
      </c>
      <c r="F527">
        <f t="shared" si="43"/>
        <v>103</v>
      </c>
      <c r="G527">
        <f t="shared" si="39"/>
        <v>1</v>
      </c>
      <c r="H527" s="5">
        <f>I526+(B527-B526)*P$4</f>
        <v>2.0000000000000284</v>
      </c>
      <c r="I527" s="5">
        <f>IF(G527&gt;0,H527-S$4,H527)</f>
        <v>-2.9999999999999716</v>
      </c>
      <c r="J527" s="5">
        <f>IF(H527&gt;=0,IF(ROUNDDOWN(H527/S$4,0)+1&gt;L527,L527,ROUNDDOWN(H527/S$4,0)+1),0)</f>
        <v>-93</v>
      </c>
      <c r="K527">
        <f t="shared" si="40"/>
        <v>103</v>
      </c>
      <c r="L527">
        <f>R$4-K527</f>
        <v>-93</v>
      </c>
      <c r="M527">
        <f>IF(L527="怪物已死","怪物已死",(L527-1)*S$4)</f>
        <v>-470</v>
      </c>
      <c r="N527">
        <f>IF(L527&lt;=0,0,IF(ROUNDUP(I527/C$4,0)*A$4&lt;0,"怪无法穿越火线",ROUNDUP(I527/C$4,0)*A$4))</f>
        <v>0</v>
      </c>
      <c r="O527" s="4">
        <f t="shared" si="41"/>
        <v>50</v>
      </c>
      <c r="P527" s="4">
        <f>IF(D527=1,IF(P526-F$4&lt;=0,N$4,P526-F$4),P526)</f>
        <v>50</v>
      </c>
    </row>
    <row r="528" spans="1:16" x14ac:dyDescent="0.25">
      <c r="A528">
        <v>514</v>
      </c>
      <c r="B528">
        <f>-T$5+T$5*A528</f>
        <v>102.60000000000001</v>
      </c>
      <c r="C528">
        <f t="shared" si="42"/>
        <v>0</v>
      </c>
      <c r="D528">
        <f>IF(AND(C528=1,E528&gt;=G$4),1,0)</f>
        <v>0</v>
      </c>
      <c r="E528">
        <f>IF(D527=1,B528-B527,E527+B528-B527)</f>
        <v>0.20000000000000284</v>
      </c>
      <c r="F528">
        <f t="shared" si="43"/>
        <v>103</v>
      </c>
      <c r="G528">
        <f t="shared" ref="G528:G591" si="44">IF(AND(D528=1,O528&lt;=P528),1,0)</f>
        <v>0</v>
      </c>
      <c r="H528" s="5">
        <f>I527+(B528-B527)*P$4</f>
        <v>-1.9999999999999574</v>
      </c>
      <c r="I528" s="5">
        <f>IF(G528&gt;0,H528-S$4,H528)</f>
        <v>-1.9999999999999574</v>
      </c>
      <c r="J528" s="5">
        <f>IF(H528&gt;=0,IF(ROUNDDOWN(H528/S$4,0)+1&gt;L528,L528,ROUNDDOWN(H528/S$4,0)+1),0)</f>
        <v>0</v>
      </c>
      <c r="K528">
        <f t="shared" si="40"/>
        <v>103</v>
      </c>
      <c r="L528">
        <f>R$4-K528</f>
        <v>-93</v>
      </c>
      <c r="M528">
        <f>IF(L528="怪物已死","怪物已死",(L528-1)*S$4)</f>
        <v>-470</v>
      </c>
      <c r="N528">
        <f>IF(L528&lt;=0,0,IF(ROUNDUP(I528/C$4,0)*A$4&lt;0,"怪无法穿越火线",ROUNDUP(I528/C$4,0)*A$4))</f>
        <v>0</v>
      </c>
      <c r="O528" s="4">
        <f t="shared" si="41"/>
        <v>50</v>
      </c>
      <c r="P528" s="4">
        <f>IF(D528=1,IF(P527-F$4&lt;=0,N$4,P527-F$4),P527)</f>
        <v>50</v>
      </c>
    </row>
    <row r="529" spans="1:16" x14ac:dyDescent="0.25">
      <c r="A529">
        <v>515</v>
      </c>
      <c r="B529">
        <f>-T$5+T$5*A529</f>
        <v>102.8</v>
      </c>
      <c r="C529">
        <f t="shared" si="42"/>
        <v>0</v>
      </c>
      <c r="D529">
        <f>IF(AND(C529=1,E529&gt;=G$4),1,0)</f>
        <v>0</v>
      </c>
      <c r="E529">
        <f>IF(D528=1,B529-B528,E528+B529-B528)</f>
        <v>0.39999999999999147</v>
      </c>
      <c r="F529">
        <f t="shared" si="43"/>
        <v>103</v>
      </c>
      <c r="G529">
        <f t="shared" si="44"/>
        <v>0</v>
      </c>
      <c r="H529" s="5">
        <f>I528+(B529-B528)*P$4</f>
        <v>-1.0000000000000142</v>
      </c>
      <c r="I529" s="5">
        <f>IF(G529&gt;0,H529-S$4,H529)</f>
        <v>-1.0000000000000142</v>
      </c>
      <c r="J529" s="5">
        <f>IF(H529&gt;=0,IF(ROUNDDOWN(H529/S$4,0)+1&gt;L529,L529,ROUNDDOWN(H529/S$4,0)+1),0)</f>
        <v>0</v>
      </c>
      <c r="K529">
        <f t="shared" ref="K529:K592" si="45">IF(G529=1,K528+1,K528)</f>
        <v>103</v>
      </c>
      <c r="L529">
        <f>R$4-K529</f>
        <v>-93</v>
      </c>
      <c r="M529">
        <f>IF(L529="怪物已死","怪物已死",(L529-1)*S$4)</f>
        <v>-470</v>
      </c>
      <c r="N529">
        <f>IF(L529&lt;=0,0,IF(ROUNDUP(I529/C$4,0)*A$4&lt;0,"怪无法穿越火线",ROUNDUP(I529/C$4,0)*A$4))</f>
        <v>0</v>
      </c>
      <c r="O529" s="4">
        <f t="shared" ref="O529:O592" si="46">P528</f>
        <v>50</v>
      </c>
      <c r="P529" s="4">
        <f>IF(D529=1,IF(P528-F$4&lt;=0,N$4,P528-F$4),P528)</f>
        <v>50</v>
      </c>
    </row>
    <row r="530" spans="1:16" x14ac:dyDescent="0.25">
      <c r="A530">
        <v>516</v>
      </c>
      <c r="B530">
        <f>-T$5+T$5*A530</f>
        <v>103</v>
      </c>
      <c r="C530">
        <f t="shared" si="42"/>
        <v>1</v>
      </c>
      <c r="D530">
        <f>IF(AND(C530=1,E530&gt;=G$4),1,0)</f>
        <v>0</v>
      </c>
      <c r="E530">
        <f>IF(D529=1,B530-B529,E529+B530-B529)</f>
        <v>0.59999999999999432</v>
      </c>
      <c r="F530">
        <f t="shared" si="43"/>
        <v>103</v>
      </c>
      <c r="G530">
        <f t="shared" si="44"/>
        <v>0</v>
      </c>
      <c r="H530" s="5">
        <f>I529+(B530-B529)*P$4</f>
        <v>0</v>
      </c>
      <c r="I530" s="5">
        <f>IF(G530&gt;0,H530-S$4,H530)</f>
        <v>0</v>
      </c>
      <c r="J530" s="5">
        <f>IF(H530&gt;=0,IF(ROUNDDOWN(H530/S$4,0)+1&gt;L530,L530,ROUNDDOWN(H530/S$4,0)+1),0)</f>
        <v>-93</v>
      </c>
      <c r="K530">
        <f t="shared" si="45"/>
        <v>103</v>
      </c>
      <c r="L530">
        <f>R$4-K530</f>
        <v>-93</v>
      </c>
      <c r="M530">
        <f>IF(L530="怪物已死","怪物已死",(L530-1)*S$4)</f>
        <v>-470</v>
      </c>
      <c r="N530">
        <f>IF(L530&lt;=0,0,IF(ROUNDUP(I530/C$4,0)*A$4&lt;0,"怪无法穿越火线",ROUNDUP(I530/C$4,0)*A$4))</f>
        <v>0</v>
      </c>
      <c r="O530" s="4">
        <f t="shared" si="46"/>
        <v>50</v>
      </c>
      <c r="P530" s="4">
        <f>IF(D530=1,IF(P529-F$4&lt;=0,N$4,P529-F$4),P529)</f>
        <v>50</v>
      </c>
    </row>
    <row r="531" spans="1:16" x14ac:dyDescent="0.25">
      <c r="A531">
        <v>517</v>
      </c>
      <c r="B531">
        <f>-T$5+T$5*A531</f>
        <v>103.2</v>
      </c>
      <c r="C531">
        <f t="shared" si="42"/>
        <v>1</v>
      </c>
      <c r="D531">
        <f>IF(AND(C531=1,E531&gt;=G$4),1,0)</f>
        <v>0</v>
      </c>
      <c r="E531">
        <f>IF(D530=1,B531-B530,E530+B531-B530)</f>
        <v>0.79999999999999716</v>
      </c>
      <c r="F531">
        <f t="shared" si="43"/>
        <v>103</v>
      </c>
      <c r="G531">
        <f t="shared" si="44"/>
        <v>0</v>
      </c>
      <c r="H531" s="5">
        <f>I530+(B531-B530)*P$4</f>
        <v>1.0000000000000142</v>
      </c>
      <c r="I531" s="5">
        <f>IF(G531&gt;0,H531-S$4,H531)</f>
        <v>1.0000000000000142</v>
      </c>
      <c r="J531" s="5">
        <f>IF(H531&gt;=0,IF(ROUNDDOWN(H531/S$4,0)+1&gt;L531,L531,ROUNDDOWN(H531/S$4,0)+1),0)</f>
        <v>-93</v>
      </c>
      <c r="K531">
        <f t="shared" si="45"/>
        <v>103</v>
      </c>
      <c r="L531">
        <f>R$4-K531</f>
        <v>-93</v>
      </c>
      <c r="M531">
        <f>IF(L531="怪物已死","怪物已死",(L531-1)*S$4)</f>
        <v>-470</v>
      </c>
      <c r="N531">
        <f>IF(L531&lt;=0,0,IF(ROUNDUP(I531/C$4,0)*A$4&lt;0,"怪无法穿越火线",ROUNDUP(I531/C$4,0)*A$4))</f>
        <v>0</v>
      </c>
      <c r="O531" s="4">
        <f t="shared" si="46"/>
        <v>50</v>
      </c>
      <c r="P531" s="4">
        <f>IF(D531=1,IF(P530-F$4&lt;=0,N$4,P530-F$4),P530)</f>
        <v>50</v>
      </c>
    </row>
    <row r="532" spans="1:16" x14ac:dyDescent="0.25">
      <c r="A532">
        <v>518</v>
      </c>
      <c r="B532">
        <f>-T$5+T$5*A532</f>
        <v>103.4</v>
      </c>
      <c r="C532">
        <f t="shared" si="42"/>
        <v>1</v>
      </c>
      <c r="D532">
        <f>IF(AND(C532=1,E532&gt;=G$4),1,0)</f>
        <v>1</v>
      </c>
      <c r="E532">
        <f>IF(D531=1,B532-B531,E531+B532-B531)</f>
        <v>1</v>
      </c>
      <c r="F532">
        <f t="shared" si="43"/>
        <v>104</v>
      </c>
      <c r="G532">
        <f t="shared" si="44"/>
        <v>1</v>
      </c>
      <c r="H532" s="5">
        <f>I531+(B532-B531)*P$4</f>
        <v>2.0000000000000284</v>
      </c>
      <c r="I532" s="5">
        <f>IF(G532&gt;0,H532-S$4,H532)</f>
        <v>-2.9999999999999716</v>
      </c>
      <c r="J532" s="5">
        <f>IF(H532&gt;=0,IF(ROUNDDOWN(H532/S$4,0)+1&gt;L532,L532,ROUNDDOWN(H532/S$4,0)+1),0)</f>
        <v>-94</v>
      </c>
      <c r="K532">
        <f t="shared" si="45"/>
        <v>104</v>
      </c>
      <c r="L532">
        <f>R$4-K532</f>
        <v>-94</v>
      </c>
      <c r="M532">
        <f>IF(L532="怪物已死","怪物已死",(L532-1)*S$4)</f>
        <v>-475</v>
      </c>
      <c r="N532">
        <f>IF(L532&lt;=0,0,IF(ROUNDUP(I532/C$4,0)*A$4&lt;0,"怪无法穿越火线",ROUNDUP(I532/C$4,0)*A$4))</f>
        <v>0</v>
      </c>
      <c r="O532" s="4">
        <f t="shared" si="46"/>
        <v>50</v>
      </c>
      <c r="P532" s="4">
        <f>IF(D532=1,IF(P531-F$4&lt;=0,N$4,P531-F$4),P531)</f>
        <v>50</v>
      </c>
    </row>
    <row r="533" spans="1:16" x14ac:dyDescent="0.25">
      <c r="A533">
        <v>519</v>
      </c>
      <c r="B533">
        <f>-T$5+T$5*A533</f>
        <v>103.60000000000001</v>
      </c>
      <c r="C533">
        <f t="shared" si="42"/>
        <v>0</v>
      </c>
      <c r="D533">
        <f>IF(AND(C533=1,E533&gt;=G$4),1,0)</f>
        <v>0</v>
      </c>
      <c r="E533">
        <f>IF(D532=1,B533-B532,E532+B533-B532)</f>
        <v>0.20000000000000284</v>
      </c>
      <c r="F533">
        <f t="shared" si="43"/>
        <v>104</v>
      </c>
      <c r="G533">
        <f t="shared" si="44"/>
        <v>0</v>
      </c>
      <c r="H533" s="5">
        <f>I532+(B533-B532)*P$4</f>
        <v>-1.9999999999999574</v>
      </c>
      <c r="I533" s="5">
        <f>IF(G533&gt;0,H533-S$4,H533)</f>
        <v>-1.9999999999999574</v>
      </c>
      <c r="J533" s="5">
        <f>IF(H533&gt;=0,IF(ROUNDDOWN(H533/S$4,0)+1&gt;L533,L533,ROUNDDOWN(H533/S$4,0)+1),0)</f>
        <v>0</v>
      </c>
      <c r="K533">
        <f t="shared" si="45"/>
        <v>104</v>
      </c>
      <c r="L533">
        <f>R$4-K533</f>
        <v>-94</v>
      </c>
      <c r="M533">
        <f>IF(L533="怪物已死","怪物已死",(L533-1)*S$4)</f>
        <v>-475</v>
      </c>
      <c r="N533">
        <f>IF(L533&lt;=0,0,IF(ROUNDUP(I533/C$4,0)*A$4&lt;0,"怪无法穿越火线",ROUNDUP(I533/C$4,0)*A$4))</f>
        <v>0</v>
      </c>
      <c r="O533" s="4">
        <f t="shared" si="46"/>
        <v>50</v>
      </c>
      <c r="P533" s="4">
        <f>IF(D533=1,IF(P532-F$4&lt;=0,N$4,P532-F$4),P532)</f>
        <v>50</v>
      </c>
    </row>
    <row r="534" spans="1:16" x14ac:dyDescent="0.25">
      <c r="A534">
        <v>520</v>
      </c>
      <c r="B534">
        <f>-T$5+T$5*A534</f>
        <v>103.8</v>
      </c>
      <c r="C534">
        <f t="shared" si="42"/>
        <v>0</v>
      </c>
      <c r="D534">
        <f>IF(AND(C534=1,E534&gt;=G$4),1,0)</f>
        <v>0</v>
      </c>
      <c r="E534">
        <f>IF(D533=1,B534-B533,E533+B534-B533)</f>
        <v>0.39999999999999147</v>
      </c>
      <c r="F534">
        <f t="shared" si="43"/>
        <v>104</v>
      </c>
      <c r="G534">
        <f t="shared" si="44"/>
        <v>0</v>
      </c>
      <c r="H534" s="5">
        <f>I533+(B534-B533)*P$4</f>
        <v>-1.0000000000000142</v>
      </c>
      <c r="I534" s="5">
        <f>IF(G534&gt;0,H534-S$4,H534)</f>
        <v>-1.0000000000000142</v>
      </c>
      <c r="J534" s="5">
        <f>IF(H534&gt;=0,IF(ROUNDDOWN(H534/S$4,0)+1&gt;L534,L534,ROUNDDOWN(H534/S$4,0)+1),0)</f>
        <v>0</v>
      </c>
      <c r="K534">
        <f t="shared" si="45"/>
        <v>104</v>
      </c>
      <c r="L534">
        <f>R$4-K534</f>
        <v>-94</v>
      </c>
      <c r="M534">
        <f>IF(L534="怪物已死","怪物已死",(L534-1)*S$4)</f>
        <v>-475</v>
      </c>
      <c r="N534">
        <f>IF(L534&lt;=0,0,IF(ROUNDUP(I534/C$4,0)*A$4&lt;0,"怪无法穿越火线",ROUNDUP(I534/C$4,0)*A$4))</f>
        <v>0</v>
      </c>
      <c r="O534" s="4">
        <f t="shared" si="46"/>
        <v>50</v>
      </c>
      <c r="P534" s="4">
        <f>IF(D534=1,IF(P533-F$4&lt;=0,N$4,P533-F$4),P533)</f>
        <v>50</v>
      </c>
    </row>
    <row r="535" spans="1:16" x14ac:dyDescent="0.25">
      <c r="A535">
        <v>521</v>
      </c>
      <c r="B535">
        <f>-T$5+T$5*A535</f>
        <v>104</v>
      </c>
      <c r="C535">
        <f t="shared" si="42"/>
        <v>1</v>
      </c>
      <c r="D535">
        <f>IF(AND(C535=1,E535&gt;=G$4),1,0)</f>
        <v>0</v>
      </c>
      <c r="E535">
        <f>IF(D534=1,B535-B534,E534+B535-B534)</f>
        <v>0.59999999999999432</v>
      </c>
      <c r="F535">
        <f t="shared" si="43"/>
        <v>104</v>
      </c>
      <c r="G535">
        <f t="shared" si="44"/>
        <v>0</v>
      </c>
      <c r="H535" s="5">
        <f>I534+(B535-B534)*P$4</f>
        <v>0</v>
      </c>
      <c r="I535" s="5">
        <f>IF(G535&gt;0,H535-S$4,H535)</f>
        <v>0</v>
      </c>
      <c r="J535" s="5">
        <f>IF(H535&gt;=0,IF(ROUNDDOWN(H535/S$4,0)+1&gt;L535,L535,ROUNDDOWN(H535/S$4,0)+1),0)</f>
        <v>-94</v>
      </c>
      <c r="K535">
        <f t="shared" si="45"/>
        <v>104</v>
      </c>
      <c r="L535">
        <f>R$4-K535</f>
        <v>-94</v>
      </c>
      <c r="M535">
        <f>IF(L535="怪物已死","怪物已死",(L535-1)*S$4)</f>
        <v>-475</v>
      </c>
      <c r="N535">
        <f>IF(L535&lt;=0,0,IF(ROUNDUP(I535/C$4,0)*A$4&lt;0,"怪无法穿越火线",ROUNDUP(I535/C$4,0)*A$4))</f>
        <v>0</v>
      </c>
      <c r="O535" s="4">
        <f t="shared" si="46"/>
        <v>50</v>
      </c>
      <c r="P535" s="4">
        <f>IF(D535=1,IF(P534-F$4&lt;=0,N$4,P534-F$4),P534)</f>
        <v>50</v>
      </c>
    </row>
    <row r="536" spans="1:16" x14ac:dyDescent="0.25">
      <c r="A536">
        <v>522</v>
      </c>
      <c r="B536">
        <f>-T$5+T$5*A536</f>
        <v>104.2</v>
      </c>
      <c r="C536">
        <f t="shared" si="42"/>
        <v>1</v>
      </c>
      <c r="D536">
        <f>IF(AND(C536=1,E536&gt;=G$4),1,0)</f>
        <v>0</v>
      </c>
      <c r="E536">
        <f>IF(D535=1,B536-B535,E535+B536-B535)</f>
        <v>0.79999999999999716</v>
      </c>
      <c r="F536">
        <f t="shared" si="43"/>
        <v>104</v>
      </c>
      <c r="G536">
        <f t="shared" si="44"/>
        <v>0</v>
      </c>
      <c r="H536" s="5">
        <f>I535+(B536-B535)*P$4</f>
        <v>1.0000000000000142</v>
      </c>
      <c r="I536" s="5">
        <f>IF(G536&gt;0,H536-S$4,H536)</f>
        <v>1.0000000000000142</v>
      </c>
      <c r="J536" s="5">
        <f>IF(H536&gt;=0,IF(ROUNDDOWN(H536/S$4,0)+1&gt;L536,L536,ROUNDDOWN(H536/S$4,0)+1),0)</f>
        <v>-94</v>
      </c>
      <c r="K536">
        <f t="shared" si="45"/>
        <v>104</v>
      </c>
      <c r="L536">
        <f>R$4-K536</f>
        <v>-94</v>
      </c>
      <c r="M536">
        <f>IF(L536="怪物已死","怪物已死",(L536-1)*S$4)</f>
        <v>-475</v>
      </c>
      <c r="N536">
        <f>IF(L536&lt;=0,0,IF(ROUNDUP(I536/C$4,0)*A$4&lt;0,"怪无法穿越火线",ROUNDUP(I536/C$4,0)*A$4))</f>
        <v>0</v>
      </c>
      <c r="O536" s="4">
        <f t="shared" si="46"/>
        <v>50</v>
      </c>
      <c r="P536" s="4">
        <f>IF(D536=1,IF(P535-F$4&lt;=0,N$4,P535-F$4),P535)</f>
        <v>50</v>
      </c>
    </row>
    <row r="537" spans="1:16" x14ac:dyDescent="0.25">
      <c r="A537">
        <v>523</v>
      </c>
      <c r="B537">
        <f>-T$5+T$5*A537</f>
        <v>104.4</v>
      </c>
      <c r="C537">
        <f t="shared" si="42"/>
        <v>1</v>
      </c>
      <c r="D537">
        <f>IF(AND(C537=1,E537&gt;=G$4),1,0)</f>
        <v>1</v>
      </c>
      <c r="E537">
        <f>IF(D536=1,B537-B536,E536+B537-B536)</f>
        <v>1</v>
      </c>
      <c r="F537">
        <f t="shared" si="43"/>
        <v>105</v>
      </c>
      <c r="G537">
        <f t="shared" si="44"/>
        <v>1</v>
      </c>
      <c r="H537" s="5">
        <f>I536+(B537-B536)*P$4</f>
        <v>2.0000000000000284</v>
      </c>
      <c r="I537" s="5">
        <f>IF(G537&gt;0,H537-S$4,H537)</f>
        <v>-2.9999999999999716</v>
      </c>
      <c r="J537" s="5">
        <f>IF(H537&gt;=0,IF(ROUNDDOWN(H537/S$4,0)+1&gt;L537,L537,ROUNDDOWN(H537/S$4,0)+1),0)</f>
        <v>-95</v>
      </c>
      <c r="K537">
        <f t="shared" si="45"/>
        <v>105</v>
      </c>
      <c r="L537">
        <f>R$4-K537</f>
        <v>-95</v>
      </c>
      <c r="M537">
        <f>IF(L537="怪物已死","怪物已死",(L537-1)*S$4)</f>
        <v>-480</v>
      </c>
      <c r="N537">
        <f>IF(L537&lt;=0,0,IF(ROUNDUP(I537/C$4,0)*A$4&lt;0,"怪无法穿越火线",ROUNDUP(I537/C$4,0)*A$4))</f>
        <v>0</v>
      </c>
      <c r="O537" s="4">
        <f t="shared" si="46"/>
        <v>50</v>
      </c>
      <c r="P537" s="4">
        <f>IF(D537=1,IF(P536-F$4&lt;=0,N$4,P536-F$4),P536)</f>
        <v>50</v>
      </c>
    </row>
    <row r="538" spans="1:16" x14ac:dyDescent="0.25">
      <c r="A538">
        <v>524</v>
      </c>
      <c r="B538">
        <f>-T$5+T$5*A538</f>
        <v>104.60000000000001</v>
      </c>
      <c r="C538">
        <f t="shared" si="42"/>
        <v>0</v>
      </c>
      <c r="D538">
        <f>IF(AND(C538=1,E538&gt;=G$4),1,0)</f>
        <v>0</v>
      </c>
      <c r="E538">
        <f>IF(D537=1,B538-B537,E537+B538-B537)</f>
        <v>0.20000000000000284</v>
      </c>
      <c r="F538">
        <f t="shared" si="43"/>
        <v>105</v>
      </c>
      <c r="G538">
        <f t="shared" si="44"/>
        <v>0</v>
      </c>
      <c r="H538" s="5">
        <f>I537+(B538-B537)*P$4</f>
        <v>-1.9999999999999574</v>
      </c>
      <c r="I538" s="5">
        <f>IF(G538&gt;0,H538-S$4,H538)</f>
        <v>-1.9999999999999574</v>
      </c>
      <c r="J538" s="5">
        <f>IF(H538&gt;=0,IF(ROUNDDOWN(H538/S$4,0)+1&gt;L538,L538,ROUNDDOWN(H538/S$4,0)+1),0)</f>
        <v>0</v>
      </c>
      <c r="K538">
        <f t="shared" si="45"/>
        <v>105</v>
      </c>
      <c r="L538">
        <f>R$4-K538</f>
        <v>-95</v>
      </c>
      <c r="M538">
        <f>IF(L538="怪物已死","怪物已死",(L538-1)*S$4)</f>
        <v>-480</v>
      </c>
      <c r="N538">
        <f>IF(L538&lt;=0,0,IF(ROUNDUP(I538/C$4,0)*A$4&lt;0,"怪无法穿越火线",ROUNDUP(I538/C$4,0)*A$4))</f>
        <v>0</v>
      </c>
      <c r="O538" s="4">
        <f t="shared" si="46"/>
        <v>50</v>
      </c>
      <c r="P538" s="4">
        <f>IF(D538=1,IF(P537-F$4&lt;=0,N$4,P537-F$4),P537)</f>
        <v>50</v>
      </c>
    </row>
    <row r="539" spans="1:16" x14ac:dyDescent="0.25">
      <c r="A539">
        <v>525</v>
      </c>
      <c r="B539">
        <f>-T$5+T$5*A539</f>
        <v>104.8</v>
      </c>
      <c r="C539">
        <f t="shared" si="42"/>
        <v>0</v>
      </c>
      <c r="D539">
        <f>IF(AND(C539=1,E539&gt;=G$4),1,0)</f>
        <v>0</v>
      </c>
      <c r="E539">
        <f>IF(D538=1,B539-B538,E538+B539-B538)</f>
        <v>0.39999999999999147</v>
      </c>
      <c r="F539">
        <f t="shared" si="43"/>
        <v>105</v>
      </c>
      <c r="G539">
        <f t="shared" si="44"/>
        <v>0</v>
      </c>
      <c r="H539" s="5">
        <f>I538+(B539-B538)*P$4</f>
        <v>-1.0000000000000142</v>
      </c>
      <c r="I539" s="5">
        <f>IF(G539&gt;0,H539-S$4,H539)</f>
        <v>-1.0000000000000142</v>
      </c>
      <c r="J539" s="5">
        <f>IF(H539&gt;=0,IF(ROUNDDOWN(H539/S$4,0)+1&gt;L539,L539,ROUNDDOWN(H539/S$4,0)+1),0)</f>
        <v>0</v>
      </c>
      <c r="K539">
        <f t="shared" si="45"/>
        <v>105</v>
      </c>
      <c r="L539">
        <f>R$4-K539</f>
        <v>-95</v>
      </c>
      <c r="M539">
        <f>IF(L539="怪物已死","怪物已死",(L539-1)*S$4)</f>
        <v>-480</v>
      </c>
      <c r="N539">
        <f>IF(L539&lt;=0,0,IF(ROUNDUP(I539/C$4,0)*A$4&lt;0,"怪无法穿越火线",ROUNDUP(I539/C$4,0)*A$4))</f>
        <v>0</v>
      </c>
      <c r="O539" s="4">
        <f t="shared" si="46"/>
        <v>50</v>
      </c>
      <c r="P539" s="4">
        <f>IF(D539=1,IF(P538-F$4&lt;=0,N$4,P538-F$4),P538)</f>
        <v>50</v>
      </c>
    </row>
    <row r="540" spans="1:16" x14ac:dyDescent="0.25">
      <c r="A540">
        <v>526</v>
      </c>
      <c r="B540">
        <f>-T$5+T$5*A540</f>
        <v>105</v>
      </c>
      <c r="C540">
        <f t="shared" si="42"/>
        <v>1</v>
      </c>
      <c r="D540">
        <f>IF(AND(C540=1,E540&gt;=G$4),1,0)</f>
        <v>0</v>
      </c>
      <c r="E540">
        <f>IF(D539=1,B540-B539,E539+B540-B539)</f>
        <v>0.59999999999999432</v>
      </c>
      <c r="F540">
        <f t="shared" si="43"/>
        <v>105</v>
      </c>
      <c r="G540">
        <f t="shared" si="44"/>
        <v>0</v>
      </c>
      <c r="H540" s="5">
        <f>I539+(B540-B539)*P$4</f>
        <v>0</v>
      </c>
      <c r="I540" s="5">
        <f>IF(G540&gt;0,H540-S$4,H540)</f>
        <v>0</v>
      </c>
      <c r="J540" s="5">
        <f>IF(H540&gt;=0,IF(ROUNDDOWN(H540/S$4,0)+1&gt;L540,L540,ROUNDDOWN(H540/S$4,0)+1),0)</f>
        <v>-95</v>
      </c>
      <c r="K540">
        <f t="shared" si="45"/>
        <v>105</v>
      </c>
      <c r="L540">
        <f>R$4-K540</f>
        <v>-95</v>
      </c>
      <c r="M540">
        <f>IF(L540="怪物已死","怪物已死",(L540-1)*S$4)</f>
        <v>-480</v>
      </c>
      <c r="N540">
        <f>IF(L540&lt;=0,0,IF(ROUNDUP(I540/C$4,0)*A$4&lt;0,"怪无法穿越火线",ROUNDUP(I540/C$4,0)*A$4))</f>
        <v>0</v>
      </c>
      <c r="O540" s="4">
        <f t="shared" si="46"/>
        <v>50</v>
      </c>
      <c r="P540" s="4">
        <f>IF(D540=1,IF(P539-F$4&lt;=0,N$4,P539-F$4),P539)</f>
        <v>50</v>
      </c>
    </row>
    <row r="541" spans="1:16" x14ac:dyDescent="0.25">
      <c r="A541">
        <v>527</v>
      </c>
      <c r="B541">
        <f>-T$5+T$5*A541</f>
        <v>105.2</v>
      </c>
      <c r="C541">
        <f t="shared" si="42"/>
        <v>1</v>
      </c>
      <c r="D541">
        <f>IF(AND(C541=1,E541&gt;=G$4),1,0)</f>
        <v>0</v>
      </c>
      <c r="E541">
        <f>IF(D540=1,B541-B540,E540+B541-B540)</f>
        <v>0.79999999999999716</v>
      </c>
      <c r="F541">
        <f t="shared" si="43"/>
        <v>105</v>
      </c>
      <c r="G541">
        <f t="shared" si="44"/>
        <v>0</v>
      </c>
      <c r="H541" s="5">
        <f>I540+(B541-B540)*P$4</f>
        <v>1.0000000000000142</v>
      </c>
      <c r="I541" s="5">
        <f>IF(G541&gt;0,H541-S$4,H541)</f>
        <v>1.0000000000000142</v>
      </c>
      <c r="J541" s="5">
        <f>IF(H541&gt;=0,IF(ROUNDDOWN(H541/S$4,0)+1&gt;L541,L541,ROUNDDOWN(H541/S$4,0)+1),0)</f>
        <v>-95</v>
      </c>
      <c r="K541">
        <f t="shared" si="45"/>
        <v>105</v>
      </c>
      <c r="L541">
        <f>R$4-K541</f>
        <v>-95</v>
      </c>
      <c r="M541">
        <f>IF(L541="怪物已死","怪物已死",(L541-1)*S$4)</f>
        <v>-480</v>
      </c>
      <c r="N541">
        <f>IF(L541&lt;=0,0,IF(ROUNDUP(I541/C$4,0)*A$4&lt;0,"怪无法穿越火线",ROUNDUP(I541/C$4,0)*A$4))</f>
        <v>0</v>
      </c>
      <c r="O541" s="4">
        <f t="shared" si="46"/>
        <v>50</v>
      </c>
      <c r="P541" s="4">
        <f>IF(D541=1,IF(P540-F$4&lt;=0,N$4,P540-F$4),P540)</f>
        <v>50</v>
      </c>
    </row>
    <row r="542" spans="1:16" x14ac:dyDescent="0.25">
      <c r="A542">
        <v>528</v>
      </c>
      <c r="B542">
        <f>-T$5+T$5*A542</f>
        <v>105.4</v>
      </c>
      <c r="C542">
        <f t="shared" si="42"/>
        <v>1</v>
      </c>
      <c r="D542">
        <f>IF(AND(C542=1,E542&gt;=G$4),1,0)</f>
        <v>1</v>
      </c>
      <c r="E542">
        <f>IF(D541=1,B542-B541,E541+B542-B541)</f>
        <v>1</v>
      </c>
      <c r="F542">
        <f t="shared" si="43"/>
        <v>106</v>
      </c>
      <c r="G542">
        <f t="shared" si="44"/>
        <v>1</v>
      </c>
      <c r="H542" s="5">
        <f>I541+(B542-B541)*P$4</f>
        <v>2.0000000000000284</v>
      </c>
      <c r="I542" s="5">
        <f>IF(G542&gt;0,H542-S$4,H542)</f>
        <v>-2.9999999999999716</v>
      </c>
      <c r="J542" s="5">
        <f>IF(H542&gt;=0,IF(ROUNDDOWN(H542/S$4,0)+1&gt;L542,L542,ROUNDDOWN(H542/S$4,0)+1),0)</f>
        <v>-96</v>
      </c>
      <c r="K542">
        <f t="shared" si="45"/>
        <v>106</v>
      </c>
      <c r="L542">
        <f>R$4-K542</f>
        <v>-96</v>
      </c>
      <c r="M542">
        <f>IF(L542="怪物已死","怪物已死",(L542-1)*S$4)</f>
        <v>-485</v>
      </c>
      <c r="N542">
        <f>IF(L542&lt;=0,0,IF(ROUNDUP(I542/C$4,0)*A$4&lt;0,"怪无法穿越火线",ROUNDUP(I542/C$4,0)*A$4))</f>
        <v>0</v>
      </c>
      <c r="O542" s="4">
        <f t="shared" si="46"/>
        <v>50</v>
      </c>
      <c r="P542" s="4">
        <f>IF(D542=1,IF(P541-F$4&lt;=0,N$4,P541-F$4),P541)</f>
        <v>50</v>
      </c>
    </row>
    <row r="543" spans="1:16" x14ac:dyDescent="0.25">
      <c r="A543">
        <v>529</v>
      </c>
      <c r="B543">
        <f>-T$5+T$5*A543</f>
        <v>105.60000000000001</v>
      </c>
      <c r="C543">
        <f t="shared" si="42"/>
        <v>0</v>
      </c>
      <c r="D543">
        <f>IF(AND(C543=1,E543&gt;=G$4),1,0)</f>
        <v>0</v>
      </c>
      <c r="E543">
        <f>IF(D542=1,B543-B542,E542+B543-B542)</f>
        <v>0.20000000000000284</v>
      </c>
      <c r="F543">
        <f t="shared" si="43"/>
        <v>106</v>
      </c>
      <c r="G543">
        <f t="shared" si="44"/>
        <v>0</v>
      </c>
      <c r="H543" s="5">
        <f>I542+(B543-B542)*P$4</f>
        <v>-1.9999999999999574</v>
      </c>
      <c r="I543" s="5">
        <f>IF(G543&gt;0,H543-S$4,H543)</f>
        <v>-1.9999999999999574</v>
      </c>
      <c r="J543" s="5">
        <f>IF(H543&gt;=0,IF(ROUNDDOWN(H543/S$4,0)+1&gt;L543,L543,ROUNDDOWN(H543/S$4,0)+1),0)</f>
        <v>0</v>
      </c>
      <c r="K543">
        <f t="shared" si="45"/>
        <v>106</v>
      </c>
      <c r="L543">
        <f>R$4-K543</f>
        <v>-96</v>
      </c>
      <c r="M543">
        <f>IF(L543="怪物已死","怪物已死",(L543-1)*S$4)</f>
        <v>-485</v>
      </c>
      <c r="N543">
        <f>IF(L543&lt;=0,0,IF(ROUNDUP(I543/C$4,0)*A$4&lt;0,"怪无法穿越火线",ROUNDUP(I543/C$4,0)*A$4))</f>
        <v>0</v>
      </c>
      <c r="O543" s="4">
        <f t="shared" si="46"/>
        <v>50</v>
      </c>
      <c r="P543" s="4">
        <f>IF(D543=1,IF(P542-F$4&lt;=0,N$4,P542-F$4),P542)</f>
        <v>50</v>
      </c>
    </row>
    <row r="544" spans="1:16" x14ac:dyDescent="0.25">
      <c r="A544">
        <v>530</v>
      </c>
      <c r="B544">
        <f>-T$5+T$5*A544</f>
        <v>105.8</v>
      </c>
      <c r="C544">
        <f t="shared" si="42"/>
        <v>0</v>
      </c>
      <c r="D544">
        <f>IF(AND(C544=1,E544&gt;=G$4),1,0)</f>
        <v>0</v>
      </c>
      <c r="E544">
        <f>IF(D543=1,B544-B543,E543+B544-B543)</f>
        <v>0.39999999999999147</v>
      </c>
      <c r="F544">
        <f t="shared" si="43"/>
        <v>106</v>
      </c>
      <c r="G544">
        <f t="shared" si="44"/>
        <v>0</v>
      </c>
      <c r="H544" s="5">
        <f>I543+(B544-B543)*P$4</f>
        <v>-1.0000000000000142</v>
      </c>
      <c r="I544" s="5">
        <f>IF(G544&gt;0,H544-S$4,H544)</f>
        <v>-1.0000000000000142</v>
      </c>
      <c r="J544" s="5">
        <f>IF(H544&gt;=0,IF(ROUNDDOWN(H544/S$4,0)+1&gt;L544,L544,ROUNDDOWN(H544/S$4,0)+1),0)</f>
        <v>0</v>
      </c>
      <c r="K544">
        <f t="shared" si="45"/>
        <v>106</v>
      </c>
      <c r="L544">
        <f>R$4-K544</f>
        <v>-96</v>
      </c>
      <c r="M544">
        <f>IF(L544="怪物已死","怪物已死",(L544-1)*S$4)</f>
        <v>-485</v>
      </c>
      <c r="N544">
        <f>IF(L544&lt;=0,0,IF(ROUNDUP(I544/C$4,0)*A$4&lt;0,"怪无法穿越火线",ROUNDUP(I544/C$4,0)*A$4))</f>
        <v>0</v>
      </c>
      <c r="O544" s="4">
        <f t="shared" si="46"/>
        <v>50</v>
      </c>
      <c r="P544" s="4">
        <f>IF(D544=1,IF(P543-F$4&lt;=0,N$4,P543-F$4),P543)</f>
        <v>50</v>
      </c>
    </row>
    <row r="545" spans="1:16" x14ac:dyDescent="0.25">
      <c r="A545">
        <v>531</v>
      </c>
      <c r="B545">
        <f>-T$5+T$5*A545</f>
        <v>106</v>
      </c>
      <c r="C545">
        <f t="shared" si="42"/>
        <v>1</v>
      </c>
      <c r="D545">
        <f>IF(AND(C545=1,E545&gt;=G$4),1,0)</f>
        <v>0</v>
      </c>
      <c r="E545">
        <f>IF(D544=1,B545-B544,E544+B545-B544)</f>
        <v>0.59999999999999432</v>
      </c>
      <c r="F545">
        <f t="shared" si="43"/>
        <v>106</v>
      </c>
      <c r="G545">
        <f t="shared" si="44"/>
        <v>0</v>
      </c>
      <c r="H545" s="5">
        <f>I544+(B545-B544)*P$4</f>
        <v>0</v>
      </c>
      <c r="I545" s="5">
        <f>IF(G545&gt;0,H545-S$4,H545)</f>
        <v>0</v>
      </c>
      <c r="J545" s="5">
        <f>IF(H545&gt;=0,IF(ROUNDDOWN(H545/S$4,0)+1&gt;L545,L545,ROUNDDOWN(H545/S$4,0)+1),0)</f>
        <v>-96</v>
      </c>
      <c r="K545">
        <f t="shared" si="45"/>
        <v>106</v>
      </c>
      <c r="L545">
        <f>R$4-K545</f>
        <v>-96</v>
      </c>
      <c r="M545">
        <f>IF(L545="怪物已死","怪物已死",(L545-1)*S$4)</f>
        <v>-485</v>
      </c>
      <c r="N545">
        <f>IF(L545&lt;=0,0,IF(ROUNDUP(I545/C$4,0)*A$4&lt;0,"怪无法穿越火线",ROUNDUP(I545/C$4,0)*A$4))</f>
        <v>0</v>
      </c>
      <c r="O545" s="4">
        <f t="shared" si="46"/>
        <v>50</v>
      </c>
      <c r="P545" s="4">
        <f>IF(D545=1,IF(P544-F$4&lt;=0,N$4,P544-F$4),P544)</f>
        <v>50</v>
      </c>
    </row>
    <row r="546" spans="1:16" x14ac:dyDescent="0.25">
      <c r="A546">
        <v>532</v>
      </c>
      <c r="B546">
        <f>-T$5+T$5*A546</f>
        <v>106.2</v>
      </c>
      <c r="C546">
        <f t="shared" si="42"/>
        <v>1</v>
      </c>
      <c r="D546">
        <f>IF(AND(C546=1,E546&gt;=G$4),1,0)</f>
        <v>0</v>
      </c>
      <c r="E546">
        <f>IF(D545=1,B546-B545,E545+B546-B545)</f>
        <v>0.79999999999999716</v>
      </c>
      <c r="F546">
        <f t="shared" si="43"/>
        <v>106</v>
      </c>
      <c r="G546">
        <f t="shared" si="44"/>
        <v>0</v>
      </c>
      <c r="H546" s="5">
        <f>I545+(B546-B545)*P$4</f>
        <v>1.0000000000000142</v>
      </c>
      <c r="I546" s="5">
        <f>IF(G546&gt;0,H546-S$4,H546)</f>
        <v>1.0000000000000142</v>
      </c>
      <c r="J546" s="5">
        <f>IF(H546&gt;=0,IF(ROUNDDOWN(H546/S$4,0)+1&gt;L546,L546,ROUNDDOWN(H546/S$4,0)+1),0)</f>
        <v>-96</v>
      </c>
      <c r="K546">
        <f t="shared" si="45"/>
        <v>106</v>
      </c>
      <c r="L546">
        <f>R$4-K546</f>
        <v>-96</v>
      </c>
      <c r="M546">
        <f>IF(L546="怪物已死","怪物已死",(L546-1)*S$4)</f>
        <v>-485</v>
      </c>
      <c r="N546">
        <f>IF(L546&lt;=0,0,IF(ROUNDUP(I546/C$4,0)*A$4&lt;0,"怪无法穿越火线",ROUNDUP(I546/C$4,0)*A$4))</f>
        <v>0</v>
      </c>
      <c r="O546" s="4">
        <f t="shared" si="46"/>
        <v>50</v>
      </c>
      <c r="P546" s="4">
        <f>IF(D546=1,IF(P545-F$4&lt;=0,N$4,P545-F$4),P545)</f>
        <v>50</v>
      </c>
    </row>
    <row r="547" spans="1:16" x14ac:dyDescent="0.25">
      <c r="A547">
        <v>533</v>
      </c>
      <c r="B547">
        <f>-T$5+T$5*A547</f>
        <v>106.4</v>
      </c>
      <c r="C547">
        <f t="shared" si="42"/>
        <v>1</v>
      </c>
      <c r="D547">
        <f>IF(AND(C547=1,E547&gt;=G$4),1,0)</f>
        <v>1</v>
      </c>
      <c r="E547">
        <f>IF(D546=1,B547-B546,E546+B547-B546)</f>
        <v>1</v>
      </c>
      <c r="F547">
        <f t="shared" si="43"/>
        <v>107</v>
      </c>
      <c r="G547">
        <f t="shared" si="44"/>
        <v>1</v>
      </c>
      <c r="H547" s="5">
        <f>I546+(B547-B546)*P$4</f>
        <v>2.0000000000000284</v>
      </c>
      <c r="I547" s="5">
        <f>IF(G547&gt;0,H547-S$4,H547)</f>
        <v>-2.9999999999999716</v>
      </c>
      <c r="J547" s="5">
        <f>IF(H547&gt;=0,IF(ROUNDDOWN(H547/S$4,0)+1&gt;L547,L547,ROUNDDOWN(H547/S$4,0)+1),0)</f>
        <v>-97</v>
      </c>
      <c r="K547">
        <f t="shared" si="45"/>
        <v>107</v>
      </c>
      <c r="L547">
        <f>R$4-K547</f>
        <v>-97</v>
      </c>
      <c r="M547">
        <f>IF(L547="怪物已死","怪物已死",(L547-1)*S$4)</f>
        <v>-490</v>
      </c>
      <c r="N547">
        <f>IF(L547&lt;=0,0,IF(ROUNDUP(I547/C$4,0)*A$4&lt;0,"怪无法穿越火线",ROUNDUP(I547/C$4,0)*A$4))</f>
        <v>0</v>
      </c>
      <c r="O547" s="4">
        <f t="shared" si="46"/>
        <v>50</v>
      </c>
      <c r="P547" s="4">
        <f>IF(D547=1,IF(P546-F$4&lt;=0,N$4,P546-F$4),P546)</f>
        <v>50</v>
      </c>
    </row>
    <row r="548" spans="1:16" x14ac:dyDescent="0.25">
      <c r="A548">
        <v>534</v>
      </c>
      <c r="B548">
        <f>-T$5+T$5*A548</f>
        <v>106.60000000000001</v>
      </c>
      <c r="C548">
        <f t="shared" si="42"/>
        <v>0</v>
      </c>
      <c r="D548">
        <f>IF(AND(C548=1,E548&gt;=G$4),1,0)</f>
        <v>0</v>
      </c>
      <c r="E548">
        <f>IF(D547=1,B548-B547,E547+B548-B547)</f>
        <v>0.20000000000000284</v>
      </c>
      <c r="F548">
        <f t="shared" si="43"/>
        <v>107</v>
      </c>
      <c r="G548">
        <f t="shared" si="44"/>
        <v>0</v>
      </c>
      <c r="H548" s="5">
        <f>I547+(B548-B547)*P$4</f>
        <v>-1.9999999999999574</v>
      </c>
      <c r="I548" s="5">
        <f>IF(G548&gt;0,H548-S$4,H548)</f>
        <v>-1.9999999999999574</v>
      </c>
      <c r="J548" s="5">
        <f>IF(H548&gt;=0,IF(ROUNDDOWN(H548/S$4,0)+1&gt;L548,L548,ROUNDDOWN(H548/S$4,0)+1),0)</f>
        <v>0</v>
      </c>
      <c r="K548">
        <f t="shared" si="45"/>
        <v>107</v>
      </c>
      <c r="L548">
        <f>R$4-K548</f>
        <v>-97</v>
      </c>
      <c r="M548">
        <f>IF(L548="怪物已死","怪物已死",(L548-1)*S$4)</f>
        <v>-490</v>
      </c>
      <c r="N548">
        <f>IF(L548&lt;=0,0,IF(ROUNDUP(I548/C$4,0)*A$4&lt;0,"怪无法穿越火线",ROUNDUP(I548/C$4,0)*A$4))</f>
        <v>0</v>
      </c>
      <c r="O548" s="4">
        <f t="shared" si="46"/>
        <v>50</v>
      </c>
      <c r="P548" s="4">
        <f>IF(D548=1,IF(P547-F$4&lt;=0,N$4,P547-F$4),P547)</f>
        <v>50</v>
      </c>
    </row>
    <row r="549" spans="1:16" x14ac:dyDescent="0.25">
      <c r="A549">
        <v>535</v>
      </c>
      <c r="B549">
        <f>-T$5+T$5*A549</f>
        <v>106.8</v>
      </c>
      <c r="C549">
        <f t="shared" si="42"/>
        <v>0</v>
      </c>
      <c r="D549">
        <f>IF(AND(C549=1,E549&gt;=G$4),1,0)</f>
        <v>0</v>
      </c>
      <c r="E549">
        <f>IF(D548=1,B549-B548,E548+B549-B548)</f>
        <v>0.39999999999999147</v>
      </c>
      <c r="F549">
        <f t="shared" si="43"/>
        <v>107</v>
      </c>
      <c r="G549">
        <f t="shared" si="44"/>
        <v>0</v>
      </c>
      <c r="H549" s="5">
        <f>I548+(B549-B548)*P$4</f>
        <v>-1.0000000000000142</v>
      </c>
      <c r="I549" s="5">
        <f>IF(G549&gt;0,H549-S$4,H549)</f>
        <v>-1.0000000000000142</v>
      </c>
      <c r="J549" s="5">
        <f>IF(H549&gt;=0,IF(ROUNDDOWN(H549/S$4,0)+1&gt;L549,L549,ROUNDDOWN(H549/S$4,0)+1),0)</f>
        <v>0</v>
      </c>
      <c r="K549">
        <f t="shared" si="45"/>
        <v>107</v>
      </c>
      <c r="L549">
        <f>R$4-K549</f>
        <v>-97</v>
      </c>
      <c r="M549">
        <f>IF(L549="怪物已死","怪物已死",(L549-1)*S$4)</f>
        <v>-490</v>
      </c>
      <c r="N549">
        <f>IF(L549&lt;=0,0,IF(ROUNDUP(I549/C$4,0)*A$4&lt;0,"怪无法穿越火线",ROUNDUP(I549/C$4,0)*A$4))</f>
        <v>0</v>
      </c>
      <c r="O549" s="4">
        <f t="shared" si="46"/>
        <v>50</v>
      </c>
      <c r="P549" s="4">
        <f>IF(D549=1,IF(P548-F$4&lt;=0,N$4,P548-F$4),P548)</f>
        <v>50</v>
      </c>
    </row>
    <row r="550" spans="1:16" x14ac:dyDescent="0.25">
      <c r="A550">
        <v>536</v>
      </c>
      <c r="B550">
        <f>-T$5+T$5*A550</f>
        <v>107</v>
      </c>
      <c r="C550">
        <f t="shared" si="42"/>
        <v>1</v>
      </c>
      <c r="D550">
        <f>IF(AND(C550=1,E550&gt;=G$4),1,0)</f>
        <v>0</v>
      </c>
      <c r="E550">
        <f>IF(D549=1,B550-B549,E549+B550-B549)</f>
        <v>0.59999999999999432</v>
      </c>
      <c r="F550">
        <f t="shared" si="43"/>
        <v>107</v>
      </c>
      <c r="G550">
        <f t="shared" si="44"/>
        <v>0</v>
      </c>
      <c r="H550" s="5">
        <f>I549+(B550-B549)*P$4</f>
        <v>0</v>
      </c>
      <c r="I550" s="5">
        <f>IF(G550&gt;0,H550-S$4,H550)</f>
        <v>0</v>
      </c>
      <c r="J550" s="5">
        <f>IF(H550&gt;=0,IF(ROUNDDOWN(H550/S$4,0)+1&gt;L550,L550,ROUNDDOWN(H550/S$4,0)+1),0)</f>
        <v>-97</v>
      </c>
      <c r="K550">
        <f t="shared" si="45"/>
        <v>107</v>
      </c>
      <c r="L550">
        <f>R$4-K550</f>
        <v>-97</v>
      </c>
      <c r="M550">
        <f>IF(L550="怪物已死","怪物已死",(L550-1)*S$4)</f>
        <v>-490</v>
      </c>
      <c r="N550">
        <f>IF(L550&lt;=0,0,IF(ROUNDUP(I550/C$4,0)*A$4&lt;0,"怪无法穿越火线",ROUNDUP(I550/C$4,0)*A$4))</f>
        <v>0</v>
      </c>
      <c r="O550" s="4">
        <f t="shared" si="46"/>
        <v>50</v>
      </c>
      <c r="P550" s="4">
        <f>IF(D550=1,IF(P549-F$4&lt;=0,N$4,P549-F$4),P549)</f>
        <v>50</v>
      </c>
    </row>
    <row r="551" spans="1:16" x14ac:dyDescent="0.25">
      <c r="A551">
        <v>537</v>
      </c>
      <c r="B551">
        <f>-T$5+T$5*A551</f>
        <v>107.2</v>
      </c>
      <c r="C551">
        <f t="shared" ref="C551:C614" si="47">IF(H551&gt;=0,1,0)</f>
        <v>1</v>
      </c>
      <c r="D551">
        <f>IF(AND(C551=1,E551&gt;=G$4),1,0)</f>
        <v>0</v>
      </c>
      <c r="E551">
        <f>IF(D550=1,B551-B550,E550+B551-B550)</f>
        <v>0.79999999999999716</v>
      </c>
      <c r="F551">
        <f t="shared" ref="F551:F614" si="48">IF(D551=1,F550+1,F550)</f>
        <v>107</v>
      </c>
      <c r="G551">
        <f t="shared" si="44"/>
        <v>0</v>
      </c>
      <c r="H551" s="5">
        <f>I550+(B551-B550)*P$4</f>
        <v>1.0000000000000142</v>
      </c>
      <c r="I551" s="5">
        <f>IF(G551&gt;0,H551-S$4,H551)</f>
        <v>1.0000000000000142</v>
      </c>
      <c r="J551" s="5">
        <f>IF(H551&gt;=0,IF(ROUNDDOWN(H551/S$4,0)+1&gt;L551,L551,ROUNDDOWN(H551/S$4,0)+1),0)</f>
        <v>-97</v>
      </c>
      <c r="K551">
        <f t="shared" si="45"/>
        <v>107</v>
      </c>
      <c r="L551">
        <f>R$4-K551</f>
        <v>-97</v>
      </c>
      <c r="M551">
        <f>IF(L551="怪物已死","怪物已死",(L551-1)*S$4)</f>
        <v>-490</v>
      </c>
      <c r="N551">
        <f>IF(L551&lt;=0,0,IF(ROUNDUP(I551/C$4,0)*A$4&lt;0,"怪无法穿越火线",ROUNDUP(I551/C$4,0)*A$4))</f>
        <v>0</v>
      </c>
      <c r="O551" s="4">
        <f t="shared" si="46"/>
        <v>50</v>
      </c>
      <c r="P551" s="4">
        <f>IF(D551=1,IF(P550-F$4&lt;=0,N$4,P550-F$4),P550)</f>
        <v>50</v>
      </c>
    </row>
    <row r="552" spans="1:16" x14ac:dyDescent="0.25">
      <c r="A552">
        <v>538</v>
      </c>
      <c r="B552">
        <f>-T$5+T$5*A552</f>
        <v>107.4</v>
      </c>
      <c r="C552">
        <f t="shared" si="47"/>
        <v>1</v>
      </c>
      <c r="D552">
        <f>IF(AND(C552=1,E552&gt;=G$4),1,0)</f>
        <v>1</v>
      </c>
      <c r="E552">
        <f>IF(D551=1,B552-B551,E551+B552-B551)</f>
        <v>1</v>
      </c>
      <c r="F552">
        <f t="shared" si="48"/>
        <v>108</v>
      </c>
      <c r="G552">
        <f t="shared" si="44"/>
        <v>1</v>
      </c>
      <c r="H552" s="5">
        <f>I551+(B552-B551)*P$4</f>
        <v>2.0000000000000284</v>
      </c>
      <c r="I552" s="5">
        <f>IF(G552&gt;0,H552-S$4,H552)</f>
        <v>-2.9999999999999716</v>
      </c>
      <c r="J552" s="5">
        <f>IF(H552&gt;=0,IF(ROUNDDOWN(H552/S$4,0)+1&gt;L552,L552,ROUNDDOWN(H552/S$4,0)+1),0)</f>
        <v>-98</v>
      </c>
      <c r="K552">
        <f t="shared" si="45"/>
        <v>108</v>
      </c>
      <c r="L552">
        <f>R$4-K552</f>
        <v>-98</v>
      </c>
      <c r="M552">
        <f>IF(L552="怪物已死","怪物已死",(L552-1)*S$4)</f>
        <v>-495</v>
      </c>
      <c r="N552">
        <f>IF(L552&lt;=0,0,IF(ROUNDUP(I552/C$4,0)*A$4&lt;0,"怪无法穿越火线",ROUNDUP(I552/C$4,0)*A$4))</f>
        <v>0</v>
      </c>
      <c r="O552" s="4">
        <f t="shared" si="46"/>
        <v>50</v>
      </c>
      <c r="P552" s="4">
        <f>IF(D552=1,IF(P551-F$4&lt;=0,N$4,P551-F$4),P551)</f>
        <v>50</v>
      </c>
    </row>
    <row r="553" spans="1:16" x14ac:dyDescent="0.25">
      <c r="A553">
        <v>539</v>
      </c>
      <c r="B553">
        <f>-T$5+T$5*A553</f>
        <v>107.60000000000001</v>
      </c>
      <c r="C553">
        <f t="shared" si="47"/>
        <v>0</v>
      </c>
      <c r="D553">
        <f>IF(AND(C553=1,E553&gt;=G$4),1,0)</f>
        <v>0</v>
      </c>
      <c r="E553">
        <f>IF(D552=1,B553-B552,E552+B553-B552)</f>
        <v>0.20000000000000284</v>
      </c>
      <c r="F553">
        <f t="shared" si="48"/>
        <v>108</v>
      </c>
      <c r="G553">
        <f t="shared" si="44"/>
        <v>0</v>
      </c>
      <c r="H553" s="5">
        <f>I552+(B553-B552)*P$4</f>
        <v>-1.9999999999999574</v>
      </c>
      <c r="I553" s="5">
        <f>IF(G553&gt;0,H553-S$4,H553)</f>
        <v>-1.9999999999999574</v>
      </c>
      <c r="J553" s="5">
        <f>IF(H553&gt;=0,IF(ROUNDDOWN(H553/S$4,0)+1&gt;L553,L553,ROUNDDOWN(H553/S$4,0)+1),0)</f>
        <v>0</v>
      </c>
      <c r="K553">
        <f t="shared" si="45"/>
        <v>108</v>
      </c>
      <c r="L553">
        <f>R$4-K553</f>
        <v>-98</v>
      </c>
      <c r="M553">
        <f>IF(L553="怪物已死","怪物已死",(L553-1)*S$4)</f>
        <v>-495</v>
      </c>
      <c r="N553">
        <f>IF(L553&lt;=0,0,IF(ROUNDUP(I553/C$4,0)*A$4&lt;0,"怪无法穿越火线",ROUNDUP(I553/C$4,0)*A$4))</f>
        <v>0</v>
      </c>
      <c r="O553" s="4">
        <f t="shared" si="46"/>
        <v>50</v>
      </c>
      <c r="P553" s="4">
        <f>IF(D553=1,IF(P552-F$4&lt;=0,N$4,P552-F$4),P552)</f>
        <v>50</v>
      </c>
    </row>
    <row r="554" spans="1:16" x14ac:dyDescent="0.25">
      <c r="A554">
        <v>540</v>
      </c>
      <c r="B554">
        <f>-T$5+T$5*A554</f>
        <v>107.8</v>
      </c>
      <c r="C554">
        <f t="shared" si="47"/>
        <v>0</v>
      </c>
      <c r="D554">
        <f>IF(AND(C554=1,E554&gt;=G$4),1,0)</f>
        <v>0</v>
      </c>
      <c r="E554">
        <f>IF(D553=1,B554-B553,E553+B554-B553)</f>
        <v>0.39999999999999147</v>
      </c>
      <c r="F554">
        <f t="shared" si="48"/>
        <v>108</v>
      </c>
      <c r="G554">
        <f t="shared" si="44"/>
        <v>0</v>
      </c>
      <c r="H554" s="5">
        <f>I553+(B554-B553)*P$4</f>
        <v>-1.0000000000000142</v>
      </c>
      <c r="I554" s="5">
        <f>IF(G554&gt;0,H554-S$4,H554)</f>
        <v>-1.0000000000000142</v>
      </c>
      <c r="J554" s="5">
        <f>IF(H554&gt;=0,IF(ROUNDDOWN(H554/S$4,0)+1&gt;L554,L554,ROUNDDOWN(H554/S$4,0)+1),0)</f>
        <v>0</v>
      </c>
      <c r="K554">
        <f t="shared" si="45"/>
        <v>108</v>
      </c>
      <c r="L554">
        <f>R$4-K554</f>
        <v>-98</v>
      </c>
      <c r="M554">
        <f>IF(L554="怪物已死","怪物已死",(L554-1)*S$4)</f>
        <v>-495</v>
      </c>
      <c r="N554">
        <f>IF(L554&lt;=0,0,IF(ROUNDUP(I554/C$4,0)*A$4&lt;0,"怪无法穿越火线",ROUNDUP(I554/C$4,0)*A$4))</f>
        <v>0</v>
      </c>
      <c r="O554" s="4">
        <f t="shared" si="46"/>
        <v>50</v>
      </c>
      <c r="P554" s="4">
        <f>IF(D554=1,IF(P553-F$4&lt;=0,N$4,P553-F$4),P553)</f>
        <v>50</v>
      </c>
    </row>
    <row r="555" spans="1:16" x14ac:dyDescent="0.25">
      <c r="A555">
        <v>541</v>
      </c>
      <c r="B555">
        <f>-T$5+T$5*A555</f>
        <v>108</v>
      </c>
      <c r="C555">
        <f t="shared" si="47"/>
        <v>1</v>
      </c>
      <c r="D555">
        <f>IF(AND(C555=1,E555&gt;=G$4),1,0)</f>
        <v>0</v>
      </c>
      <c r="E555">
        <f>IF(D554=1,B555-B554,E554+B555-B554)</f>
        <v>0.59999999999999432</v>
      </c>
      <c r="F555">
        <f t="shared" si="48"/>
        <v>108</v>
      </c>
      <c r="G555">
        <f t="shared" si="44"/>
        <v>0</v>
      </c>
      <c r="H555" s="5">
        <f>I554+(B555-B554)*P$4</f>
        <v>0</v>
      </c>
      <c r="I555" s="5">
        <f>IF(G555&gt;0,H555-S$4,H555)</f>
        <v>0</v>
      </c>
      <c r="J555" s="5">
        <f>IF(H555&gt;=0,IF(ROUNDDOWN(H555/S$4,0)+1&gt;L555,L555,ROUNDDOWN(H555/S$4,0)+1),0)</f>
        <v>-98</v>
      </c>
      <c r="K555">
        <f t="shared" si="45"/>
        <v>108</v>
      </c>
      <c r="L555">
        <f>R$4-K555</f>
        <v>-98</v>
      </c>
      <c r="M555">
        <f>IF(L555="怪物已死","怪物已死",(L555-1)*S$4)</f>
        <v>-495</v>
      </c>
      <c r="N555">
        <f>IF(L555&lt;=0,0,IF(ROUNDUP(I555/C$4,0)*A$4&lt;0,"怪无法穿越火线",ROUNDUP(I555/C$4,0)*A$4))</f>
        <v>0</v>
      </c>
      <c r="O555" s="4">
        <f t="shared" si="46"/>
        <v>50</v>
      </c>
      <c r="P555" s="4">
        <f>IF(D555=1,IF(P554-F$4&lt;=0,N$4,P554-F$4),P554)</f>
        <v>50</v>
      </c>
    </row>
    <row r="556" spans="1:16" x14ac:dyDescent="0.25">
      <c r="A556">
        <v>542</v>
      </c>
      <c r="B556">
        <f>-T$5+T$5*A556</f>
        <v>108.2</v>
      </c>
      <c r="C556">
        <f t="shared" si="47"/>
        <v>1</v>
      </c>
      <c r="D556">
        <f>IF(AND(C556=1,E556&gt;=G$4),1,0)</f>
        <v>0</v>
      </c>
      <c r="E556">
        <f>IF(D555=1,B556-B555,E555+B556-B555)</f>
        <v>0.79999999999999716</v>
      </c>
      <c r="F556">
        <f t="shared" si="48"/>
        <v>108</v>
      </c>
      <c r="G556">
        <f t="shared" si="44"/>
        <v>0</v>
      </c>
      <c r="H556" s="5">
        <f>I555+(B556-B555)*P$4</f>
        <v>1.0000000000000142</v>
      </c>
      <c r="I556" s="5">
        <f>IF(G556&gt;0,H556-S$4,H556)</f>
        <v>1.0000000000000142</v>
      </c>
      <c r="J556" s="5">
        <f>IF(H556&gt;=0,IF(ROUNDDOWN(H556/S$4,0)+1&gt;L556,L556,ROUNDDOWN(H556/S$4,0)+1),0)</f>
        <v>-98</v>
      </c>
      <c r="K556">
        <f t="shared" si="45"/>
        <v>108</v>
      </c>
      <c r="L556">
        <f>R$4-K556</f>
        <v>-98</v>
      </c>
      <c r="M556">
        <f>IF(L556="怪物已死","怪物已死",(L556-1)*S$4)</f>
        <v>-495</v>
      </c>
      <c r="N556">
        <f>IF(L556&lt;=0,0,IF(ROUNDUP(I556/C$4,0)*A$4&lt;0,"怪无法穿越火线",ROUNDUP(I556/C$4,0)*A$4))</f>
        <v>0</v>
      </c>
      <c r="O556" s="4">
        <f t="shared" si="46"/>
        <v>50</v>
      </c>
      <c r="P556" s="4">
        <f>IF(D556=1,IF(P555-F$4&lt;=0,N$4,P555-F$4),P555)</f>
        <v>50</v>
      </c>
    </row>
    <row r="557" spans="1:16" x14ac:dyDescent="0.25">
      <c r="A557">
        <v>543</v>
      </c>
      <c r="B557">
        <f>-T$5+T$5*A557</f>
        <v>108.4</v>
      </c>
      <c r="C557">
        <f t="shared" si="47"/>
        <v>1</v>
      </c>
      <c r="D557">
        <f>IF(AND(C557=1,E557&gt;=G$4),1,0)</f>
        <v>1</v>
      </c>
      <c r="E557">
        <f>IF(D556=1,B557-B556,E556+B557-B556)</f>
        <v>1</v>
      </c>
      <c r="F557">
        <f t="shared" si="48"/>
        <v>109</v>
      </c>
      <c r="G557">
        <f t="shared" si="44"/>
        <v>1</v>
      </c>
      <c r="H557" s="5">
        <f>I556+(B557-B556)*P$4</f>
        <v>2.0000000000000284</v>
      </c>
      <c r="I557" s="5">
        <f>IF(G557&gt;0,H557-S$4,H557)</f>
        <v>-2.9999999999999716</v>
      </c>
      <c r="J557" s="5">
        <f>IF(H557&gt;=0,IF(ROUNDDOWN(H557/S$4,0)+1&gt;L557,L557,ROUNDDOWN(H557/S$4,0)+1),0)</f>
        <v>-99</v>
      </c>
      <c r="K557">
        <f t="shared" si="45"/>
        <v>109</v>
      </c>
      <c r="L557">
        <f>R$4-K557</f>
        <v>-99</v>
      </c>
      <c r="M557">
        <f>IF(L557="怪物已死","怪物已死",(L557-1)*S$4)</f>
        <v>-500</v>
      </c>
      <c r="N557">
        <f>IF(L557&lt;=0,0,IF(ROUNDUP(I557/C$4,0)*A$4&lt;0,"怪无法穿越火线",ROUNDUP(I557/C$4,0)*A$4))</f>
        <v>0</v>
      </c>
      <c r="O557" s="4">
        <f t="shared" si="46"/>
        <v>50</v>
      </c>
      <c r="P557" s="4">
        <f>IF(D557=1,IF(P556-F$4&lt;=0,N$4,P556-F$4),P556)</f>
        <v>50</v>
      </c>
    </row>
    <row r="558" spans="1:16" x14ac:dyDescent="0.25">
      <c r="A558">
        <v>544</v>
      </c>
      <c r="B558">
        <f>-T$5+T$5*A558</f>
        <v>108.60000000000001</v>
      </c>
      <c r="C558">
        <f t="shared" si="47"/>
        <v>0</v>
      </c>
      <c r="D558">
        <f>IF(AND(C558=1,E558&gt;=G$4),1,0)</f>
        <v>0</v>
      </c>
      <c r="E558">
        <f>IF(D557=1,B558-B557,E557+B558-B557)</f>
        <v>0.20000000000000284</v>
      </c>
      <c r="F558">
        <f t="shared" si="48"/>
        <v>109</v>
      </c>
      <c r="G558">
        <f t="shared" si="44"/>
        <v>0</v>
      </c>
      <c r="H558" s="5">
        <f>I557+(B558-B557)*P$4</f>
        <v>-1.9999999999999574</v>
      </c>
      <c r="I558" s="5">
        <f>IF(G558&gt;0,H558-S$4,H558)</f>
        <v>-1.9999999999999574</v>
      </c>
      <c r="J558" s="5">
        <f>IF(H558&gt;=0,IF(ROUNDDOWN(H558/S$4,0)+1&gt;L558,L558,ROUNDDOWN(H558/S$4,0)+1),0)</f>
        <v>0</v>
      </c>
      <c r="K558">
        <f t="shared" si="45"/>
        <v>109</v>
      </c>
      <c r="L558">
        <f>R$4-K558</f>
        <v>-99</v>
      </c>
      <c r="M558">
        <f>IF(L558="怪物已死","怪物已死",(L558-1)*S$4)</f>
        <v>-500</v>
      </c>
      <c r="N558">
        <f>IF(L558&lt;=0,0,IF(ROUNDUP(I558/C$4,0)*A$4&lt;0,"怪无法穿越火线",ROUNDUP(I558/C$4,0)*A$4))</f>
        <v>0</v>
      </c>
      <c r="O558" s="4">
        <f t="shared" si="46"/>
        <v>50</v>
      </c>
      <c r="P558" s="4">
        <f>IF(D558=1,IF(P557-F$4&lt;=0,N$4,P557-F$4),P557)</f>
        <v>50</v>
      </c>
    </row>
    <row r="559" spans="1:16" x14ac:dyDescent="0.25">
      <c r="A559">
        <v>545</v>
      </c>
      <c r="B559">
        <f>-T$5+T$5*A559</f>
        <v>108.8</v>
      </c>
      <c r="C559">
        <f t="shared" si="47"/>
        <v>0</v>
      </c>
      <c r="D559">
        <f>IF(AND(C559=1,E559&gt;=G$4),1,0)</f>
        <v>0</v>
      </c>
      <c r="E559">
        <f>IF(D558=1,B559-B558,E558+B559-B558)</f>
        <v>0.39999999999999147</v>
      </c>
      <c r="F559">
        <f t="shared" si="48"/>
        <v>109</v>
      </c>
      <c r="G559">
        <f t="shared" si="44"/>
        <v>0</v>
      </c>
      <c r="H559" s="5">
        <f>I558+(B559-B558)*P$4</f>
        <v>-1.0000000000000142</v>
      </c>
      <c r="I559" s="5">
        <f>IF(G559&gt;0,H559-S$4,H559)</f>
        <v>-1.0000000000000142</v>
      </c>
      <c r="J559" s="5">
        <f>IF(H559&gt;=0,IF(ROUNDDOWN(H559/S$4,0)+1&gt;L559,L559,ROUNDDOWN(H559/S$4,0)+1),0)</f>
        <v>0</v>
      </c>
      <c r="K559">
        <f t="shared" si="45"/>
        <v>109</v>
      </c>
      <c r="L559">
        <f>R$4-K559</f>
        <v>-99</v>
      </c>
      <c r="M559">
        <f>IF(L559="怪物已死","怪物已死",(L559-1)*S$4)</f>
        <v>-500</v>
      </c>
      <c r="N559">
        <f>IF(L559&lt;=0,0,IF(ROUNDUP(I559/C$4,0)*A$4&lt;0,"怪无法穿越火线",ROUNDUP(I559/C$4,0)*A$4))</f>
        <v>0</v>
      </c>
      <c r="O559" s="4">
        <f t="shared" si="46"/>
        <v>50</v>
      </c>
      <c r="P559" s="4">
        <f>IF(D559=1,IF(P558-F$4&lt;=0,N$4,P558-F$4),P558)</f>
        <v>50</v>
      </c>
    </row>
    <row r="560" spans="1:16" x14ac:dyDescent="0.25">
      <c r="A560">
        <v>546</v>
      </c>
      <c r="B560">
        <f>-T$5+T$5*A560</f>
        <v>109</v>
      </c>
      <c r="C560">
        <f t="shared" si="47"/>
        <v>1</v>
      </c>
      <c r="D560">
        <f>IF(AND(C560=1,E560&gt;=G$4),1,0)</f>
        <v>0</v>
      </c>
      <c r="E560">
        <f>IF(D559=1,B560-B559,E559+B560-B559)</f>
        <v>0.59999999999999432</v>
      </c>
      <c r="F560">
        <f t="shared" si="48"/>
        <v>109</v>
      </c>
      <c r="G560">
        <f t="shared" si="44"/>
        <v>0</v>
      </c>
      <c r="H560" s="5">
        <f>I559+(B560-B559)*P$4</f>
        <v>0</v>
      </c>
      <c r="I560" s="5">
        <f>IF(G560&gt;0,H560-S$4,H560)</f>
        <v>0</v>
      </c>
      <c r="J560" s="5">
        <f>IF(H560&gt;=0,IF(ROUNDDOWN(H560/S$4,0)+1&gt;L560,L560,ROUNDDOWN(H560/S$4,0)+1),0)</f>
        <v>-99</v>
      </c>
      <c r="K560">
        <f t="shared" si="45"/>
        <v>109</v>
      </c>
      <c r="L560">
        <f>R$4-K560</f>
        <v>-99</v>
      </c>
      <c r="M560">
        <f>IF(L560="怪物已死","怪物已死",(L560-1)*S$4)</f>
        <v>-500</v>
      </c>
      <c r="N560">
        <f>IF(L560&lt;=0,0,IF(ROUNDUP(I560/C$4,0)*A$4&lt;0,"怪无法穿越火线",ROUNDUP(I560/C$4,0)*A$4))</f>
        <v>0</v>
      </c>
      <c r="O560" s="4">
        <f t="shared" si="46"/>
        <v>50</v>
      </c>
      <c r="P560" s="4">
        <f>IF(D560=1,IF(P559-F$4&lt;=0,N$4,P559-F$4),P559)</f>
        <v>50</v>
      </c>
    </row>
    <row r="561" spans="1:16" x14ac:dyDescent="0.25">
      <c r="A561">
        <v>547</v>
      </c>
      <c r="B561">
        <f>-T$5+T$5*A561</f>
        <v>109.2</v>
      </c>
      <c r="C561">
        <f t="shared" si="47"/>
        <v>1</v>
      </c>
      <c r="D561">
        <f>IF(AND(C561=1,E561&gt;=G$4),1,0)</f>
        <v>0</v>
      </c>
      <c r="E561">
        <f>IF(D560=1,B561-B560,E560+B561-B560)</f>
        <v>0.79999999999999716</v>
      </c>
      <c r="F561">
        <f t="shared" si="48"/>
        <v>109</v>
      </c>
      <c r="G561">
        <f t="shared" si="44"/>
        <v>0</v>
      </c>
      <c r="H561" s="5">
        <f>I560+(B561-B560)*P$4</f>
        <v>1.0000000000000142</v>
      </c>
      <c r="I561" s="5">
        <f>IF(G561&gt;0,H561-S$4,H561)</f>
        <v>1.0000000000000142</v>
      </c>
      <c r="J561" s="5">
        <f>IF(H561&gt;=0,IF(ROUNDDOWN(H561/S$4,0)+1&gt;L561,L561,ROUNDDOWN(H561/S$4,0)+1),0)</f>
        <v>-99</v>
      </c>
      <c r="K561">
        <f t="shared" si="45"/>
        <v>109</v>
      </c>
      <c r="L561">
        <f>R$4-K561</f>
        <v>-99</v>
      </c>
      <c r="M561">
        <f>IF(L561="怪物已死","怪物已死",(L561-1)*S$4)</f>
        <v>-500</v>
      </c>
      <c r="N561">
        <f>IF(L561&lt;=0,0,IF(ROUNDUP(I561/C$4,0)*A$4&lt;0,"怪无法穿越火线",ROUNDUP(I561/C$4,0)*A$4))</f>
        <v>0</v>
      </c>
      <c r="O561" s="4">
        <f t="shared" si="46"/>
        <v>50</v>
      </c>
      <c r="P561" s="4">
        <f>IF(D561=1,IF(P560-F$4&lt;=0,N$4,P560-F$4),P560)</f>
        <v>50</v>
      </c>
    </row>
    <row r="562" spans="1:16" x14ac:dyDescent="0.25">
      <c r="A562">
        <v>548</v>
      </c>
      <c r="B562">
        <f>-T$5+T$5*A562</f>
        <v>109.4</v>
      </c>
      <c r="C562">
        <f t="shared" si="47"/>
        <v>1</v>
      </c>
      <c r="D562">
        <f>IF(AND(C562=1,E562&gt;=G$4),1,0)</f>
        <v>1</v>
      </c>
      <c r="E562">
        <f>IF(D561=1,B562-B561,E561+B562-B561)</f>
        <v>1</v>
      </c>
      <c r="F562">
        <f t="shared" si="48"/>
        <v>110</v>
      </c>
      <c r="G562">
        <f t="shared" si="44"/>
        <v>1</v>
      </c>
      <c r="H562" s="5">
        <f>I561+(B562-B561)*P$4</f>
        <v>2.0000000000000284</v>
      </c>
      <c r="I562" s="5">
        <f>IF(G562&gt;0,H562-S$4,H562)</f>
        <v>-2.9999999999999716</v>
      </c>
      <c r="J562" s="5">
        <f>IF(H562&gt;=0,IF(ROUNDDOWN(H562/S$4,0)+1&gt;L562,L562,ROUNDDOWN(H562/S$4,0)+1),0)</f>
        <v>-100</v>
      </c>
      <c r="K562">
        <f t="shared" si="45"/>
        <v>110</v>
      </c>
      <c r="L562">
        <f>R$4-K562</f>
        <v>-100</v>
      </c>
      <c r="M562">
        <f>IF(L562="怪物已死","怪物已死",(L562-1)*S$4)</f>
        <v>-505</v>
      </c>
      <c r="N562">
        <f>IF(L562&lt;=0,0,IF(ROUNDUP(I562/C$4,0)*A$4&lt;0,"怪无法穿越火线",ROUNDUP(I562/C$4,0)*A$4))</f>
        <v>0</v>
      </c>
      <c r="O562" s="4">
        <f t="shared" si="46"/>
        <v>50</v>
      </c>
      <c r="P562" s="4">
        <f>IF(D562=1,IF(P561-F$4&lt;=0,N$4,P561-F$4),P561)</f>
        <v>50</v>
      </c>
    </row>
    <row r="563" spans="1:16" x14ac:dyDescent="0.25">
      <c r="A563">
        <v>549</v>
      </c>
      <c r="B563">
        <f>-T$5+T$5*A563</f>
        <v>109.60000000000001</v>
      </c>
      <c r="C563">
        <f t="shared" si="47"/>
        <v>0</v>
      </c>
      <c r="D563">
        <f>IF(AND(C563=1,E563&gt;=G$4),1,0)</f>
        <v>0</v>
      </c>
      <c r="E563">
        <f>IF(D562=1,B563-B562,E562+B563-B562)</f>
        <v>0.20000000000000284</v>
      </c>
      <c r="F563">
        <f t="shared" si="48"/>
        <v>110</v>
      </c>
      <c r="G563">
        <f t="shared" si="44"/>
        <v>0</v>
      </c>
      <c r="H563" s="5">
        <f>I562+(B563-B562)*P$4</f>
        <v>-1.9999999999999574</v>
      </c>
      <c r="I563" s="5">
        <f>IF(G563&gt;0,H563-S$4,H563)</f>
        <v>-1.9999999999999574</v>
      </c>
      <c r="J563" s="5">
        <f>IF(H563&gt;=0,IF(ROUNDDOWN(H563/S$4,0)+1&gt;L563,L563,ROUNDDOWN(H563/S$4,0)+1),0)</f>
        <v>0</v>
      </c>
      <c r="K563">
        <f t="shared" si="45"/>
        <v>110</v>
      </c>
      <c r="L563">
        <f>R$4-K563</f>
        <v>-100</v>
      </c>
      <c r="M563">
        <f>IF(L563="怪物已死","怪物已死",(L563-1)*S$4)</f>
        <v>-505</v>
      </c>
      <c r="N563">
        <f>IF(L563&lt;=0,0,IF(ROUNDUP(I563/C$4,0)*A$4&lt;0,"怪无法穿越火线",ROUNDUP(I563/C$4,0)*A$4))</f>
        <v>0</v>
      </c>
      <c r="O563" s="4">
        <f t="shared" si="46"/>
        <v>50</v>
      </c>
      <c r="P563" s="4">
        <f>IF(D563=1,IF(P562-F$4&lt;=0,N$4,P562-F$4),P562)</f>
        <v>50</v>
      </c>
    </row>
    <row r="564" spans="1:16" x14ac:dyDescent="0.25">
      <c r="A564">
        <v>550</v>
      </c>
      <c r="B564">
        <f>-T$5+T$5*A564</f>
        <v>109.8</v>
      </c>
      <c r="C564">
        <f t="shared" si="47"/>
        <v>0</v>
      </c>
      <c r="D564">
        <f>IF(AND(C564=1,E564&gt;=G$4),1,0)</f>
        <v>0</v>
      </c>
      <c r="E564">
        <f>IF(D563=1,B564-B563,E563+B564-B563)</f>
        <v>0.39999999999999147</v>
      </c>
      <c r="F564">
        <f t="shared" si="48"/>
        <v>110</v>
      </c>
      <c r="G564">
        <f t="shared" si="44"/>
        <v>0</v>
      </c>
      <c r="H564" s="5">
        <f>I563+(B564-B563)*P$4</f>
        <v>-1.0000000000000142</v>
      </c>
      <c r="I564" s="5">
        <f>IF(G564&gt;0,H564-S$4,H564)</f>
        <v>-1.0000000000000142</v>
      </c>
      <c r="J564" s="5">
        <f>IF(H564&gt;=0,IF(ROUNDDOWN(H564/S$4,0)+1&gt;L564,L564,ROUNDDOWN(H564/S$4,0)+1),0)</f>
        <v>0</v>
      </c>
      <c r="K564">
        <f t="shared" si="45"/>
        <v>110</v>
      </c>
      <c r="L564">
        <f>R$4-K564</f>
        <v>-100</v>
      </c>
      <c r="M564">
        <f>IF(L564="怪物已死","怪物已死",(L564-1)*S$4)</f>
        <v>-505</v>
      </c>
      <c r="N564">
        <f>IF(L564&lt;=0,0,IF(ROUNDUP(I564/C$4,0)*A$4&lt;0,"怪无法穿越火线",ROUNDUP(I564/C$4,0)*A$4))</f>
        <v>0</v>
      </c>
      <c r="O564" s="4">
        <f t="shared" si="46"/>
        <v>50</v>
      </c>
      <c r="P564" s="4">
        <f>IF(D564=1,IF(P563-F$4&lt;=0,N$4,P563-F$4),P563)</f>
        <v>50</v>
      </c>
    </row>
    <row r="565" spans="1:16" x14ac:dyDescent="0.25">
      <c r="A565">
        <v>551</v>
      </c>
      <c r="B565">
        <f>-T$5+T$5*A565</f>
        <v>110</v>
      </c>
      <c r="C565">
        <f t="shared" si="47"/>
        <v>1</v>
      </c>
      <c r="D565">
        <f>IF(AND(C565=1,E565&gt;=G$4),1,0)</f>
        <v>0</v>
      </c>
      <c r="E565">
        <f>IF(D564=1,B565-B564,E564+B565-B564)</f>
        <v>0.59999999999999432</v>
      </c>
      <c r="F565">
        <f t="shared" si="48"/>
        <v>110</v>
      </c>
      <c r="G565">
        <f t="shared" si="44"/>
        <v>0</v>
      </c>
      <c r="H565" s="5">
        <f>I564+(B565-B564)*P$4</f>
        <v>0</v>
      </c>
      <c r="I565" s="5">
        <f>IF(G565&gt;0,H565-S$4,H565)</f>
        <v>0</v>
      </c>
      <c r="J565" s="5">
        <f>IF(H565&gt;=0,IF(ROUNDDOWN(H565/S$4,0)+1&gt;L565,L565,ROUNDDOWN(H565/S$4,0)+1),0)</f>
        <v>-100</v>
      </c>
      <c r="K565">
        <f t="shared" si="45"/>
        <v>110</v>
      </c>
      <c r="L565">
        <f>R$4-K565</f>
        <v>-100</v>
      </c>
      <c r="M565">
        <f>IF(L565="怪物已死","怪物已死",(L565-1)*S$4)</f>
        <v>-505</v>
      </c>
      <c r="N565">
        <f>IF(L565&lt;=0,0,IF(ROUNDUP(I565/C$4,0)*A$4&lt;0,"怪无法穿越火线",ROUNDUP(I565/C$4,0)*A$4))</f>
        <v>0</v>
      </c>
      <c r="O565" s="4">
        <f t="shared" si="46"/>
        <v>50</v>
      </c>
      <c r="P565" s="4">
        <f>IF(D565=1,IF(P564-F$4&lt;=0,N$4,P564-F$4),P564)</f>
        <v>50</v>
      </c>
    </row>
    <row r="566" spans="1:16" x14ac:dyDescent="0.25">
      <c r="A566">
        <v>552</v>
      </c>
      <c r="B566">
        <f>-T$5+T$5*A566</f>
        <v>110.2</v>
      </c>
      <c r="C566">
        <f t="shared" si="47"/>
        <v>1</v>
      </c>
      <c r="D566">
        <f>IF(AND(C566=1,E566&gt;=G$4),1,0)</f>
        <v>0</v>
      </c>
      <c r="E566">
        <f>IF(D565=1,B566-B565,E565+B566-B565)</f>
        <v>0.79999999999999716</v>
      </c>
      <c r="F566">
        <f t="shared" si="48"/>
        <v>110</v>
      </c>
      <c r="G566">
        <f t="shared" si="44"/>
        <v>0</v>
      </c>
      <c r="H566" s="5">
        <f>I565+(B566-B565)*P$4</f>
        <v>1.0000000000000142</v>
      </c>
      <c r="I566" s="5">
        <f>IF(G566&gt;0,H566-S$4,H566)</f>
        <v>1.0000000000000142</v>
      </c>
      <c r="J566" s="5">
        <f>IF(H566&gt;=0,IF(ROUNDDOWN(H566/S$4,0)+1&gt;L566,L566,ROUNDDOWN(H566/S$4,0)+1),0)</f>
        <v>-100</v>
      </c>
      <c r="K566">
        <f t="shared" si="45"/>
        <v>110</v>
      </c>
      <c r="L566">
        <f>R$4-K566</f>
        <v>-100</v>
      </c>
      <c r="M566">
        <f>IF(L566="怪物已死","怪物已死",(L566-1)*S$4)</f>
        <v>-505</v>
      </c>
      <c r="N566">
        <f>IF(L566&lt;=0,0,IF(ROUNDUP(I566/C$4,0)*A$4&lt;0,"怪无法穿越火线",ROUNDUP(I566/C$4,0)*A$4))</f>
        <v>0</v>
      </c>
      <c r="O566" s="4">
        <f t="shared" si="46"/>
        <v>50</v>
      </c>
      <c r="P566" s="4">
        <f>IF(D566=1,IF(P565-F$4&lt;=0,N$4,P565-F$4),P565)</f>
        <v>50</v>
      </c>
    </row>
    <row r="567" spans="1:16" x14ac:dyDescent="0.25">
      <c r="A567">
        <v>553</v>
      </c>
      <c r="B567">
        <f>-T$5+T$5*A567</f>
        <v>110.4</v>
      </c>
      <c r="C567">
        <f t="shared" si="47"/>
        <v>1</v>
      </c>
      <c r="D567">
        <f>IF(AND(C567=1,E567&gt;=G$4),1,0)</f>
        <v>1</v>
      </c>
      <c r="E567">
        <f>IF(D566=1,B567-B566,E566+B567-B566)</f>
        <v>1</v>
      </c>
      <c r="F567">
        <f t="shared" si="48"/>
        <v>111</v>
      </c>
      <c r="G567">
        <f t="shared" si="44"/>
        <v>1</v>
      </c>
      <c r="H567" s="5">
        <f>I566+(B567-B566)*P$4</f>
        <v>2.0000000000000284</v>
      </c>
      <c r="I567" s="5">
        <f>IF(G567&gt;0,H567-S$4,H567)</f>
        <v>-2.9999999999999716</v>
      </c>
      <c r="J567" s="5">
        <f>IF(H567&gt;=0,IF(ROUNDDOWN(H567/S$4,0)+1&gt;L567,L567,ROUNDDOWN(H567/S$4,0)+1),0)</f>
        <v>-101</v>
      </c>
      <c r="K567">
        <f t="shared" si="45"/>
        <v>111</v>
      </c>
      <c r="L567">
        <f>R$4-K567</f>
        <v>-101</v>
      </c>
      <c r="M567">
        <f>IF(L567="怪物已死","怪物已死",(L567-1)*S$4)</f>
        <v>-510</v>
      </c>
      <c r="N567">
        <f>IF(L567&lt;=0,0,IF(ROUNDUP(I567/C$4,0)*A$4&lt;0,"怪无法穿越火线",ROUNDUP(I567/C$4,0)*A$4))</f>
        <v>0</v>
      </c>
      <c r="O567" s="4">
        <f t="shared" si="46"/>
        <v>50</v>
      </c>
      <c r="P567" s="4">
        <f>IF(D567=1,IF(P566-F$4&lt;=0,N$4,P566-F$4),P566)</f>
        <v>50</v>
      </c>
    </row>
    <row r="568" spans="1:16" x14ac:dyDescent="0.25">
      <c r="A568">
        <v>554</v>
      </c>
      <c r="B568">
        <f>-T$5+T$5*A568</f>
        <v>110.60000000000001</v>
      </c>
      <c r="C568">
        <f t="shared" si="47"/>
        <v>0</v>
      </c>
      <c r="D568">
        <f>IF(AND(C568=1,E568&gt;=G$4),1,0)</f>
        <v>0</v>
      </c>
      <c r="E568">
        <f>IF(D567=1,B568-B567,E567+B568-B567)</f>
        <v>0.20000000000000284</v>
      </c>
      <c r="F568">
        <f t="shared" si="48"/>
        <v>111</v>
      </c>
      <c r="G568">
        <f t="shared" si="44"/>
        <v>0</v>
      </c>
      <c r="H568" s="5">
        <f>I567+(B568-B567)*P$4</f>
        <v>-1.9999999999999574</v>
      </c>
      <c r="I568" s="5">
        <f>IF(G568&gt;0,H568-S$4,H568)</f>
        <v>-1.9999999999999574</v>
      </c>
      <c r="J568" s="5">
        <f>IF(H568&gt;=0,IF(ROUNDDOWN(H568/S$4,0)+1&gt;L568,L568,ROUNDDOWN(H568/S$4,0)+1),0)</f>
        <v>0</v>
      </c>
      <c r="K568">
        <f t="shared" si="45"/>
        <v>111</v>
      </c>
      <c r="L568">
        <f>R$4-K568</f>
        <v>-101</v>
      </c>
      <c r="M568">
        <f>IF(L568="怪物已死","怪物已死",(L568-1)*S$4)</f>
        <v>-510</v>
      </c>
      <c r="N568">
        <f>IF(L568&lt;=0,0,IF(ROUNDUP(I568/C$4,0)*A$4&lt;0,"怪无法穿越火线",ROUNDUP(I568/C$4,0)*A$4))</f>
        <v>0</v>
      </c>
      <c r="O568" s="4">
        <f t="shared" si="46"/>
        <v>50</v>
      </c>
      <c r="P568" s="4">
        <f>IF(D568=1,IF(P567-F$4&lt;=0,N$4,P567-F$4),P567)</f>
        <v>50</v>
      </c>
    </row>
    <row r="569" spans="1:16" x14ac:dyDescent="0.25">
      <c r="A569">
        <v>555</v>
      </c>
      <c r="B569">
        <f>-T$5+T$5*A569</f>
        <v>110.8</v>
      </c>
      <c r="C569">
        <f t="shared" si="47"/>
        <v>0</v>
      </c>
      <c r="D569">
        <f>IF(AND(C569=1,E569&gt;=G$4),1,0)</f>
        <v>0</v>
      </c>
      <c r="E569">
        <f>IF(D568=1,B569-B568,E568+B569-B568)</f>
        <v>0.39999999999999147</v>
      </c>
      <c r="F569">
        <f t="shared" si="48"/>
        <v>111</v>
      </c>
      <c r="G569">
        <f t="shared" si="44"/>
        <v>0</v>
      </c>
      <c r="H569" s="5">
        <f>I568+(B569-B568)*P$4</f>
        <v>-1.0000000000000142</v>
      </c>
      <c r="I569" s="5">
        <f>IF(G569&gt;0,H569-S$4,H569)</f>
        <v>-1.0000000000000142</v>
      </c>
      <c r="J569" s="5">
        <f>IF(H569&gt;=0,IF(ROUNDDOWN(H569/S$4,0)+1&gt;L569,L569,ROUNDDOWN(H569/S$4,0)+1),0)</f>
        <v>0</v>
      </c>
      <c r="K569">
        <f t="shared" si="45"/>
        <v>111</v>
      </c>
      <c r="L569">
        <f>R$4-K569</f>
        <v>-101</v>
      </c>
      <c r="M569">
        <f>IF(L569="怪物已死","怪物已死",(L569-1)*S$4)</f>
        <v>-510</v>
      </c>
      <c r="N569">
        <f>IF(L569&lt;=0,0,IF(ROUNDUP(I569/C$4,0)*A$4&lt;0,"怪无法穿越火线",ROUNDUP(I569/C$4,0)*A$4))</f>
        <v>0</v>
      </c>
      <c r="O569" s="4">
        <f t="shared" si="46"/>
        <v>50</v>
      </c>
      <c r="P569" s="4">
        <f>IF(D569=1,IF(P568-F$4&lt;=0,N$4,P568-F$4),P568)</f>
        <v>50</v>
      </c>
    </row>
    <row r="570" spans="1:16" x14ac:dyDescent="0.25">
      <c r="A570">
        <v>556</v>
      </c>
      <c r="B570">
        <f>-T$5+T$5*A570</f>
        <v>111</v>
      </c>
      <c r="C570">
        <f t="shared" si="47"/>
        <v>1</v>
      </c>
      <c r="D570">
        <f>IF(AND(C570=1,E570&gt;=G$4),1,0)</f>
        <v>0</v>
      </c>
      <c r="E570">
        <f>IF(D569=1,B570-B569,E569+B570-B569)</f>
        <v>0.59999999999999432</v>
      </c>
      <c r="F570">
        <f t="shared" si="48"/>
        <v>111</v>
      </c>
      <c r="G570">
        <f t="shared" si="44"/>
        <v>0</v>
      </c>
      <c r="H570" s="5">
        <f>I569+(B570-B569)*P$4</f>
        <v>0</v>
      </c>
      <c r="I570" s="5">
        <f>IF(G570&gt;0,H570-S$4,H570)</f>
        <v>0</v>
      </c>
      <c r="J570" s="5">
        <f>IF(H570&gt;=0,IF(ROUNDDOWN(H570/S$4,0)+1&gt;L570,L570,ROUNDDOWN(H570/S$4,0)+1),0)</f>
        <v>-101</v>
      </c>
      <c r="K570">
        <f t="shared" si="45"/>
        <v>111</v>
      </c>
      <c r="L570">
        <f>R$4-K570</f>
        <v>-101</v>
      </c>
      <c r="M570">
        <f>IF(L570="怪物已死","怪物已死",(L570-1)*S$4)</f>
        <v>-510</v>
      </c>
      <c r="N570">
        <f>IF(L570&lt;=0,0,IF(ROUNDUP(I570/C$4,0)*A$4&lt;0,"怪无法穿越火线",ROUNDUP(I570/C$4,0)*A$4))</f>
        <v>0</v>
      </c>
      <c r="O570" s="4">
        <f t="shared" si="46"/>
        <v>50</v>
      </c>
      <c r="P570" s="4">
        <f>IF(D570=1,IF(P569-F$4&lt;=0,N$4,P569-F$4),P569)</f>
        <v>50</v>
      </c>
    </row>
    <row r="571" spans="1:16" x14ac:dyDescent="0.25">
      <c r="A571">
        <v>557</v>
      </c>
      <c r="B571">
        <f>-T$5+T$5*A571</f>
        <v>111.2</v>
      </c>
      <c r="C571">
        <f t="shared" si="47"/>
        <v>1</v>
      </c>
      <c r="D571">
        <f>IF(AND(C571=1,E571&gt;=G$4),1,0)</f>
        <v>0</v>
      </c>
      <c r="E571">
        <f>IF(D570=1,B571-B570,E570+B571-B570)</f>
        <v>0.79999999999999716</v>
      </c>
      <c r="F571">
        <f t="shared" si="48"/>
        <v>111</v>
      </c>
      <c r="G571">
        <f t="shared" si="44"/>
        <v>0</v>
      </c>
      <c r="H571" s="5">
        <f>I570+(B571-B570)*P$4</f>
        <v>1.0000000000000142</v>
      </c>
      <c r="I571" s="5">
        <f>IF(G571&gt;0,H571-S$4,H571)</f>
        <v>1.0000000000000142</v>
      </c>
      <c r="J571" s="5">
        <f>IF(H571&gt;=0,IF(ROUNDDOWN(H571/S$4,0)+1&gt;L571,L571,ROUNDDOWN(H571/S$4,0)+1),0)</f>
        <v>-101</v>
      </c>
      <c r="K571">
        <f t="shared" si="45"/>
        <v>111</v>
      </c>
      <c r="L571">
        <f>R$4-K571</f>
        <v>-101</v>
      </c>
      <c r="M571">
        <f>IF(L571="怪物已死","怪物已死",(L571-1)*S$4)</f>
        <v>-510</v>
      </c>
      <c r="N571">
        <f>IF(L571&lt;=0,0,IF(ROUNDUP(I571/C$4,0)*A$4&lt;0,"怪无法穿越火线",ROUNDUP(I571/C$4,0)*A$4))</f>
        <v>0</v>
      </c>
      <c r="O571" s="4">
        <f t="shared" si="46"/>
        <v>50</v>
      </c>
      <c r="P571" s="4">
        <f>IF(D571=1,IF(P570-F$4&lt;=0,N$4,P570-F$4),P570)</f>
        <v>50</v>
      </c>
    </row>
    <row r="572" spans="1:16" x14ac:dyDescent="0.25">
      <c r="A572">
        <v>558</v>
      </c>
      <c r="B572">
        <f>-T$5+T$5*A572</f>
        <v>111.4</v>
      </c>
      <c r="C572">
        <f t="shared" si="47"/>
        <v>1</v>
      </c>
      <c r="D572">
        <f>IF(AND(C572=1,E572&gt;=G$4),1,0)</f>
        <v>1</v>
      </c>
      <c r="E572">
        <f>IF(D571=1,B572-B571,E571+B572-B571)</f>
        <v>1</v>
      </c>
      <c r="F572">
        <f t="shared" si="48"/>
        <v>112</v>
      </c>
      <c r="G572">
        <f t="shared" si="44"/>
        <v>1</v>
      </c>
      <c r="H572" s="5">
        <f>I571+(B572-B571)*P$4</f>
        <v>2.0000000000000284</v>
      </c>
      <c r="I572" s="5">
        <f>IF(G572&gt;0,H572-S$4,H572)</f>
        <v>-2.9999999999999716</v>
      </c>
      <c r="J572" s="5">
        <f>IF(H572&gt;=0,IF(ROUNDDOWN(H572/S$4,0)+1&gt;L572,L572,ROUNDDOWN(H572/S$4,0)+1),0)</f>
        <v>-102</v>
      </c>
      <c r="K572">
        <f t="shared" si="45"/>
        <v>112</v>
      </c>
      <c r="L572">
        <f>R$4-K572</f>
        <v>-102</v>
      </c>
      <c r="M572">
        <f>IF(L572="怪物已死","怪物已死",(L572-1)*S$4)</f>
        <v>-515</v>
      </c>
      <c r="N572">
        <f>IF(L572&lt;=0,0,IF(ROUNDUP(I572/C$4,0)*A$4&lt;0,"怪无法穿越火线",ROUNDUP(I572/C$4,0)*A$4))</f>
        <v>0</v>
      </c>
      <c r="O572" s="4">
        <f t="shared" si="46"/>
        <v>50</v>
      </c>
      <c r="P572" s="4">
        <f>IF(D572=1,IF(P571-F$4&lt;=0,N$4,P571-F$4),P571)</f>
        <v>50</v>
      </c>
    </row>
    <row r="573" spans="1:16" x14ac:dyDescent="0.25">
      <c r="A573">
        <v>559</v>
      </c>
      <c r="B573">
        <f>-T$5+T$5*A573</f>
        <v>111.60000000000001</v>
      </c>
      <c r="C573">
        <f t="shared" si="47"/>
        <v>0</v>
      </c>
      <c r="D573">
        <f>IF(AND(C573=1,E573&gt;=G$4),1,0)</f>
        <v>0</v>
      </c>
      <c r="E573">
        <f>IF(D572=1,B573-B572,E572+B573-B572)</f>
        <v>0.20000000000000284</v>
      </c>
      <c r="F573">
        <f t="shared" si="48"/>
        <v>112</v>
      </c>
      <c r="G573">
        <f t="shared" si="44"/>
        <v>0</v>
      </c>
      <c r="H573" s="5">
        <f>I572+(B573-B572)*P$4</f>
        <v>-1.9999999999999574</v>
      </c>
      <c r="I573" s="5">
        <f>IF(G573&gt;0,H573-S$4,H573)</f>
        <v>-1.9999999999999574</v>
      </c>
      <c r="J573" s="5">
        <f>IF(H573&gt;=0,IF(ROUNDDOWN(H573/S$4,0)+1&gt;L573,L573,ROUNDDOWN(H573/S$4,0)+1),0)</f>
        <v>0</v>
      </c>
      <c r="K573">
        <f t="shared" si="45"/>
        <v>112</v>
      </c>
      <c r="L573">
        <f>R$4-K573</f>
        <v>-102</v>
      </c>
      <c r="M573">
        <f>IF(L573="怪物已死","怪物已死",(L573-1)*S$4)</f>
        <v>-515</v>
      </c>
      <c r="N573">
        <f>IF(L573&lt;=0,0,IF(ROUNDUP(I573/C$4,0)*A$4&lt;0,"怪无法穿越火线",ROUNDUP(I573/C$4,0)*A$4))</f>
        <v>0</v>
      </c>
      <c r="O573" s="4">
        <f t="shared" si="46"/>
        <v>50</v>
      </c>
      <c r="P573" s="4">
        <f>IF(D573=1,IF(P572-F$4&lt;=0,N$4,P572-F$4),P572)</f>
        <v>50</v>
      </c>
    </row>
    <row r="574" spans="1:16" x14ac:dyDescent="0.25">
      <c r="A574">
        <v>560</v>
      </c>
      <c r="B574">
        <f>-T$5+T$5*A574</f>
        <v>111.8</v>
      </c>
      <c r="C574">
        <f t="shared" si="47"/>
        <v>0</v>
      </c>
      <c r="D574">
        <f>IF(AND(C574=1,E574&gt;=G$4),1,0)</f>
        <v>0</v>
      </c>
      <c r="E574">
        <f>IF(D573=1,B574-B573,E573+B574-B573)</f>
        <v>0.39999999999999147</v>
      </c>
      <c r="F574">
        <f t="shared" si="48"/>
        <v>112</v>
      </c>
      <c r="G574">
        <f t="shared" si="44"/>
        <v>0</v>
      </c>
      <c r="H574" s="5">
        <f>I573+(B574-B573)*P$4</f>
        <v>-1.0000000000000142</v>
      </c>
      <c r="I574" s="5">
        <f>IF(G574&gt;0,H574-S$4,H574)</f>
        <v>-1.0000000000000142</v>
      </c>
      <c r="J574" s="5">
        <f>IF(H574&gt;=0,IF(ROUNDDOWN(H574/S$4,0)+1&gt;L574,L574,ROUNDDOWN(H574/S$4,0)+1),0)</f>
        <v>0</v>
      </c>
      <c r="K574">
        <f t="shared" si="45"/>
        <v>112</v>
      </c>
      <c r="L574">
        <f>R$4-K574</f>
        <v>-102</v>
      </c>
      <c r="M574">
        <f>IF(L574="怪物已死","怪物已死",(L574-1)*S$4)</f>
        <v>-515</v>
      </c>
      <c r="N574">
        <f>IF(L574&lt;=0,0,IF(ROUNDUP(I574/C$4,0)*A$4&lt;0,"怪无法穿越火线",ROUNDUP(I574/C$4,0)*A$4))</f>
        <v>0</v>
      </c>
      <c r="O574" s="4">
        <f t="shared" si="46"/>
        <v>50</v>
      </c>
      <c r="P574" s="4">
        <f>IF(D574=1,IF(P573-F$4&lt;=0,N$4,P573-F$4),P573)</f>
        <v>50</v>
      </c>
    </row>
    <row r="575" spans="1:16" x14ac:dyDescent="0.25">
      <c r="A575">
        <v>561</v>
      </c>
      <c r="B575">
        <f>-T$5+T$5*A575</f>
        <v>112</v>
      </c>
      <c r="C575">
        <f t="shared" si="47"/>
        <v>1</v>
      </c>
      <c r="D575">
        <f>IF(AND(C575=1,E575&gt;=G$4),1,0)</f>
        <v>0</v>
      </c>
      <c r="E575">
        <f>IF(D574=1,B575-B574,E574+B575-B574)</f>
        <v>0.59999999999999432</v>
      </c>
      <c r="F575">
        <f t="shared" si="48"/>
        <v>112</v>
      </c>
      <c r="G575">
        <f t="shared" si="44"/>
        <v>0</v>
      </c>
      <c r="H575" s="5">
        <f>I574+(B575-B574)*P$4</f>
        <v>0</v>
      </c>
      <c r="I575" s="5">
        <f>IF(G575&gt;0,H575-S$4,H575)</f>
        <v>0</v>
      </c>
      <c r="J575" s="5">
        <f>IF(H575&gt;=0,IF(ROUNDDOWN(H575/S$4,0)+1&gt;L575,L575,ROUNDDOWN(H575/S$4,0)+1),0)</f>
        <v>-102</v>
      </c>
      <c r="K575">
        <f t="shared" si="45"/>
        <v>112</v>
      </c>
      <c r="L575">
        <f>R$4-K575</f>
        <v>-102</v>
      </c>
      <c r="M575">
        <f>IF(L575="怪物已死","怪物已死",(L575-1)*S$4)</f>
        <v>-515</v>
      </c>
      <c r="N575">
        <f>IF(L575&lt;=0,0,IF(ROUNDUP(I575/C$4,0)*A$4&lt;0,"怪无法穿越火线",ROUNDUP(I575/C$4,0)*A$4))</f>
        <v>0</v>
      </c>
      <c r="O575" s="4">
        <f t="shared" si="46"/>
        <v>50</v>
      </c>
      <c r="P575" s="4">
        <f>IF(D575=1,IF(P574-F$4&lt;=0,N$4,P574-F$4),P574)</f>
        <v>50</v>
      </c>
    </row>
    <row r="576" spans="1:16" x14ac:dyDescent="0.25">
      <c r="A576">
        <v>562</v>
      </c>
      <c r="B576">
        <f>-T$5+T$5*A576</f>
        <v>112.2</v>
      </c>
      <c r="C576">
        <f t="shared" si="47"/>
        <v>1</v>
      </c>
      <c r="D576">
        <f>IF(AND(C576=1,E576&gt;=G$4),1,0)</f>
        <v>0</v>
      </c>
      <c r="E576">
        <f>IF(D575=1,B576-B575,E575+B576-B575)</f>
        <v>0.79999999999999716</v>
      </c>
      <c r="F576">
        <f t="shared" si="48"/>
        <v>112</v>
      </c>
      <c r="G576">
        <f t="shared" si="44"/>
        <v>0</v>
      </c>
      <c r="H576" s="5">
        <f>I575+(B576-B575)*P$4</f>
        <v>1.0000000000000142</v>
      </c>
      <c r="I576" s="5">
        <f>IF(G576&gt;0,H576-S$4,H576)</f>
        <v>1.0000000000000142</v>
      </c>
      <c r="J576" s="5">
        <f>IF(H576&gt;=0,IF(ROUNDDOWN(H576/S$4,0)+1&gt;L576,L576,ROUNDDOWN(H576/S$4,0)+1),0)</f>
        <v>-102</v>
      </c>
      <c r="K576">
        <f t="shared" si="45"/>
        <v>112</v>
      </c>
      <c r="L576">
        <f>R$4-K576</f>
        <v>-102</v>
      </c>
      <c r="M576">
        <f>IF(L576="怪物已死","怪物已死",(L576-1)*S$4)</f>
        <v>-515</v>
      </c>
      <c r="N576">
        <f>IF(L576&lt;=0,0,IF(ROUNDUP(I576/C$4,0)*A$4&lt;0,"怪无法穿越火线",ROUNDUP(I576/C$4,0)*A$4))</f>
        <v>0</v>
      </c>
      <c r="O576" s="4">
        <f t="shared" si="46"/>
        <v>50</v>
      </c>
      <c r="P576" s="4">
        <f>IF(D576=1,IF(P575-F$4&lt;=0,N$4,P575-F$4),P575)</f>
        <v>50</v>
      </c>
    </row>
    <row r="577" spans="1:16" x14ac:dyDescent="0.25">
      <c r="A577">
        <v>563</v>
      </c>
      <c r="B577">
        <f>-T$5+T$5*A577</f>
        <v>112.4</v>
      </c>
      <c r="C577">
        <f t="shared" si="47"/>
        <v>1</v>
      </c>
      <c r="D577">
        <f>IF(AND(C577=1,E577&gt;=G$4),1,0)</f>
        <v>1</v>
      </c>
      <c r="E577">
        <f>IF(D576=1,B577-B576,E576+B577-B576)</f>
        <v>1</v>
      </c>
      <c r="F577">
        <f t="shared" si="48"/>
        <v>113</v>
      </c>
      <c r="G577">
        <f t="shared" si="44"/>
        <v>1</v>
      </c>
      <c r="H577" s="5">
        <f>I576+(B577-B576)*P$4</f>
        <v>2.0000000000000284</v>
      </c>
      <c r="I577" s="5">
        <f>IF(G577&gt;0,H577-S$4,H577)</f>
        <v>-2.9999999999999716</v>
      </c>
      <c r="J577" s="5">
        <f>IF(H577&gt;=0,IF(ROUNDDOWN(H577/S$4,0)+1&gt;L577,L577,ROUNDDOWN(H577/S$4,0)+1),0)</f>
        <v>-103</v>
      </c>
      <c r="K577">
        <f t="shared" si="45"/>
        <v>113</v>
      </c>
      <c r="L577">
        <f>R$4-K577</f>
        <v>-103</v>
      </c>
      <c r="M577">
        <f>IF(L577="怪物已死","怪物已死",(L577-1)*S$4)</f>
        <v>-520</v>
      </c>
      <c r="N577">
        <f>IF(L577&lt;=0,0,IF(ROUNDUP(I577/C$4,0)*A$4&lt;0,"怪无法穿越火线",ROUNDUP(I577/C$4,0)*A$4))</f>
        <v>0</v>
      </c>
      <c r="O577" s="4">
        <f t="shared" si="46"/>
        <v>50</v>
      </c>
      <c r="P577" s="4">
        <f>IF(D577=1,IF(P576-F$4&lt;=0,N$4,P576-F$4),P576)</f>
        <v>50</v>
      </c>
    </row>
    <row r="578" spans="1:16" x14ac:dyDescent="0.25">
      <c r="A578">
        <v>564</v>
      </c>
      <c r="B578">
        <f>-T$5+T$5*A578</f>
        <v>112.60000000000001</v>
      </c>
      <c r="C578">
        <f t="shared" si="47"/>
        <v>0</v>
      </c>
      <c r="D578">
        <f>IF(AND(C578=1,E578&gt;=G$4),1,0)</f>
        <v>0</v>
      </c>
      <c r="E578">
        <f>IF(D577=1,B578-B577,E577+B578-B577)</f>
        <v>0.20000000000000284</v>
      </c>
      <c r="F578">
        <f t="shared" si="48"/>
        <v>113</v>
      </c>
      <c r="G578">
        <f t="shared" si="44"/>
        <v>0</v>
      </c>
      <c r="H578" s="5">
        <f>I577+(B578-B577)*P$4</f>
        <v>-1.9999999999999574</v>
      </c>
      <c r="I578" s="5">
        <f>IF(G578&gt;0,H578-S$4,H578)</f>
        <v>-1.9999999999999574</v>
      </c>
      <c r="J578" s="5">
        <f>IF(H578&gt;=0,IF(ROUNDDOWN(H578/S$4,0)+1&gt;L578,L578,ROUNDDOWN(H578/S$4,0)+1),0)</f>
        <v>0</v>
      </c>
      <c r="K578">
        <f t="shared" si="45"/>
        <v>113</v>
      </c>
      <c r="L578">
        <f>R$4-K578</f>
        <v>-103</v>
      </c>
      <c r="M578">
        <f>IF(L578="怪物已死","怪物已死",(L578-1)*S$4)</f>
        <v>-520</v>
      </c>
      <c r="N578">
        <f>IF(L578&lt;=0,0,IF(ROUNDUP(I578/C$4,0)*A$4&lt;0,"怪无法穿越火线",ROUNDUP(I578/C$4,0)*A$4))</f>
        <v>0</v>
      </c>
      <c r="O578" s="4">
        <f t="shared" si="46"/>
        <v>50</v>
      </c>
      <c r="P578" s="4">
        <f>IF(D578=1,IF(P577-F$4&lt;=0,N$4,P577-F$4),P577)</f>
        <v>50</v>
      </c>
    </row>
    <row r="579" spans="1:16" x14ac:dyDescent="0.25">
      <c r="A579">
        <v>565</v>
      </c>
      <c r="B579">
        <f>-T$5+T$5*A579</f>
        <v>112.8</v>
      </c>
      <c r="C579">
        <f t="shared" si="47"/>
        <v>0</v>
      </c>
      <c r="D579">
        <f>IF(AND(C579=1,E579&gt;=G$4),1,0)</f>
        <v>0</v>
      </c>
      <c r="E579">
        <f>IF(D578=1,B579-B578,E578+B579-B578)</f>
        <v>0.39999999999999147</v>
      </c>
      <c r="F579">
        <f t="shared" si="48"/>
        <v>113</v>
      </c>
      <c r="G579">
        <f t="shared" si="44"/>
        <v>0</v>
      </c>
      <c r="H579" s="5">
        <f>I578+(B579-B578)*P$4</f>
        <v>-1.0000000000000142</v>
      </c>
      <c r="I579" s="5">
        <f>IF(G579&gt;0,H579-S$4,H579)</f>
        <v>-1.0000000000000142</v>
      </c>
      <c r="J579" s="5">
        <f>IF(H579&gt;=0,IF(ROUNDDOWN(H579/S$4,0)+1&gt;L579,L579,ROUNDDOWN(H579/S$4,0)+1),0)</f>
        <v>0</v>
      </c>
      <c r="K579">
        <f t="shared" si="45"/>
        <v>113</v>
      </c>
      <c r="L579">
        <f>R$4-K579</f>
        <v>-103</v>
      </c>
      <c r="M579">
        <f>IF(L579="怪物已死","怪物已死",(L579-1)*S$4)</f>
        <v>-520</v>
      </c>
      <c r="N579">
        <f>IF(L579&lt;=0,0,IF(ROUNDUP(I579/C$4,0)*A$4&lt;0,"怪无法穿越火线",ROUNDUP(I579/C$4,0)*A$4))</f>
        <v>0</v>
      </c>
      <c r="O579" s="4">
        <f t="shared" si="46"/>
        <v>50</v>
      </c>
      <c r="P579" s="4">
        <f>IF(D579=1,IF(P578-F$4&lt;=0,N$4,P578-F$4),P578)</f>
        <v>50</v>
      </c>
    </row>
    <row r="580" spans="1:16" x14ac:dyDescent="0.25">
      <c r="A580">
        <v>566</v>
      </c>
      <c r="B580">
        <f>-T$5+T$5*A580</f>
        <v>113</v>
      </c>
      <c r="C580">
        <f t="shared" si="47"/>
        <v>1</v>
      </c>
      <c r="D580">
        <f>IF(AND(C580=1,E580&gt;=G$4),1,0)</f>
        <v>0</v>
      </c>
      <c r="E580">
        <f>IF(D579=1,B580-B579,E579+B580-B579)</f>
        <v>0.59999999999999432</v>
      </c>
      <c r="F580">
        <f t="shared" si="48"/>
        <v>113</v>
      </c>
      <c r="G580">
        <f t="shared" si="44"/>
        <v>0</v>
      </c>
      <c r="H580" s="5">
        <f>I579+(B580-B579)*P$4</f>
        <v>0</v>
      </c>
      <c r="I580" s="5">
        <f>IF(G580&gt;0,H580-S$4,H580)</f>
        <v>0</v>
      </c>
      <c r="J580" s="5">
        <f>IF(H580&gt;=0,IF(ROUNDDOWN(H580/S$4,0)+1&gt;L580,L580,ROUNDDOWN(H580/S$4,0)+1),0)</f>
        <v>-103</v>
      </c>
      <c r="K580">
        <f t="shared" si="45"/>
        <v>113</v>
      </c>
      <c r="L580">
        <f>R$4-K580</f>
        <v>-103</v>
      </c>
      <c r="M580">
        <f>IF(L580="怪物已死","怪物已死",(L580-1)*S$4)</f>
        <v>-520</v>
      </c>
      <c r="N580">
        <f>IF(L580&lt;=0,0,IF(ROUNDUP(I580/C$4,0)*A$4&lt;0,"怪无法穿越火线",ROUNDUP(I580/C$4,0)*A$4))</f>
        <v>0</v>
      </c>
      <c r="O580" s="4">
        <f t="shared" si="46"/>
        <v>50</v>
      </c>
      <c r="P580" s="4">
        <f>IF(D580=1,IF(P579-F$4&lt;=0,N$4,P579-F$4),P579)</f>
        <v>50</v>
      </c>
    </row>
    <row r="581" spans="1:16" x14ac:dyDescent="0.25">
      <c r="A581">
        <v>567</v>
      </c>
      <c r="B581">
        <f>-T$5+T$5*A581</f>
        <v>113.2</v>
      </c>
      <c r="C581">
        <f t="shared" si="47"/>
        <v>1</v>
      </c>
      <c r="D581">
        <f>IF(AND(C581=1,E581&gt;=G$4),1,0)</f>
        <v>0</v>
      </c>
      <c r="E581">
        <f>IF(D580=1,B581-B580,E580+B581-B580)</f>
        <v>0.79999999999999716</v>
      </c>
      <c r="F581">
        <f t="shared" si="48"/>
        <v>113</v>
      </c>
      <c r="G581">
        <f t="shared" si="44"/>
        <v>0</v>
      </c>
      <c r="H581" s="5">
        <f>I580+(B581-B580)*P$4</f>
        <v>1.0000000000000142</v>
      </c>
      <c r="I581" s="5">
        <f>IF(G581&gt;0,H581-S$4,H581)</f>
        <v>1.0000000000000142</v>
      </c>
      <c r="J581" s="5">
        <f>IF(H581&gt;=0,IF(ROUNDDOWN(H581/S$4,0)+1&gt;L581,L581,ROUNDDOWN(H581/S$4,0)+1),0)</f>
        <v>-103</v>
      </c>
      <c r="K581">
        <f t="shared" si="45"/>
        <v>113</v>
      </c>
      <c r="L581">
        <f>R$4-K581</f>
        <v>-103</v>
      </c>
      <c r="M581">
        <f>IF(L581="怪物已死","怪物已死",(L581-1)*S$4)</f>
        <v>-520</v>
      </c>
      <c r="N581">
        <f>IF(L581&lt;=0,0,IF(ROUNDUP(I581/C$4,0)*A$4&lt;0,"怪无法穿越火线",ROUNDUP(I581/C$4,0)*A$4))</f>
        <v>0</v>
      </c>
      <c r="O581" s="4">
        <f t="shared" si="46"/>
        <v>50</v>
      </c>
      <c r="P581" s="4">
        <f>IF(D581=1,IF(P580-F$4&lt;=0,N$4,P580-F$4),P580)</f>
        <v>50</v>
      </c>
    </row>
    <row r="582" spans="1:16" x14ac:dyDescent="0.25">
      <c r="A582">
        <v>568</v>
      </c>
      <c r="B582">
        <f>-T$5+T$5*A582</f>
        <v>113.4</v>
      </c>
      <c r="C582">
        <f t="shared" si="47"/>
        <v>1</v>
      </c>
      <c r="D582">
        <f>IF(AND(C582=1,E582&gt;=G$4),1,0)</f>
        <v>1</v>
      </c>
      <c r="E582">
        <f>IF(D581=1,B582-B581,E581+B582-B581)</f>
        <v>1</v>
      </c>
      <c r="F582">
        <f t="shared" si="48"/>
        <v>114</v>
      </c>
      <c r="G582">
        <f t="shared" si="44"/>
        <v>1</v>
      </c>
      <c r="H582" s="5">
        <f>I581+(B582-B581)*P$4</f>
        <v>2.0000000000000284</v>
      </c>
      <c r="I582" s="5">
        <f>IF(G582&gt;0,H582-S$4,H582)</f>
        <v>-2.9999999999999716</v>
      </c>
      <c r="J582" s="5">
        <f>IF(H582&gt;=0,IF(ROUNDDOWN(H582/S$4,0)+1&gt;L582,L582,ROUNDDOWN(H582/S$4,0)+1),0)</f>
        <v>-104</v>
      </c>
      <c r="K582">
        <f t="shared" si="45"/>
        <v>114</v>
      </c>
      <c r="L582">
        <f>R$4-K582</f>
        <v>-104</v>
      </c>
      <c r="M582">
        <f>IF(L582="怪物已死","怪物已死",(L582-1)*S$4)</f>
        <v>-525</v>
      </c>
      <c r="N582">
        <f>IF(L582&lt;=0,0,IF(ROUNDUP(I582/C$4,0)*A$4&lt;0,"怪无法穿越火线",ROUNDUP(I582/C$4,0)*A$4))</f>
        <v>0</v>
      </c>
      <c r="O582" s="4">
        <f t="shared" si="46"/>
        <v>50</v>
      </c>
      <c r="P582" s="4">
        <f>IF(D582=1,IF(P581-F$4&lt;=0,N$4,P581-F$4),P581)</f>
        <v>50</v>
      </c>
    </row>
    <row r="583" spans="1:16" x14ac:dyDescent="0.25">
      <c r="A583">
        <v>569</v>
      </c>
      <c r="B583">
        <f>-T$5+T$5*A583</f>
        <v>113.60000000000001</v>
      </c>
      <c r="C583">
        <f t="shared" si="47"/>
        <v>0</v>
      </c>
      <c r="D583">
        <f>IF(AND(C583=1,E583&gt;=G$4),1,0)</f>
        <v>0</v>
      </c>
      <c r="E583">
        <f>IF(D582=1,B583-B582,E582+B583-B582)</f>
        <v>0.20000000000000284</v>
      </c>
      <c r="F583">
        <f t="shared" si="48"/>
        <v>114</v>
      </c>
      <c r="G583">
        <f t="shared" si="44"/>
        <v>0</v>
      </c>
      <c r="H583" s="5">
        <f>I582+(B583-B582)*P$4</f>
        <v>-1.9999999999999574</v>
      </c>
      <c r="I583" s="5">
        <f>IF(G583&gt;0,H583-S$4,H583)</f>
        <v>-1.9999999999999574</v>
      </c>
      <c r="J583" s="5">
        <f>IF(H583&gt;=0,IF(ROUNDDOWN(H583/S$4,0)+1&gt;L583,L583,ROUNDDOWN(H583/S$4,0)+1),0)</f>
        <v>0</v>
      </c>
      <c r="K583">
        <f t="shared" si="45"/>
        <v>114</v>
      </c>
      <c r="L583">
        <f>R$4-K583</f>
        <v>-104</v>
      </c>
      <c r="M583">
        <f>IF(L583="怪物已死","怪物已死",(L583-1)*S$4)</f>
        <v>-525</v>
      </c>
      <c r="N583">
        <f>IF(L583&lt;=0,0,IF(ROUNDUP(I583/C$4,0)*A$4&lt;0,"怪无法穿越火线",ROUNDUP(I583/C$4,0)*A$4))</f>
        <v>0</v>
      </c>
      <c r="O583" s="4">
        <f t="shared" si="46"/>
        <v>50</v>
      </c>
      <c r="P583" s="4">
        <f>IF(D583=1,IF(P582-F$4&lt;=0,N$4,P582-F$4),P582)</f>
        <v>50</v>
      </c>
    </row>
    <row r="584" spans="1:16" x14ac:dyDescent="0.25">
      <c r="A584">
        <v>570</v>
      </c>
      <c r="B584">
        <f>-T$5+T$5*A584</f>
        <v>113.8</v>
      </c>
      <c r="C584">
        <f t="shared" si="47"/>
        <v>0</v>
      </c>
      <c r="D584">
        <f>IF(AND(C584=1,E584&gt;=G$4),1,0)</f>
        <v>0</v>
      </c>
      <c r="E584">
        <f>IF(D583=1,B584-B583,E583+B584-B583)</f>
        <v>0.39999999999999147</v>
      </c>
      <c r="F584">
        <f t="shared" si="48"/>
        <v>114</v>
      </c>
      <c r="G584">
        <f t="shared" si="44"/>
        <v>0</v>
      </c>
      <c r="H584" s="5">
        <f>I583+(B584-B583)*P$4</f>
        <v>-1.0000000000000142</v>
      </c>
      <c r="I584" s="5">
        <f>IF(G584&gt;0,H584-S$4,H584)</f>
        <v>-1.0000000000000142</v>
      </c>
      <c r="J584" s="5">
        <f>IF(H584&gt;=0,IF(ROUNDDOWN(H584/S$4,0)+1&gt;L584,L584,ROUNDDOWN(H584/S$4,0)+1),0)</f>
        <v>0</v>
      </c>
      <c r="K584">
        <f t="shared" si="45"/>
        <v>114</v>
      </c>
      <c r="L584">
        <f>R$4-K584</f>
        <v>-104</v>
      </c>
      <c r="M584">
        <f>IF(L584="怪物已死","怪物已死",(L584-1)*S$4)</f>
        <v>-525</v>
      </c>
      <c r="N584">
        <f>IF(L584&lt;=0,0,IF(ROUNDUP(I584/C$4,0)*A$4&lt;0,"怪无法穿越火线",ROUNDUP(I584/C$4,0)*A$4))</f>
        <v>0</v>
      </c>
      <c r="O584" s="4">
        <f t="shared" si="46"/>
        <v>50</v>
      </c>
      <c r="P584" s="4">
        <f>IF(D584=1,IF(P583-F$4&lt;=0,N$4,P583-F$4),P583)</f>
        <v>50</v>
      </c>
    </row>
    <row r="585" spans="1:16" x14ac:dyDescent="0.25">
      <c r="A585">
        <v>571</v>
      </c>
      <c r="B585">
        <f>-T$5+T$5*A585</f>
        <v>114</v>
      </c>
      <c r="C585">
        <f t="shared" si="47"/>
        <v>1</v>
      </c>
      <c r="D585">
        <f>IF(AND(C585=1,E585&gt;=G$4),1,0)</f>
        <v>0</v>
      </c>
      <c r="E585">
        <f>IF(D584=1,B585-B584,E584+B585-B584)</f>
        <v>0.59999999999999432</v>
      </c>
      <c r="F585">
        <f t="shared" si="48"/>
        <v>114</v>
      </c>
      <c r="G585">
        <f t="shared" si="44"/>
        <v>0</v>
      </c>
      <c r="H585" s="5">
        <f>I584+(B585-B584)*P$4</f>
        <v>0</v>
      </c>
      <c r="I585" s="5">
        <f>IF(G585&gt;0,H585-S$4,H585)</f>
        <v>0</v>
      </c>
      <c r="J585" s="5">
        <f>IF(H585&gt;=0,IF(ROUNDDOWN(H585/S$4,0)+1&gt;L585,L585,ROUNDDOWN(H585/S$4,0)+1),0)</f>
        <v>-104</v>
      </c>
      <c r="K585">
        <f t="shared" si="45"/>
        <v>114</v>
      </c>
      <c r="L585">
        <f>R$4-K585</f>
        <v>-104</v>
      </c>
      <c r="M585">
        <f>IF(L585="怪物已死","怪物已死",(L585-1)*S$4)</f>
        <v>-525</v>
      </c>
      <c r="N585">
        <f>IF(L585&lt;=0,0,IF(ROUNDUP(I585/C$4,0)*A$4&lt;0,"怪无法穿越火线",ROUNDUP(I585/C$4,0)*A$4))</f>
        <v>0</v>
      </c>
      <c r="O585" s="4">
        <f t="shared" si="46"/>
        <v>50</v>
      </c>
      <c r="P585" s="4">
        <f>IF(D585=1,IF(P584-F$4&lt;=0,N$4,P584-F$4),P584)</f>
        <v>50</v>
      </c>
    </row>
    <row r="586" spans="1:16" x14ac:dyDescent="0.25">
      <c r="A586">
        <v>572</v>
      </c>
      <c r="B586">
        <f>-T$5+T$5*A586</f>
        <v>114.2</v>
      </c>
      <c r="C586">
        <f t="shared" si="47"/>
        <v>1</v>
      </c>
      <c r="D586">
        <f>IF(AND(C586=1,E586&gt;=G$4),1,0)</f>
        <v>0</v>
      </c>
      <c r="E586">
        <f>IF(D585=1,B586-B585,E585+B586-B585)</f>
        <v>0.79999999999999716</v>
      </c>
      <c r="F586">
        <f t="shared" si="48"/>
        <v>114</v>
      </c>
      <c r="G586">
        <f t="shared" si="44"/>
        <v>0</v>
      </c>
      <c r="H586" s="5">
        <f>I585+(B586-B585)*P$4</f>
        <v>1.0000000000000142</v>
      </c>
      <c r="I586" s="5">
        <f>IF(G586&gt;0,H586-S$4,H586)</f>
        <v>1.0000000000000142</v>
      </c>
      <c r="J586" s="5">
        <f>IF(H586&gt;=0,IF(ROUNDDOWN(H586/S$4,0)+1&gt;L586,L586,ROUNDDOWN(H586/S$4,0)+1),0)</f>
        <v>-104</v>
      </c>
      <c r="K586">
        <f t="shared" si="45"/>
        <v>114</v>
      </c>
      <c r="L586">
        <f>R$4-K586</f>
        <v>-104</v>
      </c>
      <c r="M586">
        <f>IF(L586="怪物已死","怪物已死",(L586-1)*S$4)</f>
        <v>-525</v>
      </c>
      <c r="N586">
        <f>IF(L586&lt;=0,0,IF(ROUNDUP(I586/C$4,0)*A$4&lt;0,"怪无法穿越火线",ROUNDUP(I586/C$4,0)*A$4))</f>
        <v>0</v>
      </c>
      <c r="O586" s="4">
        <f t="shared" si="46"/>
        <v>50</v>
      </c>
      <c r="P586" s="4">
        <f>IF(D586=1,IF(P585-F$4&lt;=0,N$4,P585-F$4),P585)</f>
        <v>50</v>
      </c>
    </row>
    <row r="587" spans="1:16" x14ac:dyDescent="0.25">
      <c r="A587">
        <v>573</v>
      </c>
      <c r="B587">
        <f>-T$5+T$5*A587</f>
        <v>114.4</v>
      </c>
      <c r="C587">
        <f t="shared" si="47"/>
        <v>1</v>
      </c>
      <c r="D587">
        <f>IF(AND(C587=1,E587&gt;=G$4),1,0)</f>
        <v>1</v>
      </c>
      <c r="E587">
        <f>IF(D586=1,B587-B586,E586+B587-B586)</f>
        <v>1</v>
      </c>
      <c r="F587">
        <f t="shared" si="48"/>
        <v>115</v>
      </c>
      <c r="G587">
        <f t="shared" si="44"/>
        <v>1</v>
      </c>
      <c r="H587" s="5">
        <f>I586+(B587-B586)*P$4</f>
        <v>2.0000000000000284</v>
      </c>
      <c r="I587" s="5">
        <f>IF(G587&gt;0,H587-S$4,H587)</f>
        <v>-2.9999999999999716</v>
      </c>
      <c r="J587" s="5">
        <f>IF(H587&gt;=0,IF(ROUNDDOWN(H587/S$4,0)+1&gt;L587,L587,ROUNDDOWN(H587/S$4,0)+1),0)</f>
        <v>-105</v>
      </c>
      <c r="K587">
        <f t="shared" si="45"/>
        <v>115</v>
      </c>
      <c r="L587">
        <f>R$4-K587</f>
        <v>-105</v>
      </c>
      <c r="M587">
        <f>IF(L587="怪物已死","怪物已死",(L587-1)*S$4)</f>
        <v>-530</v>
      </c>
      <c r="N587">
        <f>IF(L587&lt;=0,0,IF(ROUNDUP(I587/C$4,0)*A$4&lt;0,"怪无法穿越火线",ROUNDUP(I587/C$4,0)*A$4))</f>
        <v>0</v>
      </c>
      <c r="O587" s="4">
        <f t="shared" si="46"/>
        <v>50</v>
      </c>
      <c r="P587" s="4">
        <f>IF(D587=1,IF(P586-F$4&lt;=0,N$4,P586-F$4),P586)</f>
        <v>50</v>
      </c>
    </row>
    <row r="588" spans="1:16" x14ac:dyDescent="0.25">
      <c r="A588">
        <v>574</v>
      </c>
      <c r="B588">
        <f>-T$5+T$5*A588</f>
        <v>114.60000000000001</v>
      </c>
      <c r="C588">
        <f t="shared" si="47"/>
        <v>0</v>
      </c>
      <c r="D588">
        <f>IF(AND(C588=1,E588&gt;=G$4),1,0)</f>
        <v>0</v>
      </c>
      <c r="E588">
        <f>IF(D587=1,B588-B587,E587+B588-B587)</f>
        <v>0.20000000000000284</v>
      </c>
      <c r="F588">
        <f t="shared" si="48"/>
        <v>115</v>
      </c>
      <c r="G588">
        <f t="shared" si="44"/>
        <v>0</v>
      </c>
      <c r="H588" s="5">
        <f>I587+(B588-B587)*P$4</f>
        <v>-1.9999999999999574</v>
      </c>
      <c r="I588" s="5">
        <f>IF(G588&gt;0,H588-S$4,H588)</f>
        <v>-1.9999999999999574</v>
      </c>
      <c r="J588" s="5">
        <f>IF(H588&gt;=0,IF(ROUNDDOWN(H588/S$4,0)+1&gt;L588,L588,ROUNDDOWN(H588/S$4,0)+1),0)</f>
        <v>0</v>
      </c>
      <c r="K588">
        <f t="shared" si="45"/>
        <v>115</v>
      </c>
      <c r="L588">
        <f>R$4-K588</f>
        <v>-105</v>
      </c>
      <c r="M588">
        <f>IF(L588="怪物已死","怪物已死",(L588-1)*S$4)</f>
        <v>-530</v>
      </c>
      <c r="N588">
        <f>IF(L588&lt;=0,0,IF(ROUNDUP(I588/C$4,0)*A$4&lt;0,"怪无法穿越火线",ROUNDUP(I588/C$4,0)*A$4))</f>
        <v>0</v>
      </c>
      <c r="O588" s="4">
        <f t="shared" si="46"/>
        <v>50</v>
      </c>
      <c r="P588" s="4">
        <f>IF(D588=1,IF(P587-F$4&lt;=0,N$4,P587-F$4),P587)</f>
        <v>50</v>
      </c>
    </row>
    <row r="589" spans="1:16" x14ac:dyDescent="0.25">
      <c r="A589">
        <v>575</v>
      </c>
      <c r="B589">
        <f>-T$5+T$5*A589</f>
        <v>114.8</v>
      </c>
      <c r="C589">
        <f t="shared" si="47"/>
        <v>0</v>
      </c>
      <c r="D589">
        <f>IF(AND(C589=1,E589&gt;=G$4),1,0)</f>
        <v>0</v>
      </c>
      <c r="E589">
        <f>IF(D588=1,B589-B588,E588+B589-B588)</f>
        <v>0.39999999999999147</v>
      </c>
      <c r="F589">
        <f t="shared" si="48"/>
        <v>115</v>
      </c>
      <c r="G589">
        <f t="shared" si="44"/>
        <v>0</v>
      </c>
      <c r="H589" s="5">
        <f>I588+(B589-B588)*P$4</f>
        <v>-1.0000000000000142</v>
      </c>
      <c r="I589" s="5">
        <f>IF(G589&gt;0,H589-S$4,H589)</f>
        <v>-1.0000000000000142</v>
      </c>
      <c r="J589" s="5">
        <f>IF(H589&gt;=0,IF(ROUNDDOWN(H589/S$4,0)+1&gt;L589,L589,ROUNDDOWN(H589/S$4,0)+1),0)</f>
        <v>0</v>
      </c>
      <c r="K589">
        <f t="shared" si="45"/>
        <v>115</v>
      </c>
      <c r="L589">
        <f>R$4-K589</f>
        <v>-105</v>
      </c>
      <c r="M589">
        <f>IF(L589="怪物已死","怪物已死",(L589-1)*S$4)</f>
        <v>-530</v>
      </c>
      <c r="N589">
        <f>IF(L589&lt;=0,0,IF(ROUNDUP(I589/C$4,0)*A$4&lt;0,"怪无法穿越火线",ROUNDUP(I589/C$4,0)*A$4))</f>
        <v>0</v>
      </c>
      <c r="O589" s="4">
        <f t="shared" si="46"/>
        <v>50</v>
      </c>
      <c r="P589" s="4">
        <f>IF(D589=1,IF(P588-F$4&lt;=0,N$4,P588-F$4),P588)</f>
        <v>50</v>
      </c>
    </row>
    <row r="590" spans="1:16" x14ac:dyDescent="0.25">
      <c r="A590">
        <v>576</v>
      </c>
      <c r="B590">
        <f>-T$5+T$5*A590</f>
        <v>115</v>
      </c>
      <c r="C590">
        <f t="shared" si="47"/>
        <v>1</v>
      </c>
      <c r="D590">
        <f>IF(AND(C590=1,E590&gt;=G$4),1,0)</f>
        <v>0</v>
      </c>
      <c r="E590">
        <f>IF(D589=1,B590-B589,E589+B590-B589)</f>
        <v>0.59999999999999432</v>
      </c>
      <c r="F590">
        <f t="shared" si="48"/>
        <v>115</v>
      </c>
      <c r="G590">
        <f t="shared" si="44"/>
        <v>0</v>
      </c>
      <c r="H590" s="5">
        <f>I589+(B590-B589)*P$4</f>
        <v>0</v>
      </c>
      <c r="I590" s="5">
        <f>IF(G590&gt;0,H590-S$4,H590)</f>
        <v>0</v>
      </c>
      <c r="J590" s="5">
        <f>IF(H590&gt;=0,IF(ROUNDDOWN(H590/S$4,0)+1&gt;L590,L590,ROUNDDOWN(H590/S$4,0)+1),0)</f>
        <v>-105</v>
      </c>
      <c r="K590">
        <f t="shared" si="45"/>
        <v>115</v>
      </c>
      <c r="L590">
        <f>R$4-K590</f>
        <v>-105</v>
      </c>
      <c r="M590">
        <f>IF(L590="怪物已死","怪物已死",(L590-1)*S$4)</f>
        <v>-530</v>
      </c>
      <c r="N590">
        <f>IF(L590&lt;=0,0,IF(ROUNDUP(I590/C$4,0)*A$4&lt;0,"怪无法穿越火线",ROUNDUP(I590/C$4,0)*A$4))</f>
        <v>0</v>
      </c>
      <c r="O590" s="4">
        <f t="shared" si="46"/>
        <v>50</v>
      </c>
      <c r="P590" s="4">
        <f>IF(D590=1,IF(P589-F$4&lt;=0,N$4,P589-F$4),P589)</f>
        <v>50</v>
      </c>
    </row>
    <row r="591" spans="1:16" x14ac:dyDescent="0.25">
      <c r="A591">
        <v>577</v>
      </c>
      <c r="B591">
        <f>-T$5+T$5*A591</f>
        <v>115.2</v>
      </c>
      <c r="C591">
        <f t="shared" si="47"/>
        <v>1</v>
      </c>
      <c r="D591">
        <f>IF(AND(C591=1,E591&gt;=G$4),1,0)</f>
        <v>0</v>
      </c>
      <c r="E591">
        <f>IF(D590=1,B591-B590,E590+B591-B590)</f>
        <v>0.79999999999999716</v>
      </c>
      <c r="F591">
        <f t="shared" si="48"/>
        <v>115</v>
      </c>
      <c r="G591">
        <f t="shared" si="44"/>
        <v>0</v>
      </c>
      <c r="H591" s="5">
        <f>I590+(B591-B590)*P$4</f>
        <v>1.0000000000000142</v>
      </c>
      <c r="I591" s="5">
        <f>IF(G591&gt;0,H591-S$4,H591)</f>
        <v>1.0000000000000142</v>
      </c>
      <c r="J591" s="5">
        <f>IF(H591&gt;=0,IF(ROUNDDOWN(H591/S$4,0)+1&gt;L591,L591,ROUNDDOWN(H591/S$4,0)+1),0)</f>
        <v>-105</v>
      </c>
      <c r="K591">
        <f t="shared" si="45"/>
        <v>115</v>
      </c>
      <c r="L591">
        <f>R$4-K591</f>
        <v>-105</v>
      </c>
      <c r="M591">
        <f>IF(L591="怪物已死","怪物已死",(L591-1)*S$4)</f>
        <v>-530</v>
      </c>
      <c r="N591">
        <f>IF(L591&lt;=0,0,IF(ROUNDUP(I591/C$4,0)*A$4&lt;0,"怪无法穿越火线",ROUNDUP(I591/C$4,0)*A$4))</f>
        <v>0</v>
      </c>
      <c r="O591" s="4">
        <f t="shared" si="46"/>
        <v>50</v>
      </c>
      <c r="P591" s="4">
        <f>IF(D591=1,IF(P590-F$4&lt;=0,N$4,P590-F$4),P590)</f>
        <v>50</v>
      </c>
    </row>
    <row r="592" spans="1:16" x14ac:dyDescent="0.25">
      <c r="A592">
        <v>578</v>
      </c>
      <c r="B592">
        <f>-T$5+T$5*A592</f>
        <v>115.4</v>
      </c>
      <c r="C592">
        <f t="shared" si="47"/>
        <v>1</v>
      </c>
      <c r="D592">
        <f>IF(AND(C592=1,E592&gt;=G$4),1,0)</f>
        <v>1</v>
      </c>
      <c r="E592">
        <f>IF(D591=1,B592-B591,E591+B592-B591)</f>
        <v>1</v>
      </c>
      <c r="F592">
        <f t="shared" si="48"/>
        <v>116</v>
      </c>
      <c r="G592">
        <f t="shared" ref="G592:G655" si="49">IF(AND(D592=1,O592&lt;=P592),1,0)</f>
        <v>1</v>
      </c>
      <c r="H592" s="5">
        <f>I591+(B592-B591)*P$4</f>
        <v>2.0000000000000284</v>
      </c>
      <c r="I592" s="5">
        <f>IF(G592&gt;0,H592-S$4,H592)</f>
        <v>-2.9999999999999716</v>
      </c>
      <c r="J592" s="5">
        <f>IF(H592&gt;=0,IF(ROUNDDOWN(H592/S$4,0)+1&gt;L592,L592,ROUNDDOWN(H592/S$4,0)+1),0)</f>
        <v>-106</v>
      </c>
      <c r="K592">
        <f t="shared" si="45"/>
        <v>116</v>
      </c>
      <c r="L592">
        <f>R$4-K592</f>
        <v>-106</v>
      </c>
      <c r="M592">
        <f>IF(L592="怪物已死","怪物已死",(L592-1)*S$4)</f>
        <v>-535</v>
      </c>
      <c r="N592">
        <f>IF(L592&lt;=0,0,IF(ROUNDUP(I592/C$4,0)*A$4&lt;0,"怪无法穿越火线",ROUNDUP(I592/C$4,0)*A$4))</f>
        <v>0</v>
      </c>
      <c r="O592" s="4">
        <f t="shared" si="46"/>
        <v>50</v>
      </c>
      <c r="P592" s="4">
        <f>IF(D592=1,IF(P591-F$4&lt;=0,N$4,P591-F$4),P591)</f>
        <v>50</v>
      </c>
    </row>
    <row r="593" spans="1:16" x14ac:dyDescent="0.25">
      <c r="A593">
        <v>579</v>
      </c>
      <c r="B593">
        <f>-T$5+T$5*A593</f>
        <v>115.60000000000001</v>
      </c>
      <c r="C593">
        <f t="shared" si="47"/>
        <v>0</v>
      </c>
      <c r="D593">
        <f>IF(AND(C593=1,E593&gt;=G$4),1,0)</f>
        <v>0</v>
      </c>
      <c r="E593">
        <f>IF(D592=1,B593-B592,E592+B593-B592)</f>
        <v>0.20000000000000284</v>
      </c>
      <c r="F593">
        <f t="shared" si="48"/>
        <v>116</v>
      </c>
      <c r="G593">
        <f t="shared" si="49"/>
        <v>0</v>
      </c>
      <c r="H593" s="5">
        <f>I592+(B593-B592)*P$4</f>
        <v>-1.9999999999999574</v>
      </c>
      <c r="I593" s="5">
        <f>IF(G593&gt;0,H593-S$4,H593)</f>
        <v>-1.9999999999999574</v>
      </c>
      <c r="J593" s="5">
        <f>IF(H593&gt;=0,IF(ROUNDDOWN(H593/S$4,0)+1&gt;L593,L593,ROUNDDOWN(H593/S$4,0)+1),0)</f>
        <v>0</v>
      </c>
      <c r="K593">
        <f t="shared" ref="K593:K656" si="50">IF(G593=1,K592+1,K592)</f>
        <v>116</v>
      </c>
      <c r="L593">
        <f>R$4-K593</f>
        <v>-106</v>
      </c>
      <c r="M593">
        <f>IF(L593="怪物已死","怪物已死",(L593-1)*S$4)</f>
        <v>-535</v>
      </c>
      <c r="N593">
        <f>IF(L593&lt;=0,0,IF(ROUNDUP(I593/C$4,0)*A$4&lt;0,"怪无法穿越火线",ROUNDUP(I593/C$4,0)*A$4))</f>
        <v>0</v>
      </c>
      <c r="O593" s="4">
        <f t="shared" ref="O593:O656" si="51">P592</f>
        <v>50</v>
      </c>
      <c r="P593" s="4">
        <f>IF(D593=1,IF(P592-F$4&lt;=0,N$4,P592-F$4),P592)</f>
        <v>50</v>
      </c>
    </row>
    <row r="594" spans="1:16" x14ac:dyDescent="0.25">
      <c r="A594">
        <v>580</v>
      </c>
      <c r="B594">
        <f>-T$5+T$5*A594</f>
        <v>115.8</v>
      </c>
      <c r="C594">
        <f t="shared" si="47"/>
        <v>0</v>
      </c>
      <c r="D594">
        <f>IF(AND(C594=1,E594&gt;=G$4),1,0)</f>
        <v>0</v>
      </c>
      <c r="E594">
        <f>IF(D593=1,B594-B593,E593+B594-B593)</f>
        <v>0.39999999999999147</v>
      </c>
      <c r="F594">
        <f t="shared" si="48"/>
        <v>116</v>
      </c>
      <c r="G594">
        <f t="shared" si="49"/>
        <v>0</v>
      </c>
      <c r="H594" s="5">
        <f>I593+(B594-B593)*P$4</f>
        <v>-1.0000000000000142</v>
      </c>
      <c r="I594" s="5">
        <f>IF(G594&gt;0,H594-S$4,H594)</f>
        <v>-1.0000000000000142</v>
      </c>
      <c r="J594" s="5">
        <f>IF(H594&gt;=0,IF(ROUNDDOWN(H594/S$4,0)+1&gt;L594,L594,ROUNDDOWN(H594/S$4,0)+1),0)</f>
        <v>0</v>
      </c>
      <c r="K594">
        <f t="shared" si="50"/>
        <v>116</v>
      </c>
      <c r="L594">
        <f>R$4-K594</f>
        <v>-106</v>
      </c>
      <c r="M594">
        <f>IF(L594="怪物已死","怪物已死",(L594-1)*S$4)</f>
        <v>-535</v>
      </c>
      <c r="N594">
        <f>IF(L594&lt;=0,0,IF(ROUNDUP(I594/C$4,0)*A$4&lt;0,"怪无法穿越火线",ROUNDUP(I594/C$4,0)*A$4))</f>
        <v>0</v>
      </c>
      <c r="O594" s="4">
        <f t="shared" si="51"/>
        <v>50</v>
      </c>
      <c r="P594" s="4">
        <f>IF(D594=1,IF(P593-F$4&lt;=0,N$4,P593-F$4),P593)</f>
        <v>50</v>
      </c>
    </row>
    <row r="595" spans="1:16" x14ac:dyDescent="0.25">
      <c r="A595">
        <v>581</v>
      </c>
      <c r="B595">
        <f>-T$5+T$5*A595</f>
        <v>116</v>
      </c>
      <c r="C595">
        <f t="shared" si="47"/>
        <v>1</v>
      </c>
      <c r="D595">
        <f>IF(AND(C595=1,E595&gt;=G$4),1,0)</f>
        <v>0</v>
      </c>
      <c r="E595">
        <f>IF(D594=1,B595-B594,E594+B595-B594)</f>
        <v>0.59999999999999432</v>
      </c>
      <c r="F595">
        <f t="shared" si="48"/>
        <v>116</v>
      </c>
      <c r="G595">
        <f t="shared" si="49"/>
        <v>0</v>
      </c>
      <c r="H595" s="5">
        <f>I594+(B595-B594)*P$4</f>
        <v>0</v>
      </c>
      <c r="I595" s="5">
        <f>IF(G595&gt;0,H595-S$4,H595)</f>
        <v>0</v>
      </c>
      <c r="J595" s="5">
        <f>IF(H595&gt;=0,IF(ROUNDDOWN(H595/S$4,0)+1&gt;L595,L595,ROUNDDOWN(H595/S$4,0)+1),0)</f>
        <v>-106</v>
      </c>
      <c r="K595">
        <f t="shared" si="50"/>
        <v>116</v>
      </c>
      <c r="L595">
        <f>R$4-K595</f>
        <v>-106</v>
      </c>
      <c r="M595">
        <f>IF(L595="怪物已死","怪物已死",(L595-1)*S$4)</f>
        <v>-535</v>
      </c>
      <c r="N595">
        <f>IF(L595&lt;=0,0,IF(ROUNDUP(I595/C$4,0)*A$4&lt;0,"怪无法穿越火线",ROUNDUP(I595/C$4,0)*A$4))</f>
        <v>0</v>
      </c>
      <c r="O595" s="4">
        <f t="shared" si="51"/>
        <v>50</v>
      </c>
      <c r="P595" s="4">
        <f>IF(D595=1,IF(P594-F$4&lt;=0,N$4,P594-F$4),P594)</f>
        <v>50</v>
      </c>
    </row>
    <row r="596" spans="1:16" x14ac:dyDescent="0.25">
      <c r="A596">
        <v>582</v>
      </c>
      <c r="B596">
        <f>-T$5+T$5*A596</f>
        <v>116.2</v>
      </c>
      <c r="C596">
        <f t="shared" si="47"/>
        <v>1</v>
      </c>
      <c r="D596">
        <f>IF(AND(C596=1,E596&gt;=G$4),1,0)</f>
        <v>0</v>
      </c>
      <c r="E596">
        <f>IF(D595=1,B596-B595,E595+B596-B595)</f>
        <v>0.79999999999999716</v>
      </c>
      <c r="F596">
        <f t="shared" si="48"/>
        <v>116</v>
      </c>
      <c r="G596">
        <f t="shared" si="49"/>
        <v>0</v>
      </c>
      <c r="H596" s="5">
        <f>I595+(B596-B595)*P$4</f>
        <v>1.0000000000000142</v>
      </c>
      <c r="I596" s="5">
        <f>IF(G596&gt;0,H596-S$4,H596)</f>
        <v>1.0000000000000142</v>
      </c>
      <c r="J596" s="5">
        <f>IF(H596&gt;=0,IF(ROUNDDOWN(H596/S$4,0)+1&gt;L596,L596,ROUNDDOWN(H596/S$4,0)+1),0)</f>
        <v>-106</v>
      </c>
      <c r="K596">
        <f t="shared" si="50"/>
        <v>116</v>
      </c>
      <c r="L596">
        <f>R$4-K596</f>
        <v>-106</v>
      </c>
      <c r="M596">
        <f>IF(L596="怪物已死","怪物已死",(L596-1)*S$4)</f>
        <v>-535</v>
      </c>
      <c r="N596">
        <f>IF(L596&lt;=0,0,IF(ROUNDUP(I596/C$4,0)*A$4&lt;0,"怪无法穿越火线",ROUNDUP(I596/C$4,0)*A$4))</f>
        <v>0</v>
      </c>
      <c r="O596" s="4">
        <f t="shared" si="51"/>
        <v>50</v>
      </c>
      <c r="P596" s="4">
        <f>IF(D596=1,IF(P595-F$4&lt;=0,N$4,P595-F$4),P595)</f>
        <v>50</v>
      </c>
    </row>
    <row r="597" spans="1:16" x14ac:dyDescent="0.25">
      <c r="A597">
        <v>583</v>
      </c>
      <c r="B597">
        <f>-T$5+T$5*A597</f>
        <v>116.4</v>
      </c>
      <c r="C597">
        <f t="shared" si="47"/>
        <v>1</v>
      </c>
      <c r="D597">
        <f>IF(AND(C597=1,E597&gt;=G$4),1,0)</f>
        <v>1</v>
      </c>
      <c r="E597">
        <f>IF(D596=1,B597-B596,E596+B597-B596)</f>
        <v>1</v>
      </c>
      <c r="F597">
        <f t="shared" si="48"/>
        <v>117</v>
      </c>
      <c r="G597">
        <f t="shared" si="49"/>
        <v>1</v>
      </c>
      <c r="H597" s="5">
        <f>I596+(B597-B596)*P$4</f>
        <v>2.0000000000000284</v>
      </c>
      <c r="I597" s="5">
        <f>IF(G597&gt;0,H597-S$4,H597)</f>
        <v>-2.9999999999999716</v>
      </c>
      <c r="J597" s="5">
        <f>IF(H597&gt;=0,IF(ROUNDDOWN(H597/S$4,0)+1&gt;L597,L597,ROUNDDOWN(H597/S$4,0)+1),0)</f>
        <v>-107</v>
      </c>
      <c r="K597">
        <f t="shared" si="50"/>
        <v>117</v>
      </c>
      <c r="L597">
        <f>R$4-K597</f>
        <v>-107</v>
      </c>
      <c r="M597">
        <f>IF(L597="怪物已死","怪物已死",(L597-1)*S$4)</f>
        <v>-540</v>
      </c>
      <c r="N597">
        <f>IF(L597&lt;=0,0,IF(ROUNDUP(I597/C$4,0)*A$4&lt;0,"怪无法穿越火线",ROUNDUP(I597/C$4,0)*A$4))</f>
        <v>0</v>
      </c>
      <c r="O597" s="4">
        <f t="shared" si="51"/>
        <v>50</v>
      </c>
      <c r="P597" s="4">
        <f>IF(D597=1,IF(P596-F$4&lt;=0,N$4,P596-F$4),P596)</f>
        <v>50</v>
      </c>
    </row>
    <row r="598" spans="1:16" x14ac:dyDescent="0.25">
      <c r="A598">
        <v>584</v>
      </c>
      <c r="B598">
        <f>-T$5+T$5*A598</f>
        <v>116.60000000000001</v>
      </c>
      <c r="C598">
        <f t="shared" si="47"/>
        <v>0</v>
      </c>
      <c r="D598">
        <f>IF(AND(C598=1,E598&gt;=G$4),1,0)</f>
        <v>0</v>
      </c>
      <c r="E598">
        <f>IF(D597=1,B598-B597,E597+B598-B597)</f>
        <v>0.20000000000000284</v>
      </c>
      <c r="F598">
        <f t="shared" si="48"/>
        <v>117</v>
      </c>
      <c r="G598">
        <f t="shared" si="49"/>
        <v>0</v>
      </c>
      <c r="H598" s="5">
        <f>I597+(B598-B597)*P$4</f>
        <v>-1.9999999999999574</v>
      </c>
      <c r="I598" s="5">
        <f>IF(G598&gt;0,H598-S$4,H598)</f>
        <v>-1.9999999999999574</v>
      </c>
      <c r="J598" s="5">
        <f>IF(H598&gt;=0,IF(ROUNDDOWN(H598/S$4,0)+1&gt;L598,L598,ROUNDDOWN(H598/S$4,0)+1),0)</f>
        <v>0</v>
      </c>
      <c r="K598">
        <f t="shared" si="50"/>
        <v>117</v>
      </c>
      <c r="L598">
        <f>R$4-K598</f>
        <v>-107</v>
      </c>
      <c r="M598">
        <f>IF(L598="怪物已死","怪物已死",(L598-1)*S$4)</f>
        <v>-540</v>
      </c>
      <c r="N598">
        <f>IF(L598&lt;=0,0,IF(ROUNDUP(I598/C$4,0)*A$4&lt;0,"怪无法穿越火线",ROUNDUP(I598/C$4,0)*A$4))</f>
        <v>0</v>
      </c>
      <c r="O598" s="4">
        <f t="shared" si="51"/>
        <v>50</v>
      </c>
      <c r="P598" s="4">
        <f>IF(D598=1,IF(P597-F$4&lt;=0,N$4,P597-F$4),P597)</f>
        <v>50</v>
      </c>
    </row>
    <row r="599" spans="1:16" x14ac:dyDescent="0.25">
      <c r="A599">
        <v>585</v>
      </c>
      <c r="B599">
        <f>-T$5+T$5*A599</f>
        <v>116.8</v>
      </c>
      <c r="C599">
        <f t="shared" si="47"/>
        <v>0</v>
      </c>
      <c r="D599">
        <f>IF(AND(C599=1,E599&gt;=G$4),1,0)</f>
        <v>0</v>
      </c>
      <c r="E599">
        <f>IF(D598=1,B599-B598,E598+B599-B598)</f>
        <v>0.39999999999999147</v>
      </c>
      <c r="F599">
        <f t="shared" si="48"/>
        <v>117</v>
      </c>
      <c r="G599">
        <f t="shared" si="49"/>
        <v>0</v>
      </c>
      <c r="H599" s="5">
        <f>I598+(B599-B598)*P$4</f>
        <v>-1.0000000000000142</v>
      </c>
      <c r="I599" s="5">
        <f>IF(G599&gt;0,H599-S$4,H599)</f>
        <v>-1.0000000000000142</v>
      </c>
      <c r="J599" s="5">
        <f>IF(H599&gt;=0,IF(ROUNDDOWN(H599/S$4,0)+1&gt;L599,L599,ROUNDDOWN(H599/S$4,0)+1),0)</f>
        <v>0</v>
      </c>
      <c r="K599">
        <f t="shared" si="50"/>
        <v>117</v>
      </c>
      <c r="L599">
        <f>R$4-K599</f>
        <v>-107</v>
      </c>
      <c r="M599">
        <f>IF(L599="怪物已死","怪物已死",(L599-1)*S$4)</f>
        <v>-540</v>
      </c>
      <c r="N599">
        <f>IF(L599&lt;=0,0,IF(ROUNDUP(I599/C$4,0)*A$4&lt;0,"怪无法穿越火线",ROUNDUP(I599/C$4,0)*A$4))</f>
        <v>0</v>
      </c>
      <c r="O599" s="4">
        <f t="shared" si="51"/>
        <v>50</v>
      </c>
      <c r="P599" s="4">
        <f>IF(D599=1,IF(P598-F$4&lt;=0,N$4,P598-F$4),P598)</f>
        <v>50</v>
      </c>
    </row>
    <row r="600" spans="1:16" x14ac:dyDescent="0.25">
      <c r="A600">
        <v>586</v>
      </c>
      <c r="B600">
        <f>-T$5+T$5*A600</f>
        <v>117</v>
      </c>
      <c r="C600">
        <f t="shared" si="47"/>
        <v>1</v>
      </c>
      <c r="D600">
        <f>IF(AND(C600=1,E600&gt;=G$4),1,0)</f>
        <v>0</v>
      </c>
      <c r="E600">
        <f>IF(D599=1,B600-B599,E599+B600-B599)</f>
        <v>0.59999999999999432</v>
      </c>
      <c r="F600">
        <f t="shared" si="48"/>
        <v>117</v>
      </c>
      <c r="G600">
        <f t="shared" si="49"/>
        <v>0</v>
      </c>
      <c r="H600" s="5">
        <f>I599+(B600-B599)*P$4</f>
        <v>0</v>
      </c>
      <c r="I600" s="5">
        <f>IF(G600&gt;0,H600-S$4,H600)</f>
        <v>0</v>
      </c>
      <c r="J600" s="5">
        <f>IF(H600&gt;=0,IF(ROUNDDOWN(H600/S$4,0)+1&gt;L600,L600,ROUNDDOWN(H600/S$4,0)+1),0)</f>
        <v>-107</v>
      </c>
      <c r="K600">
        <f t="shared" si="50"/>
        <v>117</v>
      </c>
      <c r="L600">
        <f>R$4-K600</f>
        <v>-107</v>
      </c>
      <c r="M600">
        <f>IF(L600="怪物已死","怪物已死",(L600-1)*S$4)</f>
        <v>-540</v>
      </c>
      <c r="N600">
        <f>IF(L600&lt;=0,0,IF(ROUNDUP(I600/C$4,0)*A$4&lt;0,"怪无法穿越火线",ROUNDUP(I600/C$4,0)*A$4))</f>
        <v>0</v>
      </c>
      <c r="O600" s="4">
        <f t="shared" si="51"/>
        <v>50</v>
      </c>
      <c r="P600" s="4">
        <f>IF(D600=1,IF(P599-F$4&lt;=0,N$4,P599-F$4),P599)</f>
        <v>50</v>
      </c>
    </row>
    <row r="601" spans="1:16" x14ac:dyDescent="0.25">
      <c r="A601">
        <v>587</v>
      </c>
      <c r="B601">
        <f>-T$5+T$5*A601</f>
        <v>117.2</v>
      </c>
      <c r="C601">
        <f t="shared" si="47"/>
        <v>1</v>
      </c>
      <c r="D601">
        <f>IF(AND(C601=1,E601&gt;=G$4),1,0)</f>
        <v>0</v>
      </c>
      <c r="E601">
        <f>IF(D600=1,B601-B600,E600+B601-B600)</f>
        <v>0.79999999999999716</v>
      </c>
      <c r="F601">
        <f t="shared" si="48"/>
        <v>117</v>
      </c>
      <c r="G601">
        <f t="shared" si="49"/>
        <v>0</v>
      </c>
      <c r="H601" s="5">
        <f>I600+(B601-B600)*P$4</f>
        <v>1.0000000000000142</v>
      </c>
      <c r="I601" s="5">
        <f>IF(G601&gt;0,H601-S$4,H601)</f>
        <v>1.0000000000000142</v>
      </c>
      <c r="J601" s="5">
        <f>IF(H601&gt;=0,IF(ROUNDDOWN(H601/S$4,0)+1&gt;L601,L601,ROUNDDOWN(H601/S$4,0)+1),0)</f>
        <v>-107</v>
      </c>
      <c r="K601">
        <f t="shared" si="50"/>
        <v>117</v>
      </c>
      <c r="L601">
        <f>R$4-K601</f>
        <v>-107</v>
      </c>
      <c r="M601">
        <f>IF(L601="怪物已死","怪物已死",(L601-1)*S$4)</f>
        <v>-540</v>
      </c>
      <c r="N601">
        <f>IF(L601&lt;=0,0,IF(ROUNDUP(I601/C$4,0)*A$4&lt;0,"怪无法穿越火线",ROUNDUP(I601/C$4,0)*A$4))</f>
        <v>0</v>
      </c>
      <c r="O601" s="4">
        <f t="shared" si="51"/>
        <v>50</v>
      </c>
      <c r="P601" s="4">
        <f>IF(D601=1,IF(P600-F$4&lt;=0,N$4,P600-F$4),P600)</f>
        <v>50</v>
      </c>
    </row>
    <row r="602" spans="1:16" x14ac:dyDescent="0.25">
      <c r="A602">
        <v>588</v>
      </c>
      <c r="B602">
        <f>-T$5+T$5*A602</f>
        <v>117.4</v>
      </c>
      <c r="C602">
        <f t="shared" si="47"/>
        <v>1</v>
      </c>
      <c r="D602">
        <f>IF(AND(C602=1,E602&gt;=G$4),1,0)</f>
        <v>1</v>
      </c>
      <c r="E602">
        <f>IF(D601=1,B602-B601,E601+B602-B601)</f>
        <v>1</v>
      </c>
      <c r="F602">
        <f t="shared" si="48"/>
        <v>118</v>
      </c>
      <c r="G602">
        <f t="shared" si="49"/>
        <v>1</v>
      </c>
      <c r="H602" s="5">
        <f>I601+(B602-B601)*P$4</f>
        <v>2.0000000000000284</v>
      </c>
      <c r="I602" s="5">
        <f>IF(G602&gt;0,H602-S$4,H602)</f>
        <v>-2.9999999999999716</v>
      </c>
      <c r="J602" s="5">
        <f>IF(H602&gt;=0,IF(ROUNDDOWN(H602/S$4,0)+1&gt;L602,L602,ROUNDDOWN(H602/S$4,0)+1),0)</f>
        <v>-108</v>
      </c>
      <c r="K602">
        <f t="shared" si="50"/>
        <v>118</v>
      </c>
      <c r="L602">
        <f>R$4-K602</f>
        <v>-108</v>
      </c>
      <c r="M602">
        <f>IF(L602="怪物已死","怪物已死",(L602-1)*S$4)</f>
        <v>-545</v>
      </c>
      <c r="N602">
        <f>IF(L602&lt;=0,0,IF(ROUNDUP(I602/C$4,0)*A$4&lt;0,"怪无法穿越火线",ROUNDUP(I602/C$4,0)*A$4))</f>
        <v>0</v>
      </c>
      <c r="O602" s="4">
        <f t="shared" si="51"/>
        <v>50</v>
      </c>
      <c r="P602" s="4">
        <f>IF(D602=1,IF(P601-F$4&lt;=0,N$4,P601-F$4),P601)</f>
        <v>50</v>
      </c>
    </row>
    <row r="603" spans="1:16" x14ac:dyDescent="0.25">
      <c r="A603">
        <v>589</v>
      </c>
      <c r="B603">
        <f>-T$5+T$5*A603</f>
        <v>117.60000000000001</v>
      </c>
      <c r="C603">
        <f t="shared" si="47"/>
        <v>0</v>
      </c>
      <c r="D603">
        <f>IF(AND(C603=1,E603&gt;=G$4),1,0)</f>
        <v>0</v>
      </c>
      <c r="E603">
        <f>IF(D602=1,B603-B602,E602+B603-B602)</f>
        <v>0.20000000000000284</v>
      </c>
      <c r="F603">
        <f t="shared" si="48"/>
        <v>118</v>
      </c>
      <c r="G603">
        <f t="shared" si="49"/>
        <v>0</v>
      </c>
      <c r="H603" s="5">
        <f>I602+(B603-B602)*P$4</f>
        <v>-1.9999999999999574</v>
      </c>
      <c r="I603" s="5">
        <f>IF(G603&gt;0,H603-S$4,H603)</f>
        <v>-1.9999999999999574</v>
      </c>
      <c r="J603" s="5">
        <f>IF(H603&gt;=0,IF(ROUNDDOWN(H603/S$4,0)+1&gt;L603,L603,ROUNDDOWN(H603/S$4,0)+1),0)</f>
        <v>0</v>
      </c>
      <c r="K603">
        <f t="shared" si="50"/>
        <v>118</v>
      </c>
      <c r="L603">
        <f>R$4-K603</f>
        <v>-108</v>
      </c>
      <c r="M603">
        <f>IF(L603="怪物已死","怪物已死",(L603-1)*S$4)</f>
        <v>-545</v>
      </c>
      <c r="N603">
        <f>IF(L603&lt;=0,0,IF(ROUNDUP(I603/C$4,0)*A$4&lt;0,"怪无法穿越火线",ROUNDUP(I603/C$4,0)*A$4))</f>
        <v>0</v>
      </c>
      <c r="O603" s="4">
        <f t="shared" si="51"/>
        <v>50</v>
      </c>
      <c r="P603" s="4">
        <f>IF(D603=1,IF(P602-F$4&lt;=0,N$4,P602-F$4),P602)</f>
        <v>50</v>
      </c>
    </row>
    <row r="604" spans="1:16" x14ac:dyDescent="0.25">
      <c r="A604">
        <v>590</v>
      </c>
      <c r="B604">
        <f>-T$5+T$5*A604</f>
        <v>117.8</v>
      </c>
      <c r="C604">
        <f t="shared" si="47"/>
        <v>0</v>
      </c>
      <c r="D604">
        <f>IF(AND(C604=1,E604&gt;=G$4),1,0)</f>
        <v>0</v>
      </c>
      <c r="E604">
        <f>IF(D603=1,B604-B603,E603+B604-B603)</f>
        <v>0.39999999999999147</v>
      </c>
      <c r="F604">
        <f t="shared" si="48"/>
        <v>118</v>
      </c>
      <c r="G604">
        <f t="shared" si="49"/>
        <v>0</v>
      </c>
      <c r="H604" s="5">
        <f>I603+(B604-B603)*P$4</f>
        <v>-1.0000000000000142</v>
      </c>
      <c r="I604" s="5">
        <f>IF(G604&gt;0,H604-S$4,H604)</f>
        <v>-1.0000000000000142</v>
      </c>
      <c r="J604" s="5">
        <f>IF(H604&gt;=0,IF(ROUNDDOWN(H604/S$4,0)+1&gt;L604,L604,ROUNDDOWN(H604/S$4,0)+1),0)</f>
        <v>0</v>
      </c>
      <c r="K604">
        <f t="shared" si="50"/>
        <v>118</v>
      </c>
      <c r="L604">
        <f>R$4-K604</f>
        <v>-108</v>
      </c>
      <c r="M604">
        <f>IF(L604="怪物已死","怪物已死",(L604-1)*S$4)</f>
        <v>-545</v>
      </c>
      <c r="N604">
        <f>IF(L604&lt;=0,0,IF(ROUNDUP(I604/C$4,0)*A$4&lt;0,"怪无法穿越火线",ROUNDUP(I604/C$4,0)*A$4))</f>
        <v>0</v>
      </c>
      <c r="O604" s="4">
        <f t="shared" si="51"/>
        <v>50</v>
      </c>
      <c r="P604" s="4">
        <f>IF(D604=1,IF(P603-F$4&lt;=0,N$4,P603-F$4),P603)</f>
        <v>50</v>
      </c>
    </row>
    <row r="605" spans="1:16" x14ac:dyDescent="0.25">
      <c r="A605">
        <v>591</v>
      </c>
      <c r="B605">
        <f>-T$5+T$5*A605</f>
        <v>118</v>
      </c>
      <c r="C605">
        <f t="shared" si="47"/>
        <v>1</v>
      </c>
      <c r="D605">
        <f>IF(AND(C605=1,E605&gt;=G$4),1,0)</f>
        <v>0</v>
      </c>
      <c r="E605">
        <f>IF(D604=1,B605-B604,E604+B605-B604)</f>
        <v>0.59999999999999432</v>
      </c>
      <c r="F605">
        <f t="shared" si="48"/>
        <v>118</v>
      </c>
      <c r="G605">
        <f t="shared" si="49"/>
        <v>0</v>
      </c>
      <c r="H605" s="5">
        <f>I604+(B605-B604)*P$4</f>
        <v>0</v>
      </c>
      <c r="I605" s="5">
        <f>IF(G605&gt;0,H605-S$4,H605)</f>
        <v>0</v>
      </c>
      <c r="J605" s="5">
        <f>IF(H605&gt;=0,IF(ROUNDDOWN(H605/S$4,0)+1&gt;L605,L605,ROUNDDOWN(H605/S$4,0)+1),0)</f>
        <v>-108</v>
      </c>
      <c r="K605">
        <f t="shared" si="50"/>
        <v>118</v>
      </c>
      <c r="L605">
        <f>R$4-K605</f>
        <v>-108</v>
      </c>
      <c r="M605">
        <f>IF(L605="怪物已死","怪物已死",(L605-1)*S$4)</f>
        <v>-545</v>
      </c>
      <c r="N605">
        <f>IF(L605&lt;=0,0,IF(ROUNDUP(I605/C$4,0)*A$4&lt;0,"怪无法穿越火线",ROUNDUP(I605/C$4,0)*A$4))</f>
        <v>0</v>
      </c>
      <c r="O605" s="4">
        <f t="shared" si="51"/>
        <v>50</v>
      </c>
      <c r="P605" s="4">
        <f>IF(D605=1,IF(P604-F$4&lt;=0,N$4,P604-F$4),P604)</f>
        <v>50</v>
      </c>
    </row>
    <row r="606" spans="1:16" x14ac:dyDescent="0.25">
      <c r="A606">
        <v>592</v>
      </c>
      <c r="B606">
        <f>-T$5+T$5*A606</f>
        <v>118.2</v>
      </c>
      <c r="C606">
        <f t="shared" si="47"/>
        <v>1</v>
      </c>
      <c r="D606">
        <f>IF(AND(C606=1,E606&gt;=G$4),1,0)</f>
        <v>0</v>
      </c>
      <c r="E606">
        <f>IF(D605=1,B606-B605,E605+B606-B605)</f>
        <v>0.79999999999999716</v>
      </c>
      <c r="F606">
        <f t="shared" si="48"/>
        <v>118</v>
      </c>
      <c r="G606">
        <f t="shared" si="49"/>
        <v>0</v>
      </c>
      <c r="H606" s="5">
        <f>I605+(B606-B605)*P$4</f>
        <v>1.0000000000000142</v>
      </c>
      <c r="I606" s="5">
        <f>IF(G606&gt;0,H606-S$4,H606)</f>
        <v>1.0000000000000142</v>
      </c>
      <c r="J606" s="5">
        <f>IF(H606&gt;=0,IF(ROUNDDOWN(H606/S$4,0)+1&gt;L606,L606,ROUNDDOWN(H606/S$4,0)+1),0)</f>
        <v>-108</v>
      </c>
      <c r="K606">
        <f t="shared" si="50"/>
        <v>118</v>
      </c>
      <c r="L606">
        <f>R$4-K606</f>
        <v>-108</v>
      </c>
      <c r="M606">
        <f>IF(L606="怪物已死","怪物已死",(L606-1)*S$4)</f>
        <v>-545</v>
      </c>
      <c r="N606">
        <f>IF(L606&lt;=0,0,IF(ROUNDUP(I606/C$4,0)*A$4&lt;0,"怪无法穿越火线",ROUNDUP(I606/C$4,0)*A$4))</f>
        <v>0</v>
      </c>
      <c r="O606" s="4">
        <f t="shared" si="51"/>
        <v>50</v>
      </c>
      <c r="P606" s="4">
        <f>IF(D606=1,IF(P605-F$4&lt;=0,N$4,P605-F$4),P605)</f>
        <v>50</v>
      </c>
    </row>
    <row r="607" spans="1:16" x14ac:dyDescent="0.25">
      <c r="A607">
        <v>593</v>
      </c>
      <c r="B607">
        <f>-T$5+T$5*A607</f>
        <v>118.4</v>
      </c>
      <c r="C607">
        <f t="shared" si="47"/>
        <v>1</v>
      </c>
      <c r="D607">
        <f>IF(AND(C607=1,E607&gt;=G$4),1,0)</f>
        <v>1</v>
      </c>
      <c r="E607">
        <f>IF(D606=1,B607-B606,E606+B607-B606)</f>
        <v>1</v>
      </c>
      <c r="F607">
        <f t="shared" si="48"/>
        <v>119</v>
      </c>
      <c r="G607">
        <f t="shared" si="49"/>
        <v>1</v>
      </c>
      <c r="H607" s="5">
        <f>I606+(B607-B606)*P$4</f>
        <v>2.0000000000000284</v>
      </c>
      <c r="I607" s="5">
        <f>IF(G607&gt;0,H607-S$4,H607)</f>
        <v>-2.9999999999999716</v>
      </c>
      <c r="J607" s="5">
        <f>IF(H607&gt;=0,IF(ROUNDDOWN(H607/S$4,0)+1&gt;L607,L607,ROUNDDOWN(H607/S$4,0)+1),0)</f>
        <v>-109</v>
      </c>
      <c r="K607">
        <f t="shared" si="50"/>
        <v>119</v>
      </c>
      <c r="L607">
        <f>R$4-K607</f>
        <v>-109</v>
      </c>
      <c r="M607">
        <f>IF(L607="怪物已死","怪物已死",(L607-1)*S$4)</f>
        <v>-550</v>
      </c>
      <c r="N607">
        <f>IF(L607&lt;=0,0,IF(ROUNDUP(I607/C$4,0)*A$4&lt;0,"怪无法穿越火线",ROUNDUP(I607/C$4,0)*A$4))</f>
        <v>0</v>
      </c>
      <c r="O607" s="4">
        <f t="shared" si="51"/>
        <v>50</v>
      </c>
      <c r="P607" s="4">
        <f>IF(D607=1,IF(P606-F$4&lt;=0,N$4,P606-F$4),P606)</f>
        <v>50</v>
      </c>
    </row>
    <row r="608" spans="1:16" x14ac:dyDescent="0.25">
      <c r="A608">
        <v>594</v>
      </c>
      <c r="B608">
        <f>-T$5+T$5*A608</f>
        <v>118.60000000000001</v>
      </c>
      <c r="C608">
        <f t="shared" si="47"/>
        <v>0</v>
      </c>
      <c r="D608">
        <f>IF(AND(C608=1,E608&gt;=G$4),1,0)</f>
        <v>0</v>
      </c>
      <c r="E608">
        <f>IF(D607=1,B608-B607,E607+B608-B607)</f>
        <v>0.20000000000000284</v>
      </c>
      <c r="F608">
        <f t="shared" si="48"/>
        <v>119</v>
      </c>
      <c r="G608">
        <f t="shared" si="49"/>
        <v>0</v>
      </c>
      <c r="H608" s="5">
        <f>I607+(B608-B607)*P$4</f>
        <v>-1.9999999999999574</v>
      </c>
      <c r="I608" s="5">
        <f>IF(G608&gt;0,H608-S$4,H608)</f>
        <v>-1.9999999999999574</v>
      </c>
      <c r="J608" s="5">
        <f>IF(H608&gt;=0,IF(ROUNDDOWN(H608/S$4,0)+1&gt;L608,L608,ROUNDDOWN(H608/S$4,0)+1),0)</f>
        <v>0</v>
      </c>
      <c r="K608">
        <f t="shared" si="50"/>
        <v>119</v>
      </c>
      <c r="L608">
        <f>R$4-K608</f>
        <v>-109</v>
      </c>
      <c r="M608">
        <f>IF(L608="怪物已死","怪物已死",(L608-1)*S$4)</f>
        <v>-550</v>
      </c>
      <c r="N608">
        <f>IF(L608&lt;=0,0,IF(ROUNDUP(I608/C$4,0)*A$4&lt;0,"怪无法穿越火线",ROUNDUP(I608/C$4,0)*A$4))</f>
        <v>0</v>
      </c>
      <c r="O608" s="4">
        <f t="shared" si="51"/>
        <v>50</v>
      </c>
      <c r="P608" s="4">
        <f>IF(D608=1,IF(P607-F$4&lt;=0,N$4,P607-F$4),P607)</f>
        <v>50</v>
      </c>
    </row>
    <row r="609" spans="1:16" x14ac:dyDescent="0.25">
      <c r="A609">
        <v>595</v>
      </c>
      <c r="B609">
        <f>-T$5+T$5*A609</f>
        <v>118.8</v>
      </c>
      <c r="C609">
        <f t="shared" si="47"/>
        <v>0</v>
      </c>
      <c r="D609">
        <f>IF(AND(C609=1,E609&gt;=G$4),1,0)</f>
        <v>0</v>
      </c>
      <c r="E609">
        <f>IF(D608=1,B609-B608,E608+B609-B608)</f>
        <v>0.39999999999999147</v>
      </c>
      <c r="F609">
        <f t="shared" si="48"/>
        <v>119</v>
      </c>
      <c r="G609">
        <f t="shared" si="49"/>
        <v>0</v>
      </c>
      <c r="H609" s="5">
        <f>I608+(B609-B608)*P$4</f>
        <v>-1.0000000000000142</v>
      </c>
      <c r="I609" s="5">
        <f>IF(G609&gt;0,H609-S$4,H609)</f>
        <v>-1.0000000000000142</v>
      </c>
      <c r="J609" s="5">
        <f>IF(H609&gt;=0,IF(ROUNDDOWN(H609/S$4,0)+1&gt;L609,L609,ROUNDDOWN(H609/S$4,0)+1),0)</f>
        <v>0</v>
      </c>
      <c r="K609">
        <f t="shared" si="50"/>
        <v>119</v>
      </c>
      <c r="L609">
        <f>R$4-K609</f>
        <v>-109</v>
      </c>
      <c r="M609">
        <f>IF(L609="怪物已死","怪物已死",(L609-1)*S$4)</f>
        <v>-550</v>
      </c>
      <c r="N609">
        <f>IF(L609&lt;=0,0,IF(ROUNDUP(I609/C$4,0)*A$4&lt;0,"怪无法穿越火线",ROUNDUP(I609/C$4,0)*A$4))</f>
        <v>0</v>
      </c>
      <c r="O609" s="4">
        <f t="shared" si="51"/>
        <v>50</v>
      </c>
      <c r="P609" s="4">
        <f>IF(D609=1,IF(P608-F$4&lt;=0,N$4,P608-F$4),P608)</f>
        <v>50</v>
      </c>
    </row>
    <row r="610" spans="1:16" x14ac:dyDescent="0.25">
      <c r="A610">
        <v>596</v>
      </c>
      <c r="B610">
        <f>-T$5+T$5*A610</f>
        <v>119</v>
      </c>
      <c r="C610">
        <f t="shared" si="47"/>
        <v>1</v>
      </c>
      <c r="D610">
        <f>IF(AND(C610=1,E610&gt;=G$4),1,0)</f>
        <v>0</v>
      </c>
      <c r="E610">
        <f>IF(D609=1,B610-B609,E609+B610-B609)</f>
        <v>0.59999999999999432</v>
      </c>
      <c r="F610">
        <f t="shared" si="48"/>
        <v>119</v>
      </c>
      <c r="G610">
        <f t="shared" si="49"/>
        <v>0</v>
      </c>
      <c r="H610" s="5">
        <f>I609+(B610-B609)*P$4</f>
        <v>0</v>
      </c>
      <c r="I610" s="5">
        <f>IF(G610&gt;0,H610-S$4,H610)</f>
        <v>0</v>
      </c>
      <c r="J610" s="5">
        <f>IF(H610&gt;=0,IF(ROUNDDOWN(H610/S$4,0)+1&gt;L610,L610,ROUNDDOWN(H610/S$4,0)+1),0)</f>
        <v>-109</v>
      </c>
      <c r="K610">
        <f t="shared" si="50"/>
        <v>119</v>
      </c>
      <c r="L610">
        <f>R$4-K610</f>
        <v>-109</v>
      </c>
      <c r="M610">
        <f>IF(L610="怪物已死","怪物已死",(L610-1)*S$4)</f>
        <v>-550</v>
      </c>
      <c r="N610">
        <f>IF(L610&lt;=0,0,IF(ROUNDUP(I610/C$4,0)*A$4&lt;0,"怪无法穿越火线",ROUNDUP(I610/C$4,0)*A$4))</f>
        <v>0</v>
      </c>
      <c r="O610" s="4">
        <f t="shared" si="51"/>
        <v>50</v>
      </c>
      <c r="P610" s="4">
        <f>IF(D610=1,IF(P609-F$4&lt;=0,N$4,P609-F$4),P609)</f>
        <v>50</v>
      </c>
    </row>
    <row r="611" spans="1:16" x14ac:dyDescent="0.25">
      <c r="A611">
        <v>597</v>
      </c>
      <c r="B611">
        <f>-T$5+T$5*A611</f>
        <v>119.2</v>
      </c>
      <c r="C611">
        <f t="shared" si="47"/>
        <v>1</v>
      </c>
      <c r="D611">
        <f>IF(AND(C611=1,E611&gt;=G$4),1,0)</f>
        <v>0</v>
      </c>
      <c r="E611">
        <f>IF(D610=1,B611-B610,E610+B611-B610)</f>
        <v>0.79999999999999716</v>
      </c>
      <c r="F611">
        <f t="shared" si="48"/>
        <v>119</v>
      </c>
      <c r="G611">
        <f t="shared" si="49"/>
        <v>0</v>
      </c>
      <c r="H611" s="5">
        <f>I610+(B611-B610)*P$4</f>
        <v>1.0000000000000142</v>
      </c>
      <c r="I611" s="5">
        <f>IF(G611&gt;0,H611-S$4,H611)</f>
        <v>1.0000000000000142</v>
      </c>
      <c r="J611" s="5">
        <f>IF(H611&gt;=0,IF(ROUNDDOWN(H611/S$4,0)+1&gt;L611,L611,ROUNDDOWN(H611/S$4,0)+1),0)</f>
        <v>-109</v>
      </c>
      <c r="K611">
        <f t="shared" si="50"/>
        <v>119</v>
      </c>
      <c r="L611">
        <f>R$4-K611</f>
        <v>-109</v>
      </c>
      <c r="M611">
        <f>IF(L611="怪物已死","怪物已死",(L611-1)*S$4)</f>
        <v>-550</v>
      </c>
      <c r="N611">
        <f>IF(L611&lt;=0,0,IF(ROUNDUP(I611/C$4,0)*A$4&lt;0,"怪无法穿越火线",ROUNDUP(I611/C$4,0)*A$4))</f>
        <v>0</v>
      </c>
      <c r="O611" s="4">
        <f t="shared" si="51"/>
        <v>50</v>
      </c>
      <c r="P611" s="4">
        <f>IF(D611=1,IF(P610-F$4&lt;=0,N$4,P610-F$4),P610)</f>
        <v>50</v>
      </c>
    </row>
    <row r="612" spans="1:16" x14ac:dyDescent="0.25">
      <c r="A612">
        <v>598</v>
      </c>
      <c r="B612">
        <f>-T$5+T$5*A612</f>
        <v>119.4</v>
      </c>
      <c r="C612">
        <f t="shared" si="47"/>
        <v>1</v>
      </c>
      <c r="D612">
        <f>IF(AND(C612=1,E612&gt;=G$4),1,0)</f>
        <v>1</v>
      </c>
      <c r="E612">
        <f>IF(D611=1,B612-B611,E611+B612-B611)</f>
        <v>1</v>
      </c>
      <c r="F612">
        <f t="shared" si="48"/>
        <v>120</v>
      </c>
      <c r="G612">
        <f t="shared" si="49"/>
        <v>1</v>
      </c>
      <c r="H612" s="5">
        <f>I611+(B612-B611)*P$4</f>
        <v>2.0000000000000284</v>
      </c>
      <c r="I612" s="5">
        <f>IF(G612&gt;0,H612-S$4,H612)</f>
        <v>-2.9999999999999716</v>
      </c>
      <c r="J612" s="5">
        <f>IF(H612&gt;=0,IF(ROUNDDOWN(H612/S$4,0)+1&gt;L612,L612,ROUNDDOWN(H612/S$4,0)+1),0)</f>
        <v>-110</v>
      </c>
      <c r="K612">
        <f t="shared" si="50"/>
        <v>120</v>
      </c>
      <c r="L612">
        <f>R$4-K612</f>
        <v>-110</v>
      </c>
      <c r="M612">
        <f>IF(L612="怪物已死","怪物已死",(L612-1)*S$4)</f>
        <v>-555</v>
      </c>
      <c r="N612">
        <f>IF(L612&lt;=0,0,IF(ROUNDUP(I612/C$4,0)*A$4&lt;0,"怪无法穿越火线",ROUNDUP(I612/C$4,0)*A$4))</f>
        <v>0</v>
      </c>
      <c r="O612" s="4">
        <f t="shared" si="51"/>
        <v>50</v>
      </c>
      <c r="P612" s="4">
        <f>IF(D612=1,IF(P611-F$4&lt;=0,N$4,P611-F$4),P611)</f>
        <v>50</v>
      </c>
    </row>
    <row r="613" spans="1:16" x14ac:dyDescent="0.25">
      <c r="A613">
        <v>599</v>
      </c>
      <c r="B613">
        <f>-T$5+T$5*A613</f>
        <v>119.60000000000001</v>
      </c>
      <c r="C613">
        <f t="shared" si="47"/>
        <v>0</v>
      </c>
      <c r="D613">
        <f>IF(AND(C613=1,E613&gt;=G$4),1,0)</f>
        <v>0</v>
      </c>
      <c r="E613">
        <f>IF(D612=1,B613-B612,E612+B613-B612)</f>
        <v>0.20000000000000284</v>
      </c>
      <c r="F613">
        <f t="shared" si="48"/>
        <v>120</v>
      </c>
      <c r="G613">
        <f t="shared" si="49"/>
        <v>0</v>
      </c>
      <c r="H613" s="5">
        <f>I612+(B613-B612)*P$4</f>
        <v>-1.9999999999999574</v>
      </c>
      <c r="I613" s="5">
        <f>IF(G613&gt;0,H613-S$4,H613)</f>
        <v>-1.9999999999999574</v>
      </c>
      <c r="J613" s="5">
        <f>IF(H613&gt;=0,IF(ROUNDDOWN(H613/S$4,0)+1&gt;L613,L613,ROUNDDOWN(H613/S$4,0)+1),0)</f>
        <v>0</v>
      </c>
      <c r="K613">
        <f t="shared" si="50"/>
        <v>120</v>
      </c>
      <c r="L613">
        <f>R$4-K613</f>
        <v>-110</v>
      </c>
      <c r="M613">
        <f>IF(L613="怪物已死","怪物已死",(L613-1)*S$4)</f>
        <v>-555</v>
      </c>
      <c r="N613">
        <f>IF(L613&lt;=0,0,IF(ROUNDUP(I613/C$4,0)*A$4&lt;0,"怪无法穿越火线",ROUNDUP(I613/C$4,0)*A$4))</f>
        <v>0</v>
      </c>
      <c r="O613" s="4">
        <f t="shared" si="51"/>
        <v>50</v>
      </c>
      <c r="P613" s="4">
        <f>IF(D613=1,IF(P612-F$4&lt;=0,N$4,P612-F$4),P612)</f>
        <v>50</v>
      </c>
    </row>
    <row r="614" spans="1:16" x14ac:dyDescent="0.25">
      <c r="A614">
        <v>600</v>
      </c>
      <c r="B614">
        <f>-T$5+T$5*A614</f>
        <v>119.8</v>
      </c>
      <c r="C614">
        <f t="shared" si="47"/>
        <v>0</v>
      </c>
      <c r="D614">
        <f>IF(AND(C614=1,E614&gt;=G$4),1,0)</f>
        <v>0</v>
      </c>
      <c r="E614">
        <f>IF(D613=1,B614-B613,E613+B614-B613)</f>
        <v>0.39999999999999147</v>
      </c>
      <c r="F614">
        <f t="shared" si="48"/>
        <v>120</v>
      </c>
      <c r="G614">
        <f t="shared" si="49"/>
        <v>0</v>
      </c>
      <c r="H614" s="5">
        <f>I613+(B614-B613)*P$4</f>
        <v>-1.0000000000000142</v>
      </c>
      <c r="I614" s="5">
        <f>IF(G614&gt;0,H614-S$4,H614)</f>
        <v>-1.0000000000000142</v>
      </c>
      <c r="J614" s="5">
        <f>IF(H614&gt;=0,IF(ROUNDDOWN(H614/S$4,0)+1&gt;L614,L614,ROUNDDOWN(H614/S$4,0)+1),0)</f>
        <v>0</v>
      </c>
      <c r="K614">
        <f t="shared" si="50"/>
        <v>120</v>
      </c>
      <c r="L614">
        <f>R$4-K614</f>
        <v>-110</v>
      </c>
      <c r="M614">
        <f>IF(L614="怪物已死","怪物已死",(L614-1)*S$4)</f>
        <v>-555</v>
      </c>
      <c r="N614">
        <f>IF(L614&lt;=0,0,IF(ROUNDUP(I614/C$4,0)*A$4&lt;0,"怪无法穿越火线",ROUNDUP(I614/C$4,0)*A$4))</f>
        <v>0</v>
      </c>
      <c r="O614" s="4">
        <f t="shared" si="51"/>
        <v>50</v>
      </c>
      <c r="P614" s="4">
        <f>IF(D614=1,IF(P613-F$4&lt;=0,N$4,P613-F$4),P613)</f>
        <v>50</v>
      </c>
    </row>
    <row r="615" spans="1:16" x14ac:dyDescent="0.25">
      <c r="A615">
        <v>601</v>
      </c>
      <c r="B615">
        <f>-T$5+T$5*A615</f>
        <v>120</v>
      </c>
      <c r="C615">
        <f t="shared" ref="C615:C678" si="52">IF(H615&gt;=0,1,0)</f>
        <v>1</v>
      </c>
      <c r="D615">
        <f>IF(AND(C615=1,E615&gt;=G$4),1,0)</f>
        <v>0</v>
      </c>
      <c r="E615">
        <f>IF(D614=1,B615-B614,E614+B615-B614)</f>
        <v>0.59999999999999432</v>
      </c>
      <c r="F615">
        <f t="shared" ref="F615:F678" si="53">IF(D615=1,F614+1,F614)</f>
        <v>120</v>
      </c>
      <c r="G615">
        <f t="shared" si="49"/>
        <v>0</v>
      </c>
      <c r="H615" s="5">
        <f>I614+(B615-B614)*P$4</f>
        <v>0</v>
      </c>
      <c r="I615" s="5">
        <f>IF(G615&gt;0,H615-S$4,H615)</f>
        <v>0</v>
      </c>
      <c r="J615" s="5">
        <f>IF(H615&gt;=0,IF(ROUNDDOWN(H615/S$4,0)+1&gt;L615,L615,ROUNDDOWN(H615/S$4,0)+1),0)</f>
        <v>-110</v>
      </c>
      <c r="K615">
        <f t="shared" si="50"/>
        <v>120</v>
      </c>
      <c r="L615">
        <f>R$4-K615</f>
        <v>-110</v>
      </c>
      <c r="M615">
        <f>IF(L615="怪物已死","怪物已死",(L615-1)*S$4)</f>
        <v>-555</v>
      </c>
      <c r="N615">
        <f>IF(L615&lt;=0,0,IF(ROUNDUP(I615/C$4,0)*A$4&lt;0,"怪无法穿越火线",ROUNDUP(I615/C$4,0)*A$4))</f>
        <v>0</v>
      </c>
      <c r="O615" s="4">
        <f t="shared" si="51"/>
        <v>50</v>
      </c>
      <c r="P615" s="4">
        <f>IF(D615=1,IF(P614-F$4&lt;=0,N$4,P614-F$4),P614)</f>
        <v>50</v>
      </c>
    </row>
    <row r="616" spans="1:16" x14ac:dyDescent="0.25">
      <c r="A616">
        <v>602</v>
      </c>
      <c r="B616">
        <f>-T$5+T$5*A616</f>
        <v>120.2</v>
      </c>
      <c r="C616">
        <f t="shared" si="52"/>
        <v>1</v>
      </c>
      <c r="D616">
        <f>IF(AND(C616=1,E616&gt;=G$4),1,0)</f>
        <v>0</v>
      </c>
      <c r="E616">
        <f>IF(D615=1,B616-B615,E615+B616-B615)</f>
        <v>0.79999999999999716</v>
      </c>
      <c r="F616">
        <f t="shared" si="53"/>
        <v>120</v>
      </c>
      <c r="G616">
        <f t="shared" si="49"/>
        <v>0</v>
      </c>
      <c r="H616" s="5">
        <f>I615+(B616-B615)*P$4</f>
        <v>1.0000000000000142</v>
      </c>
      <c r="I616" s="5">
        <f>IF(G616&gt;0,H616-S$4,H616)</f>
        <v>1.0000000000000142</v>
      </c>
      <c r="J616" s="5">
        <f>IF(H616&gt;=0,IF(ROUNDDOWN(H616/S$4,0)+1&gt;L616,L616,ROUNDDOWN(H616/S$4,0)+1),0)</f>
        <v>-110</v>
      </c>
      <c r="K616">
        <f t="shared" si="50"/>
        <v>120</v>
      </c>
      <c r="L616">
        <f>R$4-K616</f>
        <v>-110</v>
      </c>
      <c r="M616">
        <f>IF(L616="怪物已死","怪物已死",(L616-1)*S$4)</f>
        <v>-555</v>
      </c>
      <c r="N616">
        <f>IF(L616&lt;=0,0,IF(ROUNDUP(I616/C$4,0)*A$4&lt;0,"怪无法穿越火线",ROUNDUP(I616/C$4,0)*A$4))</f>
        <v>0</v>
      </c>
      <c r="O616" s="4">
        <f t="shared" si="51"/>
        <v>50</v>
      </c>
      <c r="P616" s="4">
        <f>IF(D616=1,IF(P615-F$4&lt;=0,N$4,P615-F$4),P615)</f>
        <v>50</v>
      </c>
    </row>
    <row r="617" spans="1:16" x14ac:dyDescent="0.25">
      <c r="A617">
        <v>603</v>
      </c>
      <c r="B617">
        <f>-T$5+T$5*A617</f>
        <v>120.4</v>
      </c>
      <c r="C617">
        <f t="shared" si="52"/>
        <v>1</v>
      </c>
      <c r="D617">
        <f>IF(AND(C617=1,E617&gt;=G$4),1,0)</f>
        <v>1</v>
      </c>
      <c r="E617">
        <f>IF(D616=1,B617-B616,E616+B617-B616)</f>
        <v>1</v>
      </c>
      <c r="F617">
        <f t="shared" si="53"/>
        <v>121</v>
      </c>
      <c r="G617">
        <f t="shared" si="49"/>
        <v>1</v>
      </c>
      <c r="H617" s="5">
        <f>I616+(B617-B616)*P$4</f>
        <v>2.0000000000000284</v>
      </c>
      <c r="I617" s="5">
        <f>IF(G617&gt;0,H617-S$4,H617)</f>
        <v>-2.9999999999999716</v>
      </c>
      <c r="J617" s="5">
        <f>IF(H617&gt;=0,IF(ROUNDDOWN(H617/S$4,0)+1&gt;L617,L617,ROUNDDOWN(H617/S$4,0)+1),0)</f>
        <v>-111</v>
      </c>
      <c r="K617">
        <f t="shared" si="50"/>
        <v>121</v>
      </c>
      <c r="L617">
        <f>R$4-K617</f>
        <v>-111</v>
      </c>
      <c r="M617">
        <f>IF(L617="怪物已死","怪物已死",(L617-1)*S$4)</f>
        <v>-560</v>
      </c>
      <c r="N617">
        <f>IF(L617&lt;=0,0,IF(ROUNDUP(I617/C$4,0)*A$4&lt;0,"怪无法穿越火线",ROUNDUP(I617/C$4,0)*A$4))</f>
        <v>0</v>
      </c>
      <c r="O617" s="4">
        <f t="shared" si="51"/>
        <v>50</v>
      </c>
      <c r="P617" s="4">
        <f>IF(D617=1,IF(P616-F$4&lt;=0,N$4,P616-F$4),P616)</f>
        <v>50</v>
      </c>
    </row>
    <row r="618" spans="1:16" x14ac:dyDescent="0.25">
      <c r="A618">
        <v>604</v>
      </c>
      <c r="B618">
        <f>-T$5+T$5*A618</f>
        <v>120.60000000000001</v>
      </c>
      <c r="C618">
        <f t="shared" si="52"/>
        <v>0</v>
      </c>
      <c r="D618">
        <f>IF(AND(C618=1,E618&gt;=G$4),1,0)</f>
        <v>0</v>
      </c>
      <c r="E618">
        <f>IF(D617=1,B618-B617,E617+B618-B617)</f>
        <v>0.20000000000000284</v>
      </c>
      <c r="F618">
        <f t="shared" si="53"/>
        <v>121</v>
      </c>
      <c r="G618">
        <f t="shared" si="49"/>
        <v>0</v>
      </c>
      <c r="H618" s="5">
        <f>I617+(B618-B617)*P$4</f>
        <v>-1.9999999999999574</v>
      </c>
      <c r="I618" s="5">
        <f>IF(G618&gt;0,H618-S$4,H618)</f>
        <v>-1.9999999999999574</v>
      </c>
      <c r="J618" s="5">
        <f>IF(H618&gt;=0,IF(ROUNDDOWN(H618/S$4,0)+1&gt;L618,L618,ROUNDDOWN(H618/S$4,0)+1),0)</f>
        <v>0</v>
      </c>
      <c r="K618">
        <f t="shared" si="50"/>
        <v>121</v>
      </c>
      <c r="L618">
        <f>R$4-K618</f>
        <v>-111</v>
      </c>
      <c r="M618">
        <f>IF(L618="怪物已死","怪物已死",(L618-1)*S$4)</f>
        <v>-560</v>
      </c>
      <c r="N618">
        <f>IF(L618&lt;=0,0,IF(ROUNDUP(I618/C$4,0)*A$4&lt;0,"怪无法穿越火线",ROUNDUP(I618/C$4,0)*A$4))</f>
        <v>0</v>
      </c>
      <c r="O618" s="4">
        <f t="shared" si="51"/>
        <v>50</v>
      </c>
      <c r="P618" s="4">
        <f>IF(D618=1,IF(P617-F$4&lt;=0,N$4,P617-F$4),P617)</f>
        <v>50</v>
      </c>
    </row>
    <row r="619" spans="1:16" x14ac:dyDescent="0.25">
      <c r="A619">
        <v>605</v>
      </c>
      <c r="B619">
        <f>-T$5+T$5*A619</f>
        <v>120.8</v>
      </c>
      <c r="C619">
        <f t="shared" si="52"/>
        <v>0</v>
      </c>
      <c r="D619">
        <f>IF(AND(C619=1,E619&gt;=G$4),1,0)</f>
        <v>0</v>
      </c>
      <c r="E619">
        <f>IF(D618=1,B619-B618,E618+B619-B618)</f>
        <v>0.39999999999999147</v>
      </c>
      <c r="F619">
        <f t="shared" si="53"/>
        <v>121</v>
      </c>
      <c r="G619">
        <f t="shared" si="49"/>
        <v>0</v>
      </c>
      <c r="H619" s="5">
        <f>I618+(B619-B618)*P$4</f>
        <v>-1.0000000000000142</v>
      </c>
      <c r="I619" s="5">
        <f>IF(G619&gt;0,H619-S$4,H619)</f>
        <v>-1.0000000000000142</v>
      </c>
      <c r="J619" s="5">
        <f>IF(H619&gt;=0,IF(ROUNDDOWN(H619/S$4,0)+1&gt;L619,L619,ROUNDDOWN(H619/S$4,0)+1),0)</f>
        <v>0</v>
      </c>
      <c r="K619">
        <f t="shared" si="50"/>
        <v>121</v>
      </c>
      <c r="L619">
        <f>R$4-K619</f>
        <v>-111</v>
      </c>
      <c r="M619">
        <f>IF(L619="怪物已死","怪物已死",(L619-1)*S$4)</f>
        <v>-560</v>
      </c>
      <c r="N619">
        <f>IF(L619&lt;=0,0,IF(ROUNDUP(I619/C$4,0)*A$4&lt;0,"怪无法穿越火线",ROUNDUP(I619/C$4,0)*A$4))</f>
        <v>0</v>
      </c>
      <c r="O619" s="4">
        <f t="shared" si="51"/>
        <v>50</v>
      </c>
      <c r="P619" s="4">
        <f>IF(D619=1,IF(P618-F$4&lt;=0,N$4,P618-F$4),P618)</f>
        <v>50</v>
      </c>
    </row>
    <row r="620" spans="1:16" x14ac:dyDescent="0.25">
      <c r="A620">
        <v>606</v>
      </c>
      <c r="B620">
        <f>-T$5+T$5*A620</f>
        <v>121</v>
      </c>
      <c r="C620">
        <f t="shared" si="52"/>
        <v>1</v>
      </c>
      <c r="D620">
        <f>IF(AND(C620=1,E620&gt;=G$4),1,0)</f>
        <v>0</v>
      </c>
      <c r="E620">
        <f>IF(D619=1,B620-B619,E619+B620-B619)</f>
        <v>0.59999999999999432</v>
      </c>
      <c r="F620">
        <f t="shared" si="53"/>
        <v>121</v>
      </c>
      <c r="G620">
        <f t="shared" si="49"/>
        <v>0</v>
      </c>
      <c r="H620" s="5">
        <f>I619+(B620-B619)*P$4</f>
        <v>0</v>
      </c>
      <c r="I620" s="5">
        <f>IF(G620&gt;0,H620-S$4,H620)</f>
        <v>0</v>
      </c>
      <c r="J620" s="5">
        <f>IF(H620&gt;=0,IF(ROUNDDOWN(H620/S$4,0)+1&gt;L620,L620,ROUNDDOWN(H620/S$4,0)+1),0)</f>
        <v>-111</v>
      </c>
      <c r="K620">
        <f t="shared" si="50"/>
        <v>121</v>
      </c>
      <c r="L620">
        <f>R$4-K620</f>
        <v>-111</v>
      </c>
      <c r="M620">
        <f>IF(L620="怪物已死","怪物已死",(L620-1)*S$4)</f>
        <v>-560</v>
      </c>
      <c r="N620">
        <f>IF(L620&lt;=0,0,IF(ROUNDUP(I620/C$4,0)*A$4&lt;0,"怪无法穿越火线",ROUNDUP(I620/C$4,0)*A$4))</f>
        <v>0</v>
      </c>
      <c r="O620" s="4">
        <f t="shared" si="51"/>
        <v>50</v>
      </c>
      <c r="P620" s="4">
        <f>IF(D620=1,IF(P619-F$4&lt;=0,N$4,P619-F$4),P619)</f>
        <v>50</v>
      </c>
    </row>
    <row r="621" spans="1:16" x14ac:dyDescent="0.25">
      <c r="A621">
        <v>607</v>
      </c>
      <c r="B621">
        <f>-T$5+T$5*A621</f>
        <v>121.2</v>
      </c>
      <c r="C621">
        <f t="shared" si="52"/>
        <v>1</v>
      </c>
      <c r="D621">
        <f>IF(AND(C621=1,E621&gt;=G$4),1,0)</f>
        <v>0</v>
      </c>
      <c r="E621">
        <f>IF(D620=1,B621-B620,E620+B621-B620)</f>
        <v>0.79999999999999716</v>
      </c>
      <c r="F621">
        <f t="shared" si="53"/>
        <v>121</v>
      </c>
      <c r="G621">
        <f t="shared" si="49"/>
        <v>0</v>
      </c>
      <c r="H621" s="5">
        <f>I620+(B621-B620)*P$4</f>
        <v>1.0000000000000142</v>
      </c>
      <c r="I621" s="5">
        <f>IF(G621&gt;0,H621-S$4,H621)</f>
        <v>1.0000000000000142</v>
      </c>
      <c r="J621" s="5">
        <f>IF(H621&gt;=0,IF(ROUNDDOWN(H621/S$4,0)+1&gt;L621,L621,ROUNDDOWN(H621/S$4,0)+1),0)</f>
        <v>-111</v>
      </c>
      <c r="K621">
        <f t="shared" si="50"/>
        <v>121</v>
      </c>
      <c r="L621">
        <f>R$4-K621</f>
        <v>-111</v>
      </c>
      <c r="M621">
        <f>IF(L621="怪物已死","怪物已死",(L621-1)*S$4)</f>
        <v>-560</v>
      </c>
      <c r="N621">
        <f>IF(L621&lt;=0,0,IF(ROUNDUP(I621/C$4,0)*A$4&lt;0,"怪无法穿越火线",ROUNDUP(I621/C$4,0)*A$4))</f>
        <v>0</v>
      </c>
      <c r="O621" s="4">
        <f t="shared" si="51"/>
        <v>50</v>
      </c>
      <c r="P621" s="4">
        <f>IF(D621=1,IF(P620-F$4&lt;=0,N$4,P620-F$4),P620)</f>
        <v>50</v>
      </c>
    </row>
    <row r="622" spans="1:16" x14ac:dyDescent="0.25">
      <c r="A622">
        <v>608</v>
      </c>
      <c r="B622">
        <f>-T$5+T$5*A622</f>
        <v>121.4</v>
      </c>
      <c r="C622">
        <f t="shared" si="52"/>
        <v>1</v>
      </c>
      <c r="D622">
        <f>IF(AND(C622=1,E622&gt;=G$4),1,0)</f>
        <v>1</v>
      </c>
      <c r="E622">
        <f>IF(D621=1,B622-B621,E621+B622-B621)</f>
        <v>1</v>
      </c>
      <c r="F622">
        <f t="shared" si="53"/>
        <v>122</v>
      </c>
      <c r="G622">
        <f t="shared" si="49"/>
        <v>1</v>
      </c>
      <c r="H622" s="5">
        <f>I621+(B622-B621)*P$4</f>
        <v>2.0000000000000284</v>
      </c>
      <c r="I622" s="5">
        <f>IF(G622&gt;0,H622-S$4,H622)</f>
        <v>-2.9999999999999716</v>
      </c>
      <c r="J622" s="5">
        <f>IF(H622&gt;=0,IF(ROUNDDOWN(H622/S$4,0)+1&gt;L622,L622,ROUNDDOWN(H622/S$4,0)+1),0)</f>
        <v>-112</v>
      </c>
      <c r="K622">
        <f t="shared" si="50"/>
        <v>122</v>
      </c>
      <c r="L622">
        <f>R$4-K622</f>
        <v>-112</v>
      </c>
      <c r="M622">
        <f>IF(L622="怪物已死","怪物已死",(L622-1)*S$4)</f>
        <v>-565</v>
      </c>
      <c r="N622">
        <f>IF(L622&lt;=0,0,IF(ROUNDUP(I622/C$4,0)*A$4&lt;0,"怪无法穿越火线",ROUNDUP(I622/C$4,0)*A$4))</f>
        <v>0</v>
      </c>
      <c r="O622" s="4">
        <f t="shared" si="51"/>
        <v>50</v>
      </c>
      <c r="P622" s="4">
        <f>IF(D622=1,IF(P621-F$4&lt;=0,N$4,P621-F$4),P621)</f>
        <v>50</v>
      </c>
    </row>
    <row r="623" spans="1:16" x14ac:dyDescent="0.25">
      <c r="A623">
        <v>609</v>
      </c>
      <c r="B623">
        <f>-T$5+T$5*A623</f>
        <v>121.60000000000001</v>
      </c>
      <c r="C623">
        <f t="shared" si="52"/>
        <v>0</v>
      </c>
      <c r="D623">
        <f>IF(AND(C623=1,E623&gt;=G$4),1,0)</f>
        <v>0</v>
      </c>
      <c r="E623">
        <f>IF(D622=1,B623-B622,E622+B623-B622)</f>
        <v>0.20000000000000284</v>
      </c>
      <c r="F623">
        <f t="shared" si="53"/>
        <v>122</v>
      </c>
      <c r="G623">
        <f t="shared" si="49"/>
        <v>0</v>
      </c>
      <c r="H623" s="5">
        <f>I622+(B623-B622)*P$4</f>
        <v>-1.9999999999999574</v>
      </c>
      <c r="I623" s="5">
        <f>IF(G623&gt;0,H623-S$4,H623)</f>
        <v>-1.9999999999999574</v>
      </c>
      <c r="J623" s="5">
        <f>IF(H623&gt;=0,IF(ROUNDDOWN(H623/S$4,0)+1&gt;L623,L623,ROUNDDOWN(H623/S$4,0)+1),0)</f>
        <v>0</v>
      </c>
      <c r="K623">
        <f t="shared" si="50"/>
        <v>122</v>
      </c>
      <c r="L623">
        <f>R$4-K623</f>
        <v>-112</v>
      </c>
      <c r="M623">
        <f>IF(L623="怪物已死","怪物已死",(L623-1)*S$4)</f>
        <v>-565</v>
      </c>
      <c r="N623">
        <f>IF(L623&lt;=0,0,IF(ROUNDUP(I623/C$4,0)*A$4&lt;0,"怪无法穿越火线",ROUNDUP(I623/C$4,0)*A$4))</f>
        <v>0</v>
      </c>
      <c r="O623" s="4">
        <f t="shared" si="51"/>
        <v>50</v>
      </c>
      <c r="P623" s="4">
        <f>IF(D623=1,IF(P622-F$4&lt;=0,N$4,P622-F$4),P622)</f>
        <v>50</v>
      </c>
    </row>
    <row r="624" spans="1:16" x14ac:dyDescent="0.25">
      <c r="A624">
        <v>610</v>
      </c>
      <c r="B624">
        <f>-T$5+T$5*A624</f>
        <v>121.8</v>
      </c>
      <c r="C624">
        <f t="shared" si="52"/>
        <v>0</v>
      </c>
      <c r="D624">
        <f>IF(AND(C624=1,E624&gt;=G$4),1,0)</f>
        <v>0</v>
      </c>
      <c r="E624">
        <f>IF(D623=1,B624-B623,E623+B624-B623)</f>
        <v>0.39999999999999147</v>
      </c>
      <c r="F624">
        <f t="shared" si="53"/>
        <v>122</v>
      </c>
      <c r="G624">
        <f t="shared" si="49"/>
        <v>0</v>
      </c>
      <c r="H624" s="5">
        <f>I623+(B624-B623)*P$4</f>
        <v>-1.0000000000000142</v>
      </c>
      <c r="I624" s="5">
        <f>IF(G624&gt;0,H624-S$4,H624)</f>
        <v>-1.0000000000000142</v>
      </c>
      <c r="J624" s="5">
        <f>IF(H624&gt;=0,IF(ROUNDDOWN(H624/S$4,0)+1&gt;L624,L624,ROUNDDOWN(H624/S$4,0)+1),0)</f>
        <v>0</v>
      </c>
      <c r="K624">
        <f t="shared" si="50"/>
        <v>122</v>
      </c>
      <c r="L624">
        <f>R$4-K624</f>
        <v>-112</v>
      </c>
      <c r="M624">
        <f>IF(L624="怪物已死","怪物已死",(L624-1)*S$4)</f>
        <v>-565</v>
      </c>
      <c r="N624">
        <f>IF(L624&lt;=0,0,IF(ROUNDUP(I624/C$4,0)*A$4&lt;0,"怪无法穿越火线",ROUNDUP(I624/C$4,0)*A$4))</f>
        <v>0</v>
      </c>
      <c r="O624" s="4">
        <f t="shared" si="51"/>
        <v>50</v>
      </c>
      <c r="P624" s="4">
        <f>IF(D624=1,IF(P623-F$4&lt;=0,N$4,P623-F$4),P623)</f>
        <v>50</v>
      </c>
    </row>
    <row r="625" spans="1:16" x14ac:dyDescent="0.25">
      <c r="A625">
        <v>611</v>
      </c>
      <c r="B625">
        <f>-T$5+T$5*A625</f>
        <v>122</v>
      </c>
      <c r="C625">
        <f t="shared" si="52"/>
        <v>1</v>
      </c>
      <c r="D625">
        <f>IF(AND(C625=1,E625&gt;=G$4),1,0)</f>
        <v>0</v>
      </c>
      <c r="E625">
        <f>IF(D624=1,B625-B624,E624+B625-B624)</f>
        <v>0.59999999999999432</v>
      </c>
      <c r="F625">
        <f t="shared" si="53"/>
        <v>122</v>
      </c>
      <c r="G625">
        <f t="shared" si="49"/>
        <v>0</v>
      </c>
      <c r="H625" s="5">
        <f>I624+(B625-B624)*P$4</f>
        <v>0</v>
      </c>
      <c r="I625" s="5">
        <f>IF(G625&gt;0,H625-S$4,H625)</f>
        <v>0</v>
      </c>
      <c r="J625" s="5">
        <f>IF(H625&gt;=0,IF(ROUNDDOWN(H625/S$4,0)+1&gt;L625,L625,ROUNDDOWN(H625/S$4,0)+1),0)</f>
        <v>-112</v>
      </c>
      <c r="K625">
        <f t="shared" si="50"/>
        <v>122</v>
      </c>
      <c r="L625">
        <f>R$4-K625</f>
        <v>-112</v>
      </c>
      <c r="M625">
        <f>IF(L625="怪物已死","怪物已死",(L625-1)*S$4)</f>
        <v>-565</v>
      </c>
      <c r="N625">
        <f>IF(L625&lt;=0,0,IF(ROUNDUP(I625/C$4,0)*A$4&lt;0,"怪无法穿越火线",ROUNDUP(I625/C$4,0)*A$4))</f>
        <v>0</v>
      </c>
      <c r="O625" s="4">
        <f t="shared" si="51"/>
        <v>50</v>
      </c>
      <c r="P625" s="4">
        <f>IF(D625=1,IF(P624-F$4&lt;=0,N$4,P624-F$4),P624)</f>
        <v>50</v>
      </c>
    </row>
    <row r="626" spans="1:16" x14ac:dyDescent="0.25">
      <c r="A626">
        <v>612</v>
      </c>
      <c r="B626">
        <f>-T$5+T$5*A626</f>
        <v>122.2</v>
      </c>
      <c r="C626">
        <f t="shared" si="52"/>
        <v>1</v>
      </c>
      <c r="D626">
        <f>IF(AND(C626=1,E626&gt;=G$4),1,0)</f>
        <v>0</v>
      </c>
      <c r="E626">
        <f>IF(D625=1,B626-B625,E625+B626-B625)</f>
        <v>0.79999999999999716</v>
      </c>
      <c r="F626">
        <f t="shared" si="53"/>
        <v>122</v>
      </c>
      <c r="G626">
        <f t="shared" si="49"/>
        <v>0</v>
      </c>
      <c r="H626" s="5">
        <f>I625+(B626-B625)*P$4</f>
        <v>1.0000000000000142</v>
      </c>
      <c r="I626" s="5">
        <f>IF(G626&gt;0,H626-S$4,H626)</f>
        <v>1.0000000000000142</v>
      </c>
      <c r="J626" s="5">
        <f>IF(H626&gt;=0,IF(ROUNDDOWN(H626/S$4,0)+1&gt;L626,L626,ROUNDDOWN(H626/S$4,0)+1),0)</f>
        <v>-112</v>
      </c>
      <c r="K626">
        <f t="shared" si="50"/>
        <v>122</v>
      </c>
      <c r="L626">
        <f>R$4-K626</f>
        <v>-112</v>
      </c>
      <c r="M626">
        <f>IF(L626="怪物已死","怪物已死",(L626-1)*S$4)</f>
        <v>-565</v>
      </c>
      <c r="N626">
        <f>IF(L626&lt;=0,0,IF(ROUNDUP(I626/C$4,0)*A$4&lt;0,"怪无法穿越火线",ROUNDUP(I626/C$4,0)*A$4))</f>
        <v>0</v>
      </c>
      <c r="O626" s="4">
        <f t="shared" si="51"/>
        <v>50</v>
      </c>
      <c r="P626" s="4">
        <f>IF(D626=1,IF(P625-F$4&lt;=0,N$4,P625-F$4),P625)</f>
        <v>50</v>
      </c>
    </row>
    <row r="627" spans="1:16" x14ac:dyDescent="0.25">
      <c r="A627">
        <v>613</v>
      </c>
      <c r="B627">
        <f>-T$5+T$5*A627</f>
        <v>122.4</v>
      </c>
      <c r="C627">
        <f t="shared" si="52"/>
        <v>1</v>
      </c>
      <c r="D627">
        <f>IF(AND(C627=1,E627&gt;=G$4),1,0)</f>
        <v>1</v>
      </c>
      <c r="E627">
        <f>IF(D626=1,B627-B626,E626+B627-B626)</f>
        <v>1</v>
      </c>
      <c r="F627">
        <f t="shared" si="53"/>
        <v>123</v>
      </c>
      <c r="G627">
        <f t="shared" si="49"/>
        <v>1</v>
      </c>
      <c r="H627" s="5">
        <f>I626+(B627-B626)*P$4</f>
        <v>2.0000000000000284</v>
      </c>
      <c r="I627" s="5">
        <f>IF(G627&gt;0,H627-S$4,H627)</f>
        <v>-2.9999999999999716</v>
      </c>
      <c r="J627" s="5">
        <f>IF(H627&gt;=0,IF(ROUNDDOWN(H627/S$4,0)+1&gt;L627,L627,ROUNDDOWN(H627/S$4,0)+1),0)</f>
        <v>-113</v>
      </c>
      <c r="K627">
        <f t="shared" si="50"/>
        <v>123</v>
      </c>
      <c r="L627">
        <f>R$4-K627</f>
        <v>-113</v>
      </c>
      <c r="M627">
        <f>IF(L627="怪物已死","怪物已死",(L627-1)*S$4)</f>
        <v>-570</v>
      </c>
      <c r="N627">
        <f>IF(L627&lt;=0,0,IF(ROUNDUP(I627/C$4,0)*A$4&lt;0,"怪无法穿越火线",ROUNDUP(I627/C$4,0)*A$4))</f>
        <v>0</v>
      </c>
      <c r="O627" s="4">
        <f t="shared" si="51"/>
        <v>50</v>
      </c>
      <c r="P627" s="4">
        <f>IF(D627=1,IF(P626-F$4&lt;=0,N$4,P626-F$4),P626)</f>
        <v>50</v>
      </c>
    </row>
    <row r="628" spans="1:16" x14ac:dyDescent="0.25">
      <c r="A628">
        <v>614</v>
      </c>
      <c r="B628">
        <f>-T$5+T$5*A628</f>
        <v>122.60000000000001</v>
      </c>
      <c r="C628">
        <f t="shared" si="52"/>
        <v>0</v>
      </c>
      <c r="D628">
        <f>IF(AND(C628=1,E628&gt;=G$4),1,0)</f>
        <v>0</v>
      </c>
      <c r="E628">
        <f>IF(D627=1,B628-B627,E627+B628-B627)</f>
        <v>0.20000000000000284</v>
      </c>
      <c r="F628">
        <f t="shared" si="53"/>
        <v>123</v>
      </c>
      <c r="G628">
        <f t="shared" si="49"/>
        <v>0</v>
      </c>
      <c r="H628" s="5">
        <f>I627+(B628-B627)*P$4</f>
        <v>-1.9999999999999574</v>
      </c>
      <c r="I628" s="5">
        <f>IF(G628&gt;0,H628-S$4,H628)</f>
        <v>-1.9999999999999574</v>
      </c>
      <c r="J628" s="5">
        <f>IF(H628&gt;=0,IF(ROUNDDOWN(H628/S$4,0)+1&gt;L628,L628,ROUNDDOWN(H628/S$4,0)+1),0)</f>
        <v>0</v>
      </c>
      <c r="K628">
        <f t="shared" si="50"/>
        <v>123</v>
      </c>
      <c r="L628">
        <f>R$4-K628</f>
        <v>-113</v>
      </c>
      <c r="M628">
        <f>IF(L628="怪物已死","怪物已死",(L628-1)*S$4)</f>
        <v>-570</v>
      </c>
      <c r="N628">
        <f>IF(L628&lt;=0,0,IF(ROUNDUP(I628/C$4,0)*A$4&lt;0,"怪无法穿越火线",ROUNDUP(I628/C$4,0)*A$4))</f>
        <v>0</v>
      </c>
      <c r="O628" s="4">
        <f t="shared" si="51"/>
        <v>50</v>
      </c>
      <c r="P628" s="4">
        <f>IF(D628=1,IF(P627-F$4&lt;=0,N$4,P627-F$4),P627)</f>
        <v>50</v>
      </c>
    </row>
    <row r="629" spans="1:16" x14ac:dyDescent="0.25">
      <c r="A629">
        <v>615</v>
      </c>
      <c r="B629">
        <f>-T$5+T$5*A629</f>
        <v>122.8</v>
      </c>
      <c r="C629">
        <f t="shared" si="52"/>
        <v>0</v>
      </c>
      <c r="D629">
        <f>IF(AND(C629=1,E629&gt;=G$4),1,0)</f>
        <v>0</v>
      </c>
      <c r="E629">
        <f>IF(D628=1,B629-B628,E628+B629-B628)</f>
        <v>0.39999999999999147</v>
      </c>
      <c r="F629">
        <f t="shared" si="53"/>
        <v>123</v>
      </c>
      <c r="G629">
        <f t="shared" si="49"/>
        <v>0</v>
      </c>
      <c r="H629" s="5">
        <f>I628+(B629-B628)*P$4</f>
        <v>-1.0000000000000142</v>
      </c>
      <c r="I629" s="5">
        <f>IF(G629&gt;0,H629-S$4,H629)</f>
        <v>-1.0000000000000142</v>
      </c>
      <c r="J629" s="5">
        <f>IF(H629&gt;=0,IF(ROUNDDOWN(H629/S$4,0)+1&gt;L629,L629,ROUNDDOWN(H629/S$4,0)+1),0)</f>
        <v>0</v>
      </c>
      <c r="K629">
        <f t="shared" si="50"/>
        <v>123</v>
      </c>
      <c r="L629">
        <f>R$4-K629</f>
        <v>-113</v>
      </c>
      <c r="M629">
        <f>IF(L629="怪物已死","怪物已死",(L629-1)*S$4)</f>
        <v>-570</v>
      </c>
      <c r="N629">
        <f>IF(L629&lt;=0,0,IF(ROUNDUP(I629/C$4,0)*A$4&lt;0,"怪无法穿越火线",ROUNDUP(I629/C$4,0)*A$4))</f>
        <v>0</v>
      </c>
      <c r="O629" s="4">
        <f t="shared" si="51"/>
        <v>50</v>
      </c>
      <c r="P629" s="4">
        <f>IF(D629=1,IF(P628-F$4&lt;=0,N$4,P628-F$4),P628)</f>
        <v>50</v>
      </c>
    </row>
    <row r="630" spans="1:16" x14ac:dyDescent="0.25">
      <c r="A630">
        <v>616</v>
      </c>
      <c r="B630">
        <f>-T$5+T$5*A630</f>
        <v>123</v>
      </c>
      <c r="C630">
        <f t="shared" si="52"/>
        <v>1</v>
      </c>
      <c r="D630">
        <f>IF(AND(C630=1,E630&gt;=G$4),1,0)</f>
        <v>0</v>
      </c>
      <c r="E630">
        <f>IF(D629=1,B630-B629,E629+B630-B629)</f>
        <v>0.59999999999999432</v>
      </c>
      <c r="F630">
        <f t="shared" si="53"/>
        <v>123</v>
      </c>
      <c r="G630">
        <f t="shared" si="49"/>
        <v>0</v>
      </c>
      <c r="H630" s="5">
        <f>I629+(B630-B629)*P$4</f>
        <v>0</v>
      </c>
      <c r="I630" s="5">
        <f>IF(G630&gt;0,H630-S$4,H630)</f>
        <v>0</v>
      </c>
      <c r="J630" s="5">
        <f>IF(H630&gt;=0,IF(ROUNDDOWN(H630/S$4,0)+1&gt;L630,L630,ROUNDDOWN(H630/S$4,0)+1),0)</f>
        <v>-113</v>
      </c>
      <c r="K630">
        <f t="shared" si="50"/>
        <v>123</v>
      </c>
      <c r="L630">
        <f>R$4-K630</f>
        <v>-113</v>
      </c>
      <c r="M630">
        <f>IF(L630="怪物已死","怪物已死",(L630-1)*S$4)</f>
        <v>-570</v>
      </c>
      <c r="N630">
        <f>IF(L630&lt;=0,0,IF(ROUNDUP(I630/C$4,0)*A$4&lt;0,"怪无法穿越火线",ROUNDUP(I630/C$4,0)*A$4))</f>
        <v>0</v>
      </c>
      <c r="O630" s="4">
        <f t="shared" si="51"/>
        <v>50</v>
      </c>
      <c r="P630" s="4">
        <f>IF(D630=1,IF(P629-F$4&lt;=0,N$4,P629-F$4),P629)</f>
        <v>50</v>
      </c>
    </row>
    <row r="631" spans="1:16" x14ac:dyDescent="0.25">
      <c r="A631">
        <v>617</v>
      </c>
      <c r="B631">
        <f>-T$5+T$5*A631</f>
        <v>123.2</v>
      </c>
      <c r="C631">
        <f t="shared" si="52"/>
        <v>1</v>
      </c>
      <c r="D631">
        <f>IF(AND(C631=1,E631&gt;=G$4),1,0)</f>
        <v>0</v>
      </c>
      <c r="E631">
        <f>IF(D630=1,B631-B630,E630+B631-B630)</f>
        <v>0.79999999999999716</v>
      </c>
      <c r="F631">
        <f t="shared" si="53"/>
        <v>123</v>
      </c>
      <c r="G631">
        <f t="shared" si="49"/>
        <v>0</v>
      </c>
      <c r="H631" s="5">
        <f>I630+(B631-B630)*P$4</f>
        <v>1.0000000000000142</v>
      </c>
      <c r="I631" s="5">
        <f>IF(G631&gt;0,H631-S$4,H631)</f>
        <v>1.0000000000000142</v>
      </c>
      <c r="J631" s="5">
        <f>IF(H631&gt;=0,IF(ROUNDDOWN(H631/S$4,0)+1&gt;L631,L631,ROUNDDOWN(H631/S$4,0)+1),0)</f>
        <v>-113</v>
      </c>
      <c r="K631">
        <f t="shared" si="50"/>
        <v>123</v>
      </c>
      <c r="L631">
        <f>R$4-K631</f>
        <v>-113</v>
      </c>
      <c r="M631">
        <f>IF(L631="怪物已死","怪物已死",(L631-1)*S$4)</f>
        <v>-570</v>
      </c>
      <c r="N631">
        <f>IF(L631&lt;=0,0,IF(ROUNDUP(I631/C$4,0)*A$4&lt;0,"怪无法穿越火线",ROUNDUP(I631/C$4,0)*A$4))</f>
        <v>0</v>
      </c>
      <c r="O631" s="4">
        <f t="shared" si="51"/>
        <v>50</v>
      </c>
      <c r="P631" s="4">
        <f>IF(D631=1,IF(P630-F$4&lt;=0,N$4,P630-F$4),P630)</f>
        <v>50</v>
      </c>
    </row>
    <row r="632" spans="1:16" x14ac:dyDescent="0.25">
      <c r="A632">
        <v>618</v>
      </c>
      <c r="B632">
        <f>-T$5+T$5*A632</f>
        <v>123.4</v>
      </c>
      <c r="C632">
        <f t="shared" si="52"/>
        <v>1</v>
      </c>
      <c r="D632">
        <f>IF(AND(C632=1,E632&gt;=G$4),1,0)</f>
        <v>1</v>
      </c>
      <c r="E632">
        <f>IF(D631=1,B632-B631,E631+B632-B631)</f>
        <v>1</v>
      </c>
      <c r="F632">
        <f t="shared" si="53"/>
        <v>124</v>
      </c>
      <c r="G632">
        <f t="shared" si="49"/>
        <v>1</v>
      </c>
      <c r="H632" s="5">
        <f>I631+(B632-B631)*P$4</f>
        <v>2.0000000000000284</v>
      </c>
      <c r="I632" s="5">
        <f>IF(G632&gt;0,H632-S$4,H632)</f>
        <v>-2.9999999999999716</v>
      </c>
      <c r="J632" s="5">
        <f>IF(H632&gt;=0,IF(ROUNDDOWN(H632/S$4,0)+1&gt;L632,L632,ROUNDDOWN(H632/S$4,0)+1),0)</f>
        <v>-114</v>
      </c>
      <c r="K632">
        <f t="shared" si="50"/>
        <v>124</v>
      </c>
      <c r="L632">
        <f>R$4-K632</f>
        <v>-114</v>
      </c>
      <c r="M632">
        <f>IF(L632="怪物已死","怪物已死",(L632-1)*S$4)</f>
        <v>-575</v>
      </c>
      <c r="N632">
        <f>IF(L632&lt;=0,0,IF(ROUNDUP(I632/C$4,0)*A$4&lt;0,"怪无法穿越火线",ROUNDUP(I632/C$4,0)*A$4))</f>
        <v>0</v>
      </c>
      <c r="O632" s="4">
        <f t="shared" si="51"/>
        <v>50</v>
      </c>
      <c r="P632" s="4">
        <f>IF(D632=1,IF(P631-F$4&lt;=0,N$4,P631-F$4),P631)</f>
        <v>50</v>
      </c>
    </row>
    <row r="633" spans="1:16" x14ac:dyDescent="0.25">
      <c r="A633">
        <v>619</v>
      </c>
      <c r="B633">
        <f>-T$5+T$5*A633</f>
        <v>123.60000000000001</v>
      </c>
      <c r="C633">
        <f t="shared" si="52"/>
        <v>0</v>
      </c>
      <c r="D633">
        <f>IF(AND(C633=1,E633&gt;=G$4),1,0)</f>
        <v>0</v>
      </c>
      <c r="E633">
        <f>IF(D632=1,B633-B632,E632+B633-B632)</f>
        <v>0.20000000000000284</v>
      </c>
      <c r="F633">
        <f t="shared" si="53"/>
        <v>124</v>
      </c>
      <c r="G633">
        <f t="shared" si="49"/>
        <v>0</v>
      </c>
      <c r="H633" s="5">
        <f>I632+(B633-B632)*P$4</f>
        <v>-1.9999999999999574</v>
      </c>
      <c r="I633" s="5">
        <f>IF(G633&gt;0,H633-S$4,H633)</f>
        <v>-1.9999999999999574</v>
      </c>
      <c r="J633" s="5">
        <f>IF(H633&gt;=0,IF(ROUNDDOWN(H633/S$4,0)+1&gt;L633,L633,ROUNDDOWN(H633/S$4,0)+1),0)</f>
        <v>0</v>
      </c>
      <c r="K633">
        <f t="shared" si="50"/>
        <v>124</v>
      </c>
      <c r="L633">
        <f>R$4-K633</f>
        <v>-114</v>
      </c>
      <c r="M633">
        <f>IF(L633="怪物已死","怪物已死",(L633-1)*S$4)</f>
        <v>-575</v>
      </c>
      <c r="N633">
        <f>IF(L633&lt;=0,0,IF(ROUNDUP(I633/C$4,0)*A$4&lt;0,"怪无法穿越火线",ROUNDUP(I633/C$4,0)*A$4))</f>
        <v>0</v>
      </c>
      <c r="O633" s="4">
        <f t="shared" si="51"/>
        <v>50</v>
      </c>
      <c r="P633" s="4">
        <f>IF(D633=1,IF(P632-F$4&lt;=0,N$4,P632-F$4),P632)</f>
        <v>50</v>
      </c>
    </row>
    <row r="634" spans="1:16" x14ac:dyDescent="0.25">
      <c r="A634">
        <v>620</v>
      </c>
      <c r="B634">
        <f>-T$5+T$5*A634</f>
        <v>123.8</v>
      </c>
      <c r="C634">
        <f t="shared" si="52"/>
        <v>0</v>
      </c>
      <c r="D634">
        <f>IF(AND(C634=1,E634&gt;=G$4),1,0)</f>
        <v>0</v>
      </c>
      <c r="E634">
        <f>IF(D633=1,B634-B633,E633+B634-B633)</f>
        <v>0.39999999999999147</v>
      </c>
      <c r="F634">
        <f t="shared" si="53"/>
        <v>124</v>
      </c>
      <c r="G634">
        <f t="shared" si="49"/>
        <v>0</v>
      </c>
      <c r="H634" s="5">
        <f>I633+(B634-B633)*P$4</f>
        <v>-1.0000000000000142</v>
      </c>
      <c r="I634" s="5">
        <f>IF(G634&gt;0,H634-S$4,H634)</f>
        <v>-1.0000000000000142</v>
      </c>
      <c r="J634" s="5">
        <f>IF(H634&gt;=0,IF(ROUNDDOWN(H634/S$4,0)+1&gt;L634,L634,ROUNDDOWN(H634/S$4,0)+1),0)</f>
        <v>0</v>
      </c>
      <c r="K634">
        <f t="shared" si="50"/>
        <v>124</v>
      </c>
      <c r="L634">
        <f>R$4-K634</f>
        <v>-114</v>
      </c>
      <c r="M634">
        <f>IF(L634="怪物已死","怪物已死",(L634-1)*S$4)</f>
        <v>-575</v>
      </c>
      <c r="N634">
        <f>IF(L634&lt;=0,0,IF(ROUNDUP(I634/C$4,0)*A$4&lt;0,"怪无法穿越火线",ROUNDUP(I634/C$4,0)*A$4))</f>
        <v>0</v>
      </c>
      <c r="O634" s="4">
        <f t="shared" si="51"/>
        <v>50</v>
      </c>
      <c r="P634" s="4">
        <f>IF(D634=1,IF(P633-F$4&lt;=0,N$4,P633-F$4),P633)</f>
        <v>50</v>
      </c>
    </row>
    <row r="635" spans="1:16" x14ac:dyDescent="0.25">
      <c r="A635">
        <v>621</v>
      </c>
      <c r="B635">
        <f>-T$5+T$5*A635</f>
        <v>124</v>
      </c>
      <c r="C635">
        <f t="shared" si="52"/>
        <v>1</v>
      </c>
      <c r="D635">
        <f>IF(AND(C635=1,E635&gt;=G$4),1,0)</f>
        <v>0</v>
      </c>
      <c r="E635">
        <f>IF(D634=1,B635-B634,E634+B635-B634)</f>
        <v>0.59999999999999432</v>
      </c>
      <c r="F635">
        <f t="shared" si="53"/>
        <v>124</v>
      </c>
      <c r="G635">
        <f t="shared" si="49"/>
        <v>0</v>
      </c>
      <c r="H635" s="5">
        <f>I634+(B635-B634)*P$4</f>
        <v>0</v>
      </c>
      <c r="I635" s="5">
        <f>IF(G635&gt;0,H635-S$4,H635)</f>
        <v>0</v>
      </c>
      <c r="J635" s="5">
        <f>IF(H635&gt;=0,IF(ROUNDDOWN(H635/S$4,0)+1&gt;L635,L635,ROUNDDOWN(H635/S$4,0)+1),0)</f>
        <v>-114</v>
      </c>
      <c r="K635">
        <f t="shared" si="50"/>
        <v>124</v>
      </c>
      <c r="L635">
        <f>R$4-K635</f>
        <v>-114</v>
      </c>
      <c r="M635">
        <f>IF(L635="怪物已死","怪物已死",(L635-1)*S$4)</f>
        <v>-575</v>
      </c>
      <c r="N635">
        <f>IF(L635&lt;=0,0,IF(ROUNDUP(I635/C$4,0)*A$4&lt;0,"怪无法穿越火线",ROUNDUP(I635/C$4,0)*A$4))</f>
        <v>0</v>
      </c>
      <c r="O635" s="4">
        <f t="shared" si="51"/>
        <v>50</v>
      </c>
      <c r="P635" s="4">
        <f>IF(D635=1,IF(P634-F$4&lt;=0,N$4,P634-F$4),P634)</f>
        <v>50</v>
      </c>
    </row>
    <row r="636" spans="1:16" x14ac:dyDescent="0.25">
      <c r="A636">
        <v>622</v>
      </c>
      <c r="B636">
        <f>-T$5+T$5*A636</f>
        <v>124.2</v>
      </c>
      <c r="C636">
        <f t="shared" si="52"/>
        <v>1</v>
      </c>
      <c r="D636">
        <f>IF(AND(C636=1,E636&gt;=G$4),1,0)</f>
        <v>0</v>
      </c>
      <c r="E636">
        <f>IF(D635=1,B636-B635,E635+B636-B635)</f>
        <v>0.79999999999999716</v>
      </c>
      <c r="F636">
        <f t="shared" si="53"/>
        <v>124</v>
      </c>
      <c r="G636">
        <f t="shared" si="49"/>
        <v>0</v>
      </c>
      <c r="H636" s="5">
        <f>I635+(B636-B635)*P$4</f>
        <v>1.0000000000000142</v>
      </c>
      <c r="I636" s="5">
        <f>IF(G636&gt;0,H636-S$4,H636)</f>
        <v>1.0000000000000142</v>
      </c>
      <c r="J636" s="5">
        <f>IF(H636&gt;=0,IF(ROUNDDOWN(H636/S$4,0)+1&gt;L636,L636,ROUNDDOWN(H636/S$4,0)+1),0)</f>
        <v>-114</v>
      </c>
      <c r="K636">
        <f t="shared" si="50"/>
        <v>124</v>
      </c>
      <c r="L636">
        <f>R$4-K636</f>
        <v>-114</v>
      </c>
      <c r="M636">
        <f>IF(L636="怪物已死","怪物已死",(L636-1)*S$4)</f>
        <v>-575</v>
      </c>
      <c r="N636">
        <f>IF(L636&lt;=0,0,IF(ROUNDUP(I636/C$4,0)*A$4&lt;0,"怪无法穿越火线",ROUNDUP(I636/C$4,0)*A$4))</f>
        <v>0</v>
      </c>
      <c r="O636" s="4">
        <f t="shared" si="51"/>
        <v>50</v>
      </c>
      <c r="P636" s="4">
        <f>IF(D636=1,IF(P635-F$4&lt;=0,N$4,P635-F$4),P635)</f>
        <v>50</v>
      </c>
    </row>
    <row r="637" spans="1:16" x14ac:dyDescent="0.25">
      <c r="A637">
        <v>623</v>
      </c>
      <c r="B637">
        <f>-T$5+T$5*A637</f>
        <v>124.4</v>
      </c>
      <c r="C637">
        <f t="shared" si="52"/>
        <v>1</v>
      </c>
      <c r="D637">
        <f>IF(AND(C637=1,E637&gt;=G$4),1,0)</f>
        <v>1</v>
      </c>
      <c r="E637">
        <f>IF(D636=1,B637-B636,E636+B637-B636)</f>
        <v>1</v>
      </c>
      <c r="F637">
        <f t="shared" si="53"/>
        <v>125</v>
      </c>
      <c r="G637">
        <f t="shared" si="49"/>
        <v>1</v>
      </c>
      <c r="H637" s="5">
        <f>I636+(B637-B636)*P$4</f>
        <v>2.0000000000000284</v>
      </c>
      <c r="I637" s="5">
        <f>IF(G637&gt;0,H637-S$4,H637)</f>
        <v>-2.9999999999999716</v>
      </c>
      <c r="J637" s="5">
        <f>IF(H637&gt;=0,IF(ROUNDDOWN(H637/S$4,0)+1&gt;L637,L637,ROUNDDOWN(H637/S$4,0)+1),0)</f>
        <v>-115</v>
      </c>
      <c r="K637">
        <f t="shared" si="50"/>
        <v>125</v>
      </c>
      <c r="L637">
        <f>R$4-K637</f>
        <v>-115</v>
      </c>
      <c r="M637">
        <f>IF(L637="怪物已死","怪物已死",(L637-1)*S$4)</f>
        <v>-580</v>
      </c>
      <c r="N637">
        <f>IF(L637&lt;=0,0,IF(ROUNDUP(I637/C$4,0)*A$4&lt;0,"怪无法穿越火线",ROUNDUP(I637/C$4,0)*A$4))</f>
        <v>0</v>
      </c>
      <c r="O637" s="4">
        <f t="shared" si="51"/>
        <v>50</v>
      </c>
      <c r="P637" s="4">
        <f>IF(D637=1,IF(P636-F$4&lt;=0,N$4,P636-F$4),P636)</f>
        <v>50</v>
      </c>
    </row>
    <row r="638" spans="1:16" x14ac:dyDescent="0.25">
      <c r="A638">
        <v>624</v>
      </c>
      <c r="B638">
        <f>-T$5+T$5*A638</f>
        <v>124.60000000000001</v>
      </c>
      <c r="C638">
        <f t="shared" si="52"/>
        <v>0</v>
      </c>
      <c r="D638">
        <f>IF(AND(C638=1,E638&gt;=G$4),1,0)</f>
        <v>0</v>
      </c>
      <c r="E638">
        <f>IF(D637=1,B638-B637,E637+B638-B637)</f>
        <v>0.20000000000000284</v>
      </c>
      <c r="F638">
        <f t="shared" si="53"/>
        <v>125</v>
      </c>
      <c r="G638">
        <f t="shared" si="49"/>
        <v>0</v>
      </c>
      <c r="H638" s="5">
        <f>I637+(B638-B637)*P$4</f>
        <v>-1.9999999999999574</v>
      </c>
      <c r="I638" s="5">
        <f>IF(G638&gt;0,H638-S$4,H638)</f>
        <v>-1.9999999999999574</v>
      </c>
      <c r="J638" s="5">
        <f>IF(H638&gt;=0,IF(ROUNDDOWN(H638/S$4,0)+1&gt;L638,L638,ROUNDDOWN(H638/S$4,0)+1),0)</f>
        <v>0</v>
      </c>
      <c r="K638">
        <f t="shared" si="50"/>
        <v>125</v>
      </c>
      <c r="L638">
        <f>R$4-K638</f>
        <v>-115</v>
      </c>
      <c r="M638">
        <f>IF(L638="怪物已死","怪物已死",(L638-1)*S$4)</f>
        <v>-580</v>
      </c>
      <c r="N638">
        <f>IF(L638&lt;=0,0,IF(ROUNDUP(I638/C$4,0)*A$4&lt;0,"怪无法穿越火线",ROUNDUP(I638/C$4,0)*A$4))</f>
        <v>0</v>
      </c>
      <c r="O638" s="4">
        <f t="shared" si="51"/>
        <v>50</v>
      </c>
      <c r="P638" s="4">
        <f>IF(D638=1,IF(P637-F$4&lt;=0,N$4,P637-F$4),P637)</f>
        <v>50</v>
      </c>
    </row>
    <row r="639" spans="1:16" x14ac:dyDescent="0.25">
      <c r="A639">
        <v>625</v>
      </c>
      <c r="B639">
        <f>-T$5+T$5*A639</f>
        <v>124.8</v>
      </c>
      <c r="C639">
        <f t="shared" si="52"/>
        <v>0</v>
      </c>
      <c r="D639">
        <f>IF(AND(C639=1,E639&gt;=G$4),1,0)</f>
        <v>0</v>
      </c>
      <c r="E639">
        <f>IF(D638=1,B639-B638,E638+B639-B638)</f>
        <v>0.39999999999999147</v>
      </c>
      <c r="F639">
        <f t="shared" si="53"/>
        <v>125</v>
      </c>
      <c r="G639">
        <f t="shared" si="49"/>
        <v>0</v>
      </c>
      <c r="H639" s="5">
        <f>I638+(B639-B638)*P$4</f>
        <v>-1.0000000000000142</v>
      </c>
      <c r="I639" s="5">
        <f>IF(G639&gt;0,H639-S$4,H639)</f>
        <v>-1.0000000000000142</v>
      </c>
      <c r="J639" s="5">
        <f>IF(H639&gt;=0,IF(ROUNDDOWN(H639/S$4,0)+1&gt;L639,L639,ROUNDDOWN(H639/S$4,0)+1),0)</f>
        <v>0</v>
      </c>
      <c r="K639">
        <f t="shared" si="50"/>
        <v>125</v>
      </c>
      <c r="L639">
        <f>R$4-K639</f>
        <v>-115</v>
      </c>
      <c r="M639">
        <f>IF(L639="怪物已死","怪物已死",(L639-1)*S$4)</f>
        <v>-580</v>
      </c>
      <c r="N639">
        <f>IF(L639&lt;=0,0,IF(ROUNDUP(I639/C$4,0)*A$4&lt;0,"怪无法穿越火线",ROUNDUP(I639/C$4,0)*A$4))</f>
        <v>0</v>
      </c>
      <c r="O639" s="4">
        <f t="shared" si="51"/>
        <v>50</v>
      </c>
      <c r="P639" s="4">
        <f>IF(D639=1,IF(P638-F$4&lt;=0,N$4,P638-F$4),P638)</f>
        <v>50</v>
      </c>
    </row>
    <row r="640" spans="1:16" x14ac:dyDescent="0.25">
      <c r="A640">
        <v>626</v>
      </c>
      <c r="B640">
        <f>-T$5+T$5*A640</f>
        <v>125</v>
      </c>
      <c r="C640">
        <f t="shared" si="52"/>
        <v>1</v>
      </c>
      <c r="D640">
        <f>IF(AND(C640=1,E640&gt;=G$4),1,0)</f>
        <v>0</v>
      </c>
      <c r="E640">
        <f>IF(D639=1,B640-B639,E639+B640-B639)</f>
        <v>0.59999999999999432</v>
      </c>
      <c r="F640">
        <f t="shared" si="53"/>
        <v>125</v>
      </c>
      <c r="G640">
        <f t="shared" si="49"/>
        <v>0</v>
      </c>
      <c r="H640" s="5">
        <f>I639+(B640-B639)*P$4</f>
        <v>0</v>
      </c>
      <c r="I640" s="5">
        <f>IF(G640&gt;0,H640-S$4,H640)</f>
        <v>0</v>
      </c>
      <c r="J640" s="5">
        <f>IF(H640&gt;=0,IF(ROUNDDOWN(H640/S$4,0)+1&gt;L640,L640,ROUNDDOWN(H640/S$4,0)+1),0)</f>
        <v>-115</v>
      </c>
      <c r="K640">
        <f t="shared" si="50"/>
        <v>125</v>
      </c>
      <c r="L640">
        <f>R$4-K640</f>
        <v>-115</v>
      </c>
      <c r="M640">
        <f>IF(L640="怪物已死","怪物已死",(L640-1)*S$4)</f>
        <v>-580</v>
      </c>
      <c r="N640">
        <f>IF(L640&lt;=0,0,IF(ROUNDUP(I640/C$4,0)*A$4&lt;0,"怪无法穿越火线",ROUNDUP(I640/C$4,0)*A$4))</f>
        <v>0</v>
      </c>
      <c r="O640" s="4">
        <f t="shared" si="51"/>
        <v>50</v>
      </c>
      <c r="P640" s="4">
        <f>IF(D640=1,IF(P639-F$4&lt;=0,N$4,P639-F$4),P639)</f>
        <v>50</v>
      </c>
    </row>
    <row r="641" spans="1:16" x14ac:dyDescent="0.25">
      <c r="A641">
        <v>627</v>
      </c>
      <c r="B641">
        <f>-T$5+T$5*A641</f>
        <v>125.2</v>
      </c>
      <c r="C641">
        <f t="shared" si="52"/>
        <v>1</v>
      </c>
      <c r="D641">
        <f>IF(AND(C641=1,E641&gt;=G$4),1,0)</f>
        <v>0</v>
      </c>
      <c r="E641">
        <f>IF(D640=1,B641-B640,E640+B641-B640)</f>
        <v>0.79999999999999716</v>
      </c>
      <c r="F641">
        <f t="shared" si="53"/>
        <v>125</v>
      </c>
      <c r="G641">
        <f t="shared" si="49"/>
        <v>0</v>
      </c>
      <c r="H641" s="5">
        <f>I640+(B641-B640)*P$4</f>
        <v>1.0000000000000142</v>
      </c>
      <c r="I641" s="5">
        <f>IF(G641&gt;0,H641-S$4,H641)</f>
        <v>1.0000000000000142</v>
      </c>
      <c r="J641" s="5">
        <f>IF(H641&gt;=0,IF(ROUNDDOWN(H641/S$4,0)+1&gt;L641,L641,ROUNDDOWN(H641/S$4,0)+1),0)</f>
        <v>-115</v>
      </c>
      <c r="K641">
        <f t="shared" si="50"/>
        <v>125</v>
      </c>
      <c r="L641">
        <f>R$4-K641</f>
        <v>-115</v>
      </c>
      <c r="M641">
        <f>IF(L641="怪物已死","怪物已死",(L641-1)*S$4)</f>
        <v>-580</v>
      </c>
      <c r="N641">
        <f>IF(L641&lt;=0,0,IF(ROUNDUP(I641/C$4,0)*A$4&lt;0,"怪无法穿越火线",ROUNDUP(I641/C$4,0)*A$4))</f>
        <v>0</v>
      </c>
      <c r="O641" s="4">
        <f t="shared" si="51"/>
        <v>50</v>
      </c>
      <c r="P641" s="4">
        <f>IF(D641=1,IF(P640-F$4&lt;=0,N$4,P640-F$4),P640)</f>
        <v>50</v>
      </c>
    </row>
    <row r="642" spans="1:16" x14ac:dyDescent="0.25">
      <c r="A642">
        <v>628</v>
      </c>
      <c r="B642">
        <f>-T$5+T$5*A642</f>
        <v>125.4</v>
      </c>
      <c r="C642">
        <f t="shared" si="52"/>
        <v>1</v>
      </c>
      <c r="D642">
        <f>IF(AND(C642=1,E642&gt;=G$4),1,0)</f>
        <v>1</v>
      </c>
      <c r="E642">
        <f>IF(D641=1,B642-B641,E641+B642-B641)</f>
        <v>1</v>
      </c>
      <c r="F642">
        <f t="shared" si="53"/>
        <v>126</v>
      </c>
      <c r="G642">
        <f t="shared" si="49"/>
        <v>1</v>
      </c>
      <c r="H642" s="5">
        <f>I641+(B642-B641)*P$4</f>
        <v>2.0000000000000284</v>
      </c>
      <c r="I642" s="5">
        <f>IF(G642&gt;0,H642-S$4,H642)</f>
        <v>-2.9999999999999716</v>
      </c>
      <c r="J642" s="5">
        <f>IF(H642&gt;=0,IF(ROUNDDOWN(H642/S$4,0)+1&gt;L642,L642,ROUNDDOWN(H642/S$4,0)+1),0)</f>
        <v>-116</v>
      </c>
      <c r="K642">
        <f t="shared" si="50"/>
        <v>126</v>
      </c>
      <c r="L642">
        <f>R$4-K642</f>
        <v>-116</v>
      </c>
      <c r="M642">
        <f>IF(L642="怪物已死","怪物已死",(L642-1)*S$4)</f>
        <v>-585</v>
      </c>
      <c r="N642">
        <f>IF(L642&lt;=0,0,IF(ROUNDUP(I642/C$4,0)*A$4&lt;0,"怪无法穿越火线",ROUNDUP(I642/C$4,0)*A$4))</f>
        <v>0</v>
      </c>
      <c r="O642" s="4">
        <f t="shared" si="51"/>
        <v>50</v>
      </c>
      <c r="P642" s="4">
        <f>IF(D642=1,IF(P641-F$4&lt;=0,N$4,P641-F$4),P641)</f>
        <v>50</v>
      </c>
    </row>
    <row r="643" spans="1:16" x14ac:dyDescent="0.25">
      <c r="A643">
        <v>629</v>
      </c>
      <c r="B643">
        <f>-T$5+T$5*A643</f>
        <v>125.60000000000001</v>
      </c>
      <c r="C643">
        <f t="shared" si="52"/>
        <v>0</v>
      </c>
      <c r="D643">
        <f>IF(AND(C643=1,E643&gt;=G$4),1,0)</f>
        <v>0</v>
      </c>
      <c r="E643">
        <f>IF(D642=1,B643-B642,E642+B643-B642)</f>
        <v>0.20000000000000284</v>
      </c>
      <c r="F643">
        <f t="shared" si="53"/>
        <v>126</v>
      </c>
      <c r="G643">
        <f t="shared" si="49"/>
        <v>0</v>
      </c>
      <c r="H643" s="5">
        <f>I642+(B643-B642)*P$4</f>
        <v>-1.9999999999999574</v>
      </c>
      <c r="I643" s="5">
        <f>IF(G643&gt;0,H643-S$4,H643)</f>
        <v>-1.9999999999999574</v>
      </c>
      <c r="J643" s="5">
        <f>IF(H643&gt;=0,IF(ROUNDDOWN(H643/S$4,0)+1&gt;L643,L643,ROUNDDOWN(H643/S$4,0)+1),0)</f>
        <v>0</v>
      </c>
      <c r="K643">
        <f t="shared" si="50"/>
        <v>126</v>
      </c>
      <c r="L643">
        <f>R$4-K643</f>
        <v>-116</v>
      </c>
      <c r="M643">
        <f>IF(L643="怪物已死","怪物已死",(L643-1)*S$4)</f>
        <v>-585</v>
      </c>
      <c r="N643">
        <f>IF(L643&lt;=0,0,IF(ROUNDUP(I643/C$4,0)*A$4&lt;0,"怪无法穿越火线",ROUNDUP(I643/C$4,0)*A$4))</f>
        <v>0</v>
      </c>
      <c r="O643" s="4">
        <f t="shared" si="51"/>
        <v>50</v>
      </c>
      <c r="P643" s="4">
        <f>IF(D643=1,IF(P642-F$4&lt;=0,N$4,P642-F$4),P642)</f>
        <v>50</v>
      </c>
    </row>
    <row r="644" spans="1:16" x14ac:dyDescent="0.25">
      <c r="A644">
        <v>630</v>
      </c>
      <c r="B644">
        <f>-T$5+T$5*A644</f>
        <v>125.8</v>
      </c>
      <c r="C644">
        <f t="shared" si="52"/>
        <v>0</v>
      </c>
      <c r="D644">
        <f>IF(AND(C644=1,E644&gt;=G$4),1,0)</f>
        <v>0</v>
      </c>
      <c r="E644">
        <f>IF(D643=1,B644-B643,E643+B644-B643)</f>
        <v>0.39999999999999147</v>
      </c>
      <c r="F644">
        <f t="shared" si="53"/>
        <v>126</v>
      </c>
      <c r="G644">
        <f t="shared" si="49"/>
        <v>0</v>
      </c>
      <c r="H644" s="5">
        <f>I643+(B644-B643)*P$4</f>
        <v>-1.0000000000000142</v>
      </c>
      <c r="I644" s="5">
        <f>IF(G644&gt;0,H644-S$4,H644)</f>
        <v>-1.0000000000000142</v>
      </c>
      <c r="J644" s="5">
        <f>IF(H644&gt;=0,IF(ROUNDDOWN(H644/S$4,0)+1&gt;L644,L644,ROUNDDOWN(H644/S$4,0)+1),0)</f>
        <v>0</v>
      </c>
      <c r="K644">
        <f t="shared" si="50"/>
        <v>126</v>
      </c>
      <c r="L644">
        <f>R$4-K644</f>
        <v>-116</v>
      </c>
      <c r="M644">
        <f>IF(L644="怪物已死","怪物已死",(L644-1)*S$4)</f>
        <v>-585</v>
      </c>
      <c r="N644">
        <f>IF(L644&lt;=0,0,IF(ROUNDUP(I644/C$4,0)*A$4&lt;0,"怪无法穿越火线",ROUNDUP(I644/C$4,0)*A$4))</f>
        <v>0</v>
      </c>
      <c r="O644" s="4">
        <f t="shared" si="51"/>
        <v>50</v>
      </c>
      <c r="P644" s="4">
        <f>IF(D644=1,IF(P643-F$4&lt;=0,N$4,P643-F$4),P643)</f>
        <v>50</v>
      </c>
    </row>
    <row r="645" spans="1:16" x14ac:dyDescent="0.25">
      <c r="A645">
        <v>631</v>
      </c>
      <c r="B645">
        <f>-T$5+T$5*A645</f>
        <v>126</v>
      </c>
      <c r="C645">
        <f t="shared" si="52"/>
        <v>1</v>
      </c>
      <c r="D645">
        <f>IF(AND(C645=1,E645&gt;=G$4),1,0)</f>
        <v>0</v>
      </c>
      <c r="E645">
        <f>IF(D644=1,B645-B644,E644+B645-B644)</f>
        <v>0.59999999999999432</v>
      </c>
      <c r="F645">
        <f t="shared" si="53"/>
        <v>126</v>
      </c>
      <c r="G645">
        <f t="shared" si="49"/>
        <v>0</v>
      </c>
      <c r="H645" s="5">
        <f>I644+(B645-B644)*P$4</f>
        <v>0</v>
      </c>
      <c r="I645" s="5">
        <f>IF(G645&gt;0,H645-S$4,H645)</f>
        <v>0</v>
      </c>
      <c r="J645" s="5">
        <f>IF(H645&gt;=0,IF(ROUNDDOWN(H645/S$4,0)+1&gt;L645,L645,ROUNDDOWN(H645/S$4,0)+1),0)</f>
        <v>-116</v>
      </c>
      <c r="K645">
        <f t="shared" si="50"/>
        <v>126</v>
      </c>
      <c r="L645">
        <f>R$4-K645</f>
        <v>-116</v>
      </c>
      <c r="M645">
        <f>IF(L645="怪物已死","怪物已死",(L645-1)*S$4)</f>
        <v>-585</v>
      </c>
      <c r="N645">
        <f>IF(L645&lt;=0,0,IF(ROUNDUP(I645/C$4,0)*A$4&lt;0,"怪无法穿越火线",ROUNDUP(I645/C$4,0)*A$4))</f>
        <v>0</v>
      </c>
      <c r="O645" s="4">
        <f t="shared" si="51"/>
        <v>50</v>
      </c>
      <c r="P645" s="4">
        <f>IF(D645=1,IF(P644-F$4&lt;=0,N$4,P644-F$4),P644)</f>
        <v>50</v>
      </c>
    </row>
    <row r="646" spans="1:16" x14ac:dyDescent="0.25">
      <c r="A646">
        <v>632</v>
      </c>
      <c r="B646">
        <f>-T$5+T$5*A646</f>
        <v>126.2</v>
      </c>
      <c r="C646">
        <f t="shared" si="52"/>
        <v>1</v>
      </c>
      <c r="D646">
        <f>IF(AND(C646=1,E646&gt;=G$4),1,0)</f>
        <v>0</v>
      </c>
      <c r="E646">
        <f>IF(D645=1,B646-B645,E645+B646-B645)</f>
        <v>0.79999999999999716</v>
      </c>
      <c r="F646">
        <f t="shared" si="53"/>
        <v>126</v>
      </c>
      <c r="G646">
        <f t="shared" si="49"/>
        <v>0</v>
      </c>
      <c r="H646" s="5">
        <f>I645+(B646-B645)*P$4</f>
        <v>1.0000000000000142</v>
      </c>
      <c r="I646" s="5">
        <f>IF(G646&gt;0,H646-S$4,H646)</f>
        <v>1.0000000000000142</v>
      </c>
      <c r="J646" s="5">
        <f>IF(H646&gt;=0,IF(ROUNDDOWN(H646/S$4,0)+1&gt;L646,L646,ROUNDDOWN(H646/S$4,0)+1),0)</f>
        <v>-116</v>
      </c>
      <c r="K646">
        <f t="shared" si="50"/>
        <v>126</v>
      </c>
      <c r="L646">
        <f>R$4-K646</f>
        <v>-116</v>
      </c>
      <c r="M646">
        <f>IF(L646="怪物已死","怪物已死",(L646-1)*S$4)</f>
        <v>-585</v>
      </c>
      <c r="N646">
        <f>IF(L646&lt;=0,0,IF(ROUNDUP(I646/C$4,0)*A$4&lt;0,"怪无法穿越火线",ROUNDUP(I646/C$4,0)*A$4))</f>
        <v>0</v>
      </c>
      <c r="O646" s="4">
        <f t="shared" si="51"/>
        <v>50</v>
      </c>
      <c r="P646" s="4">
        <f>IF(D646=1,IF(P645-F$4&lt;=0,N$4,P645-F$4),P645)</f>
        <v>50</v>
      </c>
    </row>
    <row r="647" spans="1:16" x14ac:dyDescent="0.25">
      <c r="A647">
        <v>633</v>
      </c>
      <c r="B647">
        <f>-T$5+T$5*A647</f>
        <v>126.4</v>
      </c>
      <c r="C647">
        <f t="shared" si="52"/>
        <v>1</v>
      </c>
      <c r="D647">
        <f>IF(AND(C647=1,E647&gt;=G$4),1,0)</f>
        <v>1</v>
      </c>
      <c r="E647">
        <f>IF(D646=1,B647-B646,E646+B647-B646)</f>
        <v>1</v>
      </c>
      <c r="F647">
        <f t="shared" si="53"/>
        <v>127</v>
      </c>
      <c r="G647">
        <f t="shared" si="49"/>
        <v>1</v>
      </c>
      <c r="H647" s="5">
        <f>I646+(B647-B646)*P$4</f>
        <v>2.0000000000000284</v>
      </c>
      <c r="I647" s="5">
        <f>IF(G647&gt;0,H647-S$4,H647)</f>
        <v>-2.9999999999999716</v>
      </c>
      <c r="J647" s="5">
        <f>IF(H647&gt;=0,IF(ROUNDDOWN(H647/S$4,0)+1&gt;L647,L647,ROUNDDOWN(H647/S$4,0)+1),0)</f>
        <v>-117</v>
      </c>
      <c r="K647">
        <f t="shared" si="50"/>
        <v>127</v>
      </c>
      <c r="L647">
        <f>R$4-K647</f>
        <v>-117</v>
      </c>
      <c r="M647">
        <f>IF(L647="怪物已死","怪物已死",(L647-1)*S$4)</f>
        <v>-590</v>
      </c>
      <c r="N647">
        <f>IF(L647&lt;=0,0,IF(ROUNDUP(I647/C$4,0)*A$4&lt;0,"怪无法穿越火线",ROUNDUP(I647/C$4,0)*A$4))</f>
        <v>0</v>
      </c>
      <c r="O647" s="4">
        <f t="shared" si="51"/>
        <v>50</v>
      </c>
      <c r="P647" s="4">
        <f>IF(D647=1,IF(P646-F$4&lt;=0,N$4,P646-F$4),P646)</f>
        <v>50</v>
      </c>
    </row>
    <row r="648" spans="1:16" x14ac:dyDescent="0.25">
      <c r="A648">
        <v>634</v>
      </c>
      <c r="B648">
        <f>-T$5+T$5*A648</f>
        <v>126.60000000000001</v>
      </c>
      <c r="C648">
        <f t="shared" si="52"/>
        <v>0</v>
      </c>
      <c r="D648">
        <f>IF(AND(C648=1,E648&gt;=G$4),1,0)</f>
        <v>0</v>
      </c>
      <c r="E648">
        <f>IF(D647=1,B648-B647,E647+B648-B647)</f>
        <v>0.20000000000000284</v>
      </c>
      <c r="F648">
        <f t="shared" si="53"/>
        <v>127</v>
      </c>
      <c r="G648">
        <f t="shared" si="49"/>
        <v>0</v>
      </c>
      <c r="H648" s="5">
        <f>I647+(B648-B647)*P$4</f>
        <v>-1.9999999999999574</v>
      </c>
      <c r="I648" s="5">
        <f>IF(G648&gt;0,H648-S$4,H648)</f>
        <v>-1.9999999999999574</v>
      </c>
      <c r="J648" s="5">
        <f>IF(H648&gt;=0,IF(ROUNDDOWN(H648/S$4,0)+1&gt;L648,L648,ROUNDDOWN(H648/S$4,0)+1),0)</f>
        <v>0</v>
      </c>
      <c r="K648">
        <f t="shared" si="50"/>
        <v>127</v>
      </c>
      <c r="L648">
        <f>R$4-K648</f>
        <v>-117</v>
      </c>
      <c r="M648">
        <f>IF(L648="怪物已死","怪物已死",(L648-1)*S$4)</f>
        <v>-590</v>
      </c>
      <c r="N648">
        <f>IF(L648&lt;=0,0,IF(ROUNDUP(I648/C$4,0)*A$4&lt;0,"怪无法穿越火线",ROUNDUP(I648/C$4,0)*A$4))</f>
        <v>0</v>
      </c>
      <c r="O648" s="4">
        <f t="shared" si="51"/>
        <v>50</v>
      </c>
      <c r="P648" s="4">
        <f>IF(D648=1,IF(P647-F$4&lt;=0,N$4,P647-F$4),P647)</f>
        <v>50</v>
      </c>
    </row>
    <row r="649" spans="1:16" x14ac:dyDescent="0.25">
      <c r="A649">
        <v>635</v>
      </c>
      <c r="B649">
        <f>-T$5+T$5*A649</f>
        <v>126.8</v>
      </c>
      <c r="C649">
        <f t="shared" si="52"/>
        <v>0</v>
      </c>
      <c r="D649">
        <f>IF(AND(C649=1,E649&gt;=G$4),1,0)</f>
        <v>0</v>
      </c>
      <c r="E649">
        <f>IF(D648=1,B649-B648,E648+B649-B648)</f>
        <v>0.39999999999999147</v>
      </c>
      <c r="F649">
        <f t="shared" si="53"/>
        <v>127</v>
      </c>
      <c r="G649">
        <f t="shared" si="49"/>
        <v>0</v>
      </c>
      <c r="H649" s="5">
        <f>I648+(B649-B648)*P$4</f>
        <v>-1.0000000000000142</v>
      </c>
      <c r="I649" s="5">
        <f>IF(G649&gt;0,H649-S$4,H649)</f>
        <v>-1.0000000000000142</v>
      </c>
      <c r="J649" s="5">
        <f>IF(H649&gt;=0,IF(ROUNDDOWN(H649/S$4,0)+1&gt;L649,L649,ROUNDDOWN(H649/S$4,0)+1),0)</f>
        <v>0</v>
      </c>
      <c r="K649">
        <f t="shared" si="50"/>
        <v>127</v>
      </c>
      <c r="L649">
        <f>R$4-K649</f>
        <v>-117</v>
      </c>
      <c r="M649">
        <f>IF(L649="怪物已死","怪物已死",(L649-1)*S$4)</f>
        <v>-590</v>
      </c>
      <c r="N649">
        <f>IF(L649&lt;=0,0,IF(ROUNDUP(I649/C$4,0)*A$4&lt;0,"怪无法穿越火线",ROUNDUP(I649/C$4,0)*A$4))</f>
        <v>0</v>
      </c>
      <c r="O649" s="4">
        <f t="shared" si="51"/>
        <v>50</v>
      </c>
      <c r="P649" s="4">
        <f>IF(D649=1,IF(P648-F$4&lt;=0,N$4,P648-F$4),P648)</f>
        <v>50</v>
      </c>
    </row>
    <row r="650" spans="1:16" x14ac:dyDescent="0.25">
      <c r="A650">
        <v>636</v>
      </c>
      <c r="B650">
        <f>-T$5+T$5*A650</f>
        <v>127</v>
      </c>
      <c r="C650">
        <f t="shared" si="52"/>
        <v>1</v>
      </c>
      <c r="D650">
        <f>IF(AND(C650=1,E650&gt;=G$4),1,0)</f>
        <v>0</v>
      </c>
      <c r="E650">
        <f>IF(D649=1,B650-B649,E649+B650-B649)</f>
        <v>0.59999999999999432</v>
      </c>
      <c r="F650">
        <f t="shared" si="53"/>
        <v>127</v>
      </c>
      <c r="G650">
        <f t="shared" si="49"/>
        <v>0</v>
      </c>
      <c r="H650" s="5">
        <f>I649+(B650-B649)*P$4</f>
        <v>0</v>
      </c>
      <c r="I650" s="5">
        <f>IF(G650&gt;0,H650-S$4,H650)</f>
        <v>0</v>
      </c>
      <c r="J650" s="5">
        <f>IF(H650&gt;=0,IF(ROUNDDOWN(H650/S$4,0)+1&gt;L650,L650,ROUNDDOWN(H650/S$4,0)+1),0)</f>
        <v>-117</v>
      </c>
      <c r="K650">
        <f t="shared" si="50"/>
        <v>127</v>
      </c>
      <c r="L650">
        <f>R$4-K650</f>
        <v>-117</v>
      </c>
      <c r="M650">
        <f>IF(L650="怪物已死","怪物已死",(L650-1)*S$4)</f>
        <v>-590</v>
      </c>
      <c r="N650">
        <f>IF(L650&lt;=0,0,IF(ROUNDUP(I650/C$4,0)*A$4&lt;0,"怪无法穿越火线",ROUNDUP(I650/C$4,0)*A$4))</f>
        <v>0</v>
      </c>
      <c r="O650" s="4">
        <f t="shared" si="51"/>
        <v>50</v>
      </c>
      <c r="P650" s="4">
        <f>IF(D650=1,IF(P649-F$4&lt;=0,N$4,P649-F$4),P649)</f>
        <v>50</v>
      </c>
    </row>
    <row r="651" spans="1:16" x14ac:dyDescent="0.25">
      <c r="A651">
        <v>637</v>
      </c>
      <c r="B651">
        <f>-T$5+T$5*A651</f>
        <v>127.2</v>
      </c>
      <c r="C651">
        <f t="shared" si="52"/>
        <v>1</v>
      </c>
      <c r="D651">
        <f>IF(AND(C651=1,E651&gt;=G$4),1,0)</f>
        <v>0</v>
      </c>
      <c r="E651">
        <f>IF(D650=1,B651-B650,E650+B651-B650)</f>
        <v>0.79999999999999716</v>
      </c>
      <c r="F651">
        <f t="shared" si="53"/>
        <v>127</v>
      </c>
      <c r="G651">
        <f t="shared" si="49"/>
        <v>0</v>
      </c>
      <c r="H651" s="5">
        <f>I650+(B651-B650)*P$4</f>
        <v>1.0000000000000142</v>
      </c>
      <c r="I651" s="5">
        <f>IF(G651&gt;0,H651-S$4,H651)</f>
        <v>1.0000000000000142</v>
      </c>
      <c r="J651" s="5">
        <f>IF(H651&gt;=0,IF(ROUNDDOWN(H651/S$4,0)+1&gt;L651,L651,ROUNDDOWN(H651/S$4,0)+1),0)</f>
        <v>-117</v>
      </c>
      <c r="K651">
        <f t="shared" si="50"/>
        <v>127</v>
      </c>
      <c r="L651">
        <f>R$4-K651</f>
        <v>-117</v>
      </c>
      <c r="M651">
        <f>IF(L651="怪物已死","怪物已死",(L651-1)*S$4)</f>
        <v>-590</v>
      </c>
      <c r="N651">
        <f>IF(L651&lt;=0,0,IF(ROUNDUP(I651/C$4,0)*A$4&lt;0,"怪无法穿越火线",ROUNDUP(I651/C$4,0)*A$4))</f>
        <v>0</v>
      </c>
      <c r="O651" s="4">
        <f t="shared" si="51"/>
        <v>50</v>
      </c>
      <c r="P651" s="4">
        <f>IF(D651=1,IF(P650-F$4&lt;=0,N$4,P650-F$4),P650)</f>
        <v>50</v>
      </c>
    </row>
    <row r="652" spans="1:16" x14ac:dyDescent="0.25">
      <c r="A652">
        <v>638</v>
      </c>
      <c r="B652">
        <f>-T$5+T$5*A652</f>
        <v>127.4</v>
      </c>
      <c r="C652">
        <f t="shared" si="52"/>
        <v>1</v>
      </c>
      <c r="D652">
        <f>IF(AND(C652=1,E652&gt;=G$4),1,0)</f>
        <v>0</v>
      </c>
      <c r="E652">
        <f>IF(D651=1,B652-B651,E651+B652-B651)</f>
        <v>0.99999999999998579</v>
      </c>
      <c r="F652">
        <f t="shared" si="53"/>
        <v>127</v>
      </c>
      <c r="G652">
        <f t="shared" si="49"/>
        <v>0</v>
      </c>
      <c r="H652" s="5">
        <f>I651+(B652-B651)*P$4</f>
        <v>2.0000000000000284</v>
      </c>
      <c r="I652" s="5">
        <f>IF(G652&gt;0,H652-S$4,H652)</f>
        <v>2.0000000000000284</v>
      </c>
      <c r="J652" s="5">
        <f>IF(H652&gt;=0,IF(ROUNDDOWN(H652/S$4,0)+1&gt;L652,L652,ROUNDDOWN(H652/S$4,0)+1),0)</f>
        <v>-117</v>
      </c>
      <c r="K652">
        <f t="shared" si="50"/>
        <v>127</v>
      </c>
      <c r="L652">
        <f>R$4-K652</f>
        <v>-117</v>
      </c>
      <c r="M652">
        <f>IF(L652="怪物已死","怪物已死",(L652-1)*S$4)</f>
        <v>-590</v>
      </c>
      <c r="N652">
        <f>IF(L652&lt;=0,0,IF(ROUNDUP(I652/C$4,0)*A$4&lt;0,"怪无法穿越火线",ROUNDUP(I652/C$4,0)*A$4))</f>
        <v>0</v>
      </c>
      <c r="O652" s="4">
        <f t="shared" si="51"/>
        <v>50</v>
      </c>
      <c r="P652" s="4">
        <f>IF(D652=1,IF(P651-F$4&lt;=0,N$4,P651-F$4),P651)</f>
        <v>50</v>
      </c>
    </row>
    <row r="653" spans="1:16" x14ac:dyDescent="0.25">
      <c r="A653">
        <v>639</v>
      </c>
      <c r="B653">
        <f>-T$5+T$5*A653</f>
        <v>127.60000000000001</v>
      </c>
      <c r="C653">
        <f t="shared" si="52"/>
        <v>1</v>
      </c>
      <c r="D653">
        <f>IF(AND(C653=1,E653&gt;=G$4),1,0)</f>
        <v>1</v>
      </c>
      <c r="E653">
        <f>IF(D652=1,B653-B652,E652+B653-B652)</f>
        <v>1.1999999999999886</v>
      </c>
      <c r="F653">
        <f t="shared" si="53"/>
        <v>128</v>
      </c>
      <c r="G653">
        <f t="shared" si="49"/>
        <v>1</v>
      </c>
      <c r="H653" s="5">
        <f>I652+(B653-B652)*P$4</f>
        <v>3.0000000000000426</v>
      </c>
      <c r="I653" s="5">
        <f>IF(G653&gt;0,H653-S$4,H653)</f>
        <v>-1.9999999999999574</v>
      </c>
      <c r="J653" s="5">
        <f>IF(H653&gt;=0,IF(ROUNDDOWN(H653/S$4,0)+1&gt;L653,L653,ROUNDDOWN(H653/S$4,0)+1),0)</f>
        <v>-118</v>
      </c>
      <c r="K653">
        <f t="shared" si="50"/>
        <v>128</v>
      </c>
      <c r="L653">
        <f>R$4-K653</f>
        <v>-118</v>
      </c>
      <c r="M653">
        <f>IF(L653="怪物已死","怪物已死",(L653-1)*S$4)</f>
        <v>-595</v>
      </c>
      <c r="N653">
        <f>IF(L653&lt;=0,0,IF(ROUNDUP(I653/C$4,0)*A$4&lt;0,"怪无法穿越火线",ROUNDUP(I653/C$4,0)*A$4))</f>
        <v>0</v>
      </c>
      <c r="O653" s="4">
        <f t="shared" si="51"/>
        <v>50</v>
      </c>
      <c r="P653" s="4">
        <f>IF(D653=1,IF(P652-F$4&lt;=0,N$4,P652-F$4),P652)</f>
        <v>50</v>
      </c>
    </row>
    <row r="654" spans="1:16" x14ac:dyDescent="0.25">
      <c r="A654">
        <v>640</v>
      </c>
      <c r="B654">
        <f>-T$5+T$5*A654</f>
        <v>127.8</v>
      </c>
      <c r="C654">
        <f t="shared" si="52"/>
        <v>0</v>
      </c>
      <c r="D654">
        <f>IF(AND(C654=1,E654&gt;=G$4),1,0)</f>
        <v>0</v>
      </c>
      <c r="E654">
        <f>IF(D653=1,B654-B653,E653+B654-B653)</f>
        <v>0.19999999999998863</v>
      </c>
      <c r="F654">
        <f t="shared" si="53"/>
        <v>128</v>
      </c>
      <c r="G654">
        <f t="shared" si="49"/>
        <v>0</v>
      </c>
      <c r="H654" s="5">
        <f>I653+(B654-B653)*P$4</f>
        <v>-1.0000000000000142</v>
      </c>
      <c r="I654" s="5">
        <f>IF(G654&gt;0,H654-S$4,H654)</f>
        <v>-1.0000000000000142</v>
      </c>
      <c r="J654" s="5">
        <f>IF(H654&gt;=0,IF(ROUNDDOWN(H654/S$4,0)+1&gt;L654,L654,ROUNDDOWN(H654/S$4,0)+1),0)</f>
        <v>0</v>
      </c>
      <c r="K654">
        <f t="shared" si="50"/>
        <v>128</v>
      </c>
      <c r="L654">
        <f>R$4-K654</f>
        <v>-118</v>
      </c>
      <c r="M654">
        <f>IF(L654="怪物已死","怪物已死",(L654-1)*S$4)</f>
        <v>-595</v>
      </c>
      <c r="N654">
        <f>IF(L654&lt;=0,0,IF(ROUNDUP(I654/C$4,0)*A$4&lt;0,"怪无法穿越火线",ROUNDUP(I654/C$4,0)*A$4))</f>
        <v>0</v>
      </c>
      <c r="O654" s="4">
        <f t="shared" si="51"/>
        <v>50</v>
      </c>
      <c r="P654" s="4">
        <f>IF(D654=1,IF(P653-F$4&lt;=0,N$4,P653-F$4),P653)</f>
        <v>50</v>
      </c>
    </row>
    <row r="655" spans="1:16" x14ac:dyDescent="0.25">
      <c r="A655">
        <v>641</v>
      </c>
      <c r="B655">
        <f>-T$5+T$5*A655</f>
        <v>128.00000000000003</v>
      </c>
      <c r="C655">
        <f t="shared" si="52"/>
        <v>1</v>
      </c>
      <c r="D655">
        <f>IF(AND(C655=1,E655&gt;=G$4),1,0)</f>
        <v>0</v>
      </c>
      <c r="E655">
        <f>IF(D654=1,B655-B654,E654+B655-B654)</f>
        <v>0.4000000000000199</v>
      </c>
      <c r="F655">
        <f t="shared" si="53"/>
        <v>128</v>
      </c>
      <c r="G655">
        <f t="shared" si="49"/>
        <v>0</v>
      </c>
      <c r="H655" s="5">
        <f>I654+(B655-B654)*P$4</f>
        <v>1.4210854715202004E-13</v>
      </c>
      <c r="I655" s="5">
        <f>IF(G655&gt;0,H655-S$4,H655)</f>
        <v>1.4210854715202004E-13</v>
      </c>
      <c r="J655" s="5">
        <f>IF(H655&gt;=0,IF(ROUNDDOWN(H655/S$4,0)+1&gt;L655,L655,ROUNDDOWN(H655/S$4,0)+1),0)</f>
        <v>-118</v>
      </c>
      <c r="K655">
        <f t="shared" si="50"/>
        <v>128</v>
      </c>
      <c r="L655">
        <f>R$4-K655</f>
        <v>-118</v>
      </c>
      <c r="M655">
        <f>IF(L655="怪物已死","怪物已死",(L655-1)*S$4)</f>
        <v>-595</v>
      </c>
      <c r="N655">
        <f>IF(L655&lt;=0,0,IF(ROUNDUP(I655/C$4,0)*A$4&lt;0,"怪无法穿越火线",ROUNDUP(I655/C$4,0)*A$4))</f>
        <v>0</v>
      </c>
      <c r="O655" s="4">
        <f t="shared" si="51"/>
        <v>50</v>
      </c>
      <c r="P655" s="4">
        <f>IF(D655=1,IF(P654-F$4&lt;=0,N$4,P654-F$4),P654)</f>
        <v>50</v>
      </c>
    </row>
    <row r="656" spans="1:16" x14ac:dyDescent="0.25">
      <c r="A656">
        <v>642</v>
      </c>
      <c r="B656">
        <f>-T$5+T$5*A656</f>
        <v>128.20000000000002</v>
      </c>
      <c r="C656">
        <f t="shared" si="52"/>
        <v>1</v>
      </c>
      <c r="D656">
        <f>IF(AND(C656=1,E656&gt;=G$4),1,0)</f>
        <v>0</v>
      </c>
      <c r="E656">
        <f>IF(D655=1,B656-B655,E655+B656-B655)</f>
        <v>0.59999999999999432</v>
      </c>
      <c r="F656">
        <f t="shared" si="53"/>
        <v>128</v>
      </c>
      <c r="G656">
        <f t="shared" ref="G656:G719" si="54">IF(AND(D656=1,O656&lt;=P656),1,0)</f>
        <v>0</v>
      </c>
      <c r="H656" s="5">
        <f>I655+(B656-B655)*P$4</f>
        <v>1.0000000000000853</v>
      </c>
      <c r="I656" s="5">
        <f>IF(G656&gt;0,H656-S$4,H656)</f>
        <v>1.0000000000000853</v>
      </c>
      <c r="J656" s="5">
        <f>IF(H656&gt;=0,IF(ROUNDDOWN(H656/S$4,0)+1&gt;L656,L656,ROUNDDOWN(H656/S$4,0)+1),0)</f>
        <v>-118</v>
      </c>
      <c r="K656">
        <f t="shared" si="50"/>
        <v>128</v>
      </c>
      <c r="L656">
        <f>R$4-K656</f>
        <v>-118</v>
      </c>
      <c r="M656">
        <f>IF(L656="怪物已死","怪物已死",(L656-1)*S$4)</f>
        <v>-595</v>
      </c>
      <c r="N656">
        <f>IF(L656&lt;=0,0,IF(ROUNDUP(I656/C$4,0)*A$4&lt;0,"怪无法穿越火线",ROUNDUP(I656/C$4,0)*A$4))</f>
        <v>0</v>
      </c>
      <c r="O656" s="4">
        <f t="shared" si="51"/>
        <v>50</v>
      </c>
      <c r="P656" s="4">
        <f>IF(D656=1,IF(P655-F$4&lt;=0,N$4,P655-F$4),P655)</f>
        <v>50</v>
      </c>
    </row>
    <row r="657" spans="1:16" x14ac:dyDescent="0.25">
      <c r="A657">
        <v>643</v>
      </c>
      <c r="B657">
        <f>-T$5+T$5*A657</f>
        <v>128.4</v>
      </c>
      <c r="C657">
        <f t="shared" si="52"/>
        <v>1</v>
      </c>
      <c r="D657">
        <f>IF(AND(C657=1,E657&gt;=G$4),1,0)</f>
        <v>0</v>
      </c>
      <c r="E657">
        <f>IF(D656=1,B657-B656,E656+B657-B656)</f>
        <v>0.79999999999998295</v>
      </c>
      <c r="F657">
        <f t="shared" si="53"/>
        <v>128</v>
      </c>
      <c r="G657">
        <f t="shared" si="54"/>
        <v>0</v>
      </c>
      <c r="H657" s="5">
        <f>I656+(B657-B656)*P$4</f>
        <v>2.0000000000000284</v>
      </c>
      <c r="I657" s="5">
        <f>IF(G657&gt;0,H657-S$4,H657)</f>
        <v>2.0000000000000284</v>
      </c>
      <c r="J657" s="5">
        <f>IF(H657&gt;=0,IF(ROUNDDOWN(H657/S$4,0)+1&gt;L657,L657,ROUNDDOWN(H657/S$4,0)+1),0)</f>
        <v>-118</v>
      </c>
      <c r="K657">
        <f t="shared" ref="K657:K720" si="55">IF(G657=1,K656+1,K656)</f>
        <v>128</v>
      </c>
      <c r="L657">
        <f>R$4-K657</f>
        <v>-118</v>
      </c>
      <c r="M657">
        <f>IF(L657="怪物已死","怪物已死",(L657-1)*S$4)</f>
        <v>-595</v>
      </c>
      <c r="N657">
        <f>IF(L657&lt;=0,0,IF(ROUNDUP(I657/C$4,0)*A$4&lt;0,"怪无法穿越火线",ROUNDUP(I657/C$4,0)*A$4))</f>
        <v>0</v>
      </c>
      <c r="O657" s="4">
        <f t="shared" ref="O657:O720" si="56">P656</f>
        <v>50</v>
      </c>
      <c r="P657" s="4">
        <f>IF(D657=1,IF(P656-F$4&lt;=0,N$4,P656-F$4),P656)</f>
        <v>50</v>
      </c>
    </row>
    <row r="658" spans="1:16" x14ac:dyDescent="0.25">
      <c r="A658">
        <v>644</v>
      </c>
      <c r="B658">
        <f>-T$5+T$5*A658</f>
        <v>128.60000000000002</v>
      </c>
      <c r="C658">
        <f t="shared" si="52"/>
        <v>1</v>
      </c>
      <c r="D658">
        <f>IF(AND(C658=1,E658&gt;=G$4),1,0)</f>
        <v>1</v>
      </c>
      <c r="E658">
        <f>IF(D657=1,B658-B657,E657+B658-B657)</f>
        <v>1</v>
      </c>
      <c r="F658">
        <f t="shared" si="53"/>
        <v>129</v>
      </c>
      <c r="G658">
        <f t="shared" si="54"/>
        <v>1</v>
      </c>
      <c r="H658" s="5">
        <f>I657+(B658-B657)*P$4</f>
        <v>3.0000000000001137</v>
      </c>
      <c r="I658" s="5">
        <f>IF(G658&gt;0,H658-S$4,H658)</f>
        <v>-1.9999999999998863</v>
      </c>
      <c r="J658" s="5">
        <f>IF(H658&gt;=0,IF(ROUNDDOWN(H658/S$4,0)+1&gt;L658,L658,ROUNDDOWN(H658/S$4,0)+1),0)</f>
        <v>-119</v>
      </c>
      <c r="K658">
        <f t="shared" si="55"/>
        <v>129</v>
      </c>
      <c r="L658">
        <f>R$4-K658</f>
        <v>-119</v>
      </c>
      <c r="M658">
        <f>IF(L658="怪物已死","怪物已死",(L658-1)*S$4)</f>
        <v>-600</v>
      </c>
      <c r="N658">
        <f>IF(L658&lt;=0,0,IF(ROUNDUP(I658/C$4,0)*A$4&lt;0,"怪无法穿越火线",ROUNDUP(I658/C$4,0)*A$4))</f>
        <v>0</v>
      </c>
      <c r="O658" s="4">
        <f t="shared" si="56"/>
        <v>50</v>
      </c>
      <c r="P658" s="4">
        <f>IF(D658=1,IF(P657-F$4&lt;=0,N$4,P657-F$4),P657)</f>
        <v>50</v>
      </c>
    </row>
    <row r="659" spans="1:16" x14ac:dyDescent="0.25">
      <c r="A659">
        <v>645</v>
      </c>
      <c r="B659">
        <f>-T$5+T$5*A659</f>
        <v>128.80000000000001</v>
      </c>
      <c r="C659">
        <f t="shared" si="52"/>
        <v>0</v>
      </c>
      <c r="D659">
        <f>IF(AND(C659=1,E659&gt;=G$4),1,0)</f>
        <v>0</v>
      </c>
      <c r="E659">
        <f>IF(D658=1,B659-B658,E658+B659-B658)</f>
        <v>0.19999999999998863</v>
      </c>
      <c r="F659">
        <f t="shared" si="53"/>
        <v>129</v>
      </c>
      <c r="G659">
        <f t="shared" si="54"/>
        <v>0</v>
      </c>
      <c r="H659" s="5">
        <f>I658+(B659-B658)*P$4</f>
        <v>-0.99999999999994316</v>
      </c>
      <c r="I659" s="5">
        <f>IF(G659&gt;0,H659-S$4,H659)</f>
        <v>-0.99999999999994316</v>
      </c>
      <c r="J659" s="5">
        <f>IF(H659&gt;=0,IF(ROUNDDOWN(H659/S$4,0)+1&gt;L659,L659,ROUNDDOWN(H659/S$4,0)+1),0)</f>
        <v>0</v>
      </c>
      <c r="K659">
        <f t="shared" si="55"/>
        <v>129</v>
      </c>
      <c r="L659">
        <f>R$4-K659</f>
        <v>-119</v>
      </c>
      <c r="M659">
        <f>IF(L659="怪物已死","怪物已死",(L659-1)*S$4)</f>
        <v>-600</v>
      </c>
      <c r="N659">
        <f>IF(L659&lt;=0,0,IF(ROUNDUP(I659/C$4,0)*A$4&lt;0,"怪无法穿越火线",ROUNDUP(I659/C$4,0)*A$4))</f>
        <v>0</v>
      </c>
      <c r="O659" s="4">
        <f t="shared" si="56"/>
        <v>50</v>
      </c>
      <c r="P659" s="4">
        <f>IF(D659=1,IF(P658-F$4&lt;=0,N$4,P658-F$4),P658)</f>
        <v>50</v>
      </c>
    </row>
    <row r="660" spans="1:16" x14ac:dyDescent="0.25">
      <c r="A660">
        <v>646</v>
      </c>
      <c r="B660">
        <f>-T$5+T$5*A660</f>
        <v>129.00000000000003</v>
      </c>
      <c r="C660">
        <f t="shared" si="52"/>
        <v>1</v>
      </c>
      <c r="D660">
        <f>IF(AND(C660=1,E660&gt;=G$4),1,0)</f>
        <v>0</v>
      </c>
      <c r="E660">
        <f>IF(D659=1,B660-B659,E659+B660-B659)</f>
        <v>0.40000000000000568</v>
      </c>
      <c r="F660">
        <f t="shared" si="53"/>
        <v>129</v>
      </c>
      <c r="G660">
        <f t="shared" si="54"/>
        <v>0</v>
      </c>
      <c r="H660" s="5">
        <f>I659+(B660-B659)*P$4</f>
        <v>1.4210854715202004E-13</v>
      </c>
      <c r="I660" s="5">
        <f>IF(G660&gt;0,H660-S$4,H660)</f>
        <v>1.4210854715202004E-13</v>
      </c>
      <c r="J660" s="5">
        <f>IF(H660&gt;=0,IF(ROUNDDOWN(H660/S$4,0)+1&gt;L660,L660,ROUNDDOWN(H660/S$4,0)+1),0)</f>
        <v>-119</v>
      </c>
      <c r="K660">
        <f t="shared" si="55"/>
        <v>129</v>
      </c>
      <c r="L660">
        <f>R$4-K660</f>
        <v>-119</v>
      </c>
      <c r="M660">
        <f>IF(L660="怪物已死","怪物已死",(L660-1)*S$4)</f>
        <v>-600</v>
      </c>
      <c r="N660">
        <f>IF(L660&lt;=0,0,IF(ROUNDUP(I660/C$4,0)*A$4&lt;0,"怪无法穿越火线",ROUNDUP(I660/C$4,0)*A$4))</f>
        <v>0</v>
      </c>
      <c r="O660" s="4">
        <f t="shared" si="56"/>
        <v>50</v>
      </c>
      <c r="P660" s="4">
        <f>IF(D660=1,IF(P659-F$4&lt;=0,N$4,P659-F$4),P659)</f>
        <v>50</v>
      </c>
    </row>
    <row r="661" spans="1:16" x14ac:dyDescent="0.25">
      <c r="A661">
        <v>647</v>
      </c>
      <c r="B661">
        <f>-T$5+T$5*A661</f>
        <v>129.20000000000002</v>
      </c>
      <c r="C661">
        <f t="shared" si="52"/>
        <v>1</v>
      </c>
      <c r="D661">
        <f>IF(AND(C661=1,E661&gt;=G$4),1,0)</f>
        <v>0</v>
      </c>
      <c r="E661">
        <f>IF(D660=1,B661-B660,E660+B661-B660)</f>
        <v>0.59999999999999432</v>
      </c>
      <c r="F661">
        <f t="shared" si="53"/>
        <v>129</v>
      </c>
      <c r="G661">
        <f t="shared" si="54"/>
        <v>0</v>
      </c>
      <c r="H661" s="5">
        <f>I660+(B661-B660)*P$4</f>
        <v>1.0000000000000853</v>
      </c>
      <c r="I661" s="5">
        <f>IF(G661&gt;0,H661-S$4,H661)</f>
        <v>1.0000000000000853</v>
      </c>
      <c r="J661" s="5">
        <f>IF(H661&gt;=0,IF(ROUNDDOWN(H661/S$4,0)+1&gt;L661,L661,ROUNDDOWN(H661/S$4,0)+1),0)</f>
        <v>-119</v>
      </c>
      <c r="K661">
        <f t="shared" si="55"/>
        <v>129</v>
      </c>
      <c r="L661">
        <f>R$4-K661</f>
        <v>-119</v>
      </c>
      <c r="M661">
        <f>IF(L661="怪物已死","怪物已死",(L661-1)*S$4)</f>
        <v>-600</v>
      </c>
      <c r="N661">
        <f>IF(L661&lt;=0,0,IF(ROUNDUP(I661/C$4,0)*A$4&lt;0,"怪无法穿越火线",ROUNDUP(I661/C$4,0)*A$4))</f>
        <v>0</v>
      </c>
      <c r="O661" s="4">
        <f t="shared" si="56"/>
        <v>50</v>
      </c>
      <c r="P661" s="4">
        <f>IF(D661=1,IF(P660-F$4&lt;=0,N$4,P660-F$4),P660)</f>
        <v>50</v>
      </c>
    </row>
    <row r="662" spans="1:16" x14ac:dyDescent="0.25">
      <c r="A662">
        <v>648</v>
      </c>
      <c r="B662">
        <f>-T$5+T$5*A662</f>
        <v>129.4</v>
      </c>
      <c r="C662">
        <f t="shared" si="52"/>
        <v>1</v>
      </c>
      <c r="D662">
        <f>IF(AND(C662=1,E662&gt;=G$4),1,0)</f>
        <v>0</v>
      </c>
      <c r="E662">
        <f>IF(D661=1,B662-B661,E661+B662-B661)</f>
        <v>0.79999999999998295</v>
      </c>
      <c r="F662">
        <f t="shared" si="53"/>
        <v>129</v>
      </c>
      <c r="G662">
        <f t="shared" si="54"/>
        <v>0</v>
      </c>
      <c r="H662" s="5">
        <f>I661+(B662-B661)*P$4</f>
        <v>2.0000000000000284</v>
      </c>
      <c r="I662" s="5">
        <f>IF(G662&gt;0,H662-S$4,H662)</f>
        <v>2.0000000000000284</v>
      </c>
      <c r="J662" s="5">
        <f>IF(H662&gt;=0,IF(ROUNDDOWN(H662/S$4,0)+1&gt;L662,L662,ROUNDDOWN(H662/S$4,0)+1),0)</f>
        <v>-119</v>
      </c>
      <c r="K662">
        <f t="shared" si="55"/>
        <v>129</v>
      </c>
      <c r="L662">
        <f>R$4-K662</f>
        <v>-119</v>
      </c>
      <c r="M662">
        <f>IF(L662="怪物已死","怪物已死",(L662-1)*S$4)</f>
        <v>-600</v>
      </c>
      <c r="N662">
        <f>IF(L662&lt;=0,0,IF(ROUNDUP(I662/C$4,0)*A$4&lt;0,"怪无法穿越火线",ROUNDUP(I662/C$4,0)*A$4))</f>
        <v>0</v>
      </c>
      <c r="O662" s="4">
        <f t="shared" si="56"/>
        <v>50</v>
      </c>
      <c r="P662" s="4">
        <f>IF(D662=1,IF(P661-F$4&lt;=0,N$4,P661-F$4),P661)</f>
        <v>50</v>
      </c>
    </row>
    <row r="663" spans="1:16" x14ac:dyDescent="0.25">
      <c r="A663">
        <v>649</v>
      </c>
      <c r="B663">
        <f>-T$5+T$5*A663</f>
        <v>129.60000000000002</v>
      </c>
      <c r="C663">
        <f t="shared" si="52"/>
        <v>1</v>
      </c>
      <c r="D663">
        <f>IF(AND(C663=1,E663&gt;=G$4),1,0)</f>
        <v>1</v>
      </c>
      <c r="E663">
        <f>IF(D662=1,B663-B662,E662+B663-B662)</f>
        <v>1</v>
      </c>
      <c r="F663">
        <f t="shared" si="53"/>
        <v>130</v>
      </c>
      <c r="G663">
        <f t="shared" si="54"/>
        <v>1</v>
      </c>
      <c r="H663" s="5">
        <f>I662+(B663-B662)*P$4</f>
        <v>3.0000000000001137</v>
      </c>
      <c r="I663" s="5">
        <f>IF(G663&gt;0,H663-S$4,H663)</f>
        <v>-1.9999999999998863</v>
      </c>
      <c r="J663" s="5">
        <f>IF(H663&gt;=0,IF(ROUNDDOWN(H663/S$4,0)+1&gt;L663,L663,ROUNDDOWN(H663/S$4,0)+1),0)</f>
        <v>-120</v>
      </c>
      <c r="K663">
        <f t="shared" si="55"/>
        <v>130</v>
      </c>
      <c r="L663">
        <f>R$4-K663</f>
        <v>-120</v>
      </c>
      <c r="M663">
        <f>IF(L663="怪物已死","怪物已死",(L663-1)*S$4)</f>
        <v>-605</v>
      </c>
      <c r="N663">
        <f>IF(L663&lt;=0,0,IF(ROUNDUP(I663/C$4,0)*A$4&lt;0,"怪无法穿越火线",ROUNDUP(I663/C$4,0)*A$4))</f>
        <v>0</v>
      </c>
      <c r="O663" s="4">
        <f t="shared" si="56"/>
        <v>50</v>
      </c>
      <c r="P663" s="4">
        <f>IF(D663=1,IF(P662-F$4&lt;=0,N$4,P662-F$4),P662)</f>
        <v>50</v>
      </c>
    </row>
    <row r="664" spans="1:16" x14ac:dyDescent="0.25">
      <c r="A664">
        <v>650</v>
      </c>
      <c r="B664">
        <f>-T$5+T$5*A664</f>
        <v>129.80000000000001</v>
      </c>
      <c r="C664">
        <f t="shared" si="52"/>
        <v>0</v>
      </c>
      <c r="D664">
        <f>IF(AND(C664=1,E664&gt;=G$4),1,0)</f>
        <v>0</v>
      </c>
      <c r="E664">
        <f>IF(D663=1,B664-B663,E663+B664-B663)</f>
        <v>0.19999999999998863</v>
      </c>
      <c r="F664">
        <f t="shared" si="53"/>
        <v>130</v>
      </c>
      <c r="G664">
        <f t="shared" si="54"/>
        <v>0</v>
      </c>
      <c r="H664" s="5">
        <f>I663+(B664-B663)*P$4</f>
        <v>-0.99999999999994316</v>
      </c>
      <c r="I664" s="5">
        <f>IF(G664&gt;0,H664-S$4,H664)</f>
        <v>-0.99999999999994316</v>
      </c>
      <c r="J664" s="5">
        <f>IF(H664&gt;=0,IF(ROUNDDOWN(H664/S$4,0)+1&gt;L664,L664,ROUNDDOWN(H664/S$4,0)+1),0)</f>
        <v>0</v>
      </c>
      <c r="K664">
        <f t="shared" si="55"/>
        <v>130</v>
      </c>
      <c r="L664">
        <f>R$4-K664</f>
        <v>-120</v>
      </c>
      <c r="M664">
        <f>IF(L664="怪物已死","怪物已死",(L664-1)*S$4)</f>
        <v>-605</v>
      </c>
      <c r="N664">
        <f>IF(L664&lt;=0,0,IF(ROUNDUP(I664/C$4,0)*A$4&lt;0,"怪无法穿越火线",ROUNDUP(I664/C$4,0)*A$4))</f>
        <v>0</v>
      </c>
      <c r="O664" s="4">
        <f t="shared" si="56"/>
        <v>50</v>
      </c>
      <c r="P664" s="4">
        <f>IF(D664=1,IF(P663-F$4&lt;=0,N$4,P663-F$4),P663)</f>
        <v>50</v>
      </c>
    </row>
    <row r="665" spans="1:16" x14ac:dyDescent="0.25">
      <c r="A665">
        <v>651</v>
      </c>
      <c r="B665">
        <f>-T$5+T$5*A665</f>
        <v>130.00000000000003</v>
      </c>
      <c r="C665">
        <f t="shared" si="52"/>
        <v>1</v>
      </c>
      <c r="D665">
        <f>IF(AND(C665=1,E665&gt;=G$4),1,0)</f>
        <v>0</v>
      </c>
      <c r="E665">
        <f>IF(D664=1,B665-B664,E664+B665-B664)</f>
        <v>0.40000000000000568</v>
      </c>
      <c r="F665">
        <f t="shared" si="53"/>
        <v>130</v>
      </c>
      <c r="G665">
        <f t="shared" si="54"/>
        <v>0</v>
      </c>
      <c r="H665" s="5">
        <f>I664+(B665-B664)*P$4</f>
        <v>1.4210854715202004E-13</v>
      </c>
      <c r="I665" s="5">
        <f>IF(G665&gt;0,H665-S$4,H665)</f>
        <v>1.4210854715202004E-13</v>
      </c>
      <c r="J665" s="5">
        <f>IF(H665&gt;=0,IF(ROUNDDOWN(H665/S$4,0)+1&gt;L665,L665,ROUNDDOWN(H665/S$4,0)+1),0)</f>
        <v>-120</v>
      </c>
      <c r="K665">
        <f t="shared" si="55"/>
        <v>130</v>
      </c>
      <c r="L665">
        <f>R$4-K665</f>
        <v>-120</v>
      </c>
      <c r="M665">
        <f>IF(L665="怪物已死","怪物已死",(L665-1)*S$4)</f>
        <v>-605</v>
      </c>
      <c r="N665">
        <f>IF(L665&lt;=0,0,IF(ROUNDUP(I665/C$4,0)*A$4&lt;0,"怪无法穿越火线",ROUNDUP(I665/C$4,0)*A$4))</f>
        <v>0</v>
      </c>
      <c r="O665" s="4">
        <f t="shared" si="56"/>
        <v>50</v>
      </c>
      <c r="P665" s="4">
        <f>IF(D665=1,IF(P664-F$4&lt;=0,N$4,P664-F$4),P664)</f>
        <v>50</v>
      </c>
    </row>
    <row r="666" spans="1:16" x14ac:dyDescent="0.25">
      <c r="A666">
        <v>652</v>
      </c>
      <c r="B666">
        <f>-T$5+T$5*A666</f>
        <v>130.20000000000002</v>
      </c>
      <c r="C666">
        <f t="shared" si="52"/>
        <v>1</v>
      </c>
      <c r="D666">
        <f>IF(AND(C666=1,E666&gt;=G$4),1,0)</f>
        <v>0</v>
      </c>
      <c r="E666">
        <f>IF(D665=1,B666-B665,E665+B666-B665)</f>
        <v>0.59999999999999432</v>
      </c>
      <c r="F666">
        <f t="shared" si="53"/>
        <v>130</v>
      </c>
      <c r="G666">
        <f t="shared" si="54"/>
        <v>0</v>
      </c>
      <c r="H666" s="5">
        <f>I665+(B666-B665)*P$4</f>
        <v>1.0000000000000853</v>
      </c>
      <c r="I666" s="5">
        <f>IF(G666&gt;0,H666-S$4,H666)</f>
        <v>1.0000000000000853</v>
      </c>
      <c r="J666" s="5">
        <f>IF(H666&gt;=0,IF(ROUNDDOWN(H666/S$4,0)+1&gt;L666,L666,ROUNDDOWN(H666/S$4,0)+1),0)</f>
        <v>-120</v>
      </c>
      <c r="K666">
        <f t="shared" si="55"/>
        <v>130</v>
      </c>
      <c r="L666">
        <f>R$4-K666</f>
        <v>-120</v>
      </c>
      <c r="M666">
        <f>IF(L666="怪物已死","怪物已死",(L666-1)*S$4)</f>
        <v>-605</v>
      </c>
      <c r="N666">
        <f>IF(L666&lt;=0,0,IF(ROUNDUP(I666/C$4,0)*A$4&lt;0,"怪无法穿越火线",ROUNDUP(I666/C$4,0)*A$4))</f>
        <v>0</v>
      </c>
      <c r="O666" s="4">
        <f t="shared" si="56"/>
        <v>50</v>
      </c>
      <c r="P666" s="4">
        <f>IF(D666=1,IF(P665-F$4&lt;=0,N$4,P665-F$4),P665)</f>
        <v>50</v>
      </c>
    </row>
    <row r="667" spans="1:16" x14ac:dyDescent="0.25">
      <c r="A667">
        <v>653</v>
      </c>
      <c r="B667">
        <f>-T$5+T$5*A667</f>
        <v>130.4</v>
      </c>
      <c r="C667">
        <f t="shared" si="52"/>
        <v>1</v>
      </c>
      <c r="D667">
        <f>IF(AND(C667=1,E667&gt;=G$4),1,0)</f>
        <v>0</v>
      </c>
      <c r="E667">
        <f>IF(D666=1,B667-B666,E666+B667-B666)</f>
        <v>0.79999999999998295</v>
      </c>
      <c r="F667">
        <f t="shared" si="53"/>
        <v>130</v>
      </c>
      <c r="G667">
        <f t="shared" si="54"/>
        <v>0</v>
      </c>
      <c r="H667" s="5">
        <f>I666+(B667-B666)*P$4</f>
        <v>2.0000000000000284</v>
      </c>
      <c r="I667" s="5">
        <f>IF(G667&gt;0,H667-S$4,H667)</f>
        <v>2.0000000000000284</v>
      </c>
      <c r="J667" s="5">
        <f>IF(H667&gt;=0,IF(ROUNDDOWN(H667/S$4,0)+1&gt;L667,L667,ROUNDDOWN(H667/S$4,0)+1),0)</f>
        <v>-120</v>
      </c>
      <c r="K667">
        <f t="shared" si="55"/>
        <v>130</v>
      </c>
      <c r="L667">
        <f>R$4-K667</f>
        <v>-120</v>
      </c>
      <c r="M667">
        <f>IF(L667="怪物已死","怪物已死",(L667-1)*S$4)</f>
        <v>-605</v>
      </c>
      <c r="N667">
        <f>IF(L667&lt;=0,0,IF(ROUNDUP(I667/C$4,0)*A$4&lt;0,"怪无法穿越火线",ROUNDUP(I667/C$4,0)*A$4))</f>
        <v>0</v>
      </c>
      <c r="O667" s="4">
        <f t="shared" si="56"/>
        <v>50</v>
      </c>
      <c r="P667" s="4">
        <f>IF(D667=1,IF(P666-F$4&lt;=0,N$4,P666-F$4),P666)</f>
        <v>50</v>
      </c>
    </row>
    <row r="668" spans="1:16" x14ac:dyDescent="0.25">
      <c r="A668">
        <v>654</v>
      </c>
      <c r="B668">
        <f>-T$5+T$5*A668</f>
        <v>130.60000000000002</v>
      </c>
      <c r="C668">
        <f t="shared" si="52"/>
        <v>1</v>
      </c>
      <c r="D668">
        <f>IF(AND(C668=1,E668&gt;=G$4),1,0)</f>
        <v>1</v>
      </c>
      <c r="E668">
        <f>IF(D667=1,B668-B667,E667+B668-B667)</f>
        <v>1</v>
      </c>
      <c r="F668">
        <f t="shared" si="53"/>
        <v>131</v>
      </c>
      <c r="G668">
        <f t="shared" si="54"/>
        <v>1</v>
      </c>
      <c r="H668" s="5">
        <f>I667+(B668-B667)*P$4</f>
        <v>3.0000000000001137</v>
      </c>
      <c r="I668" s="5">
        <f>IF(G668&gt;0,H668-S$4,H668)</f>
        <v>-1.9999999999998863</v>
      </c>
      <c r="J668" s="5">
        <f>IF(H668&gt;=0,IF(ROUNDDOWN(H668/S$4,0)+1&gt;L668,L668,ROUNDDOWN(H668/S$4,0)+1),0)</f>
        <v>-121</v>
      </c>
      <c r="K668">
        <f t="shared" si="55"/>
        <v>131</v>
      </c>
      <c r="L668">
        <f>R$4-K668</f>
        <v>-121</v>
      </c>
      <c r="M668">
        <f>IF(L668="怪物已死","怪物已死",(L668-1)*S$4)</f>
        <v>-610</v>
      </c>
      <c r="N668">
        <f>IF(L668&lt;=0,0,IF(ROUNDUP(I668/C$4,0)*A$4&lt;0,"怪无法穿越火线",ROUNDUP(I668/C$4,0)*A$4))</f>
        <v>0</v>
      </c>
      <c r="O668" s="4">
        <f t="shared" si="56"/>
        <v>50</v>
      </c>
      <c r="P668" s="4">
        <f>IF(D668=1,IF(P667-F$4&lt;=0,N$4,P667-F$4),P667)</f>
        <v>50</v>
      </c>
    </row>
    <row r="669" spans="1:16" x14ac:dyDescent="0.25">
      <c r="A669">
        <v>655</v>
      </c>
      <c r="B669">
        <f>-T$5+T$5*A669</f>
        <v>130.80000000000001</v>
      </c>
      <c r="C669">
        <f t="shared" si="52"/>
        <v>0</v>
      </c>
      <c r="D669">
        <f>IF(AND(C669=1,E669&gt;=G$4),1,0)</f>
        <v>0</v>
      </c>
      <c r="E669">
        <f>IF(D668=1,B669-B668,E668+B669-B668)</f>
        <v>0.19999999999998863</v>
      </c>
      <c r="F669">
        <f t="shared" si="53"/>
        <v>131</v>
      </c>
      <c r="G669">
        <f t="shared" si="54"/>
        <v>0</v>
      </c>
      <c r="H669" s="5">
        <f>I668+(B669-B668)*P$4</f>
        <v>-0.99999999999994316</v>
      </c>
      <c r="I669" s="5">
        <f>IF(G669&gt;0,H669-S$4,H669)</f>
        <v>-0.99999999999994316</v>
      </c>
      <c r="J669" s="5">
        <f>IF(H669&gt;=0,IF(ROUNDDOWN(H669/S$4,0)+1&gt;L669,L669,ROUNDDOWN(H669/S$4,0)+1),0)</f>
        <v>0</v>
      </c>
      <c r="K669">
        <f t="shared" si="55"/>
        <v>131</v>
      </c>
      <c r="L669">
        <f>R$4-K669</f>
        <v>-121</v>
      </c>
      <c r="M669">
        <f>IF(L669="怪物已死","怪物已死",(L669-1)*S$4)</f>
        <v>-610</v>
      </c>
      <c r="N669">
        <f>IF(L669&lt;=0,0,IF(ROUNDUP(I669/C$4,0)*A$4&lt;0,"怪无法穿越火线",ROUNDUP(I669/C$4,0)*A$4))</f>
        <v>0</v>
      </c>
      <c r="O669" s="4">
        <f t="shared" si="56"/>
        <v>50</v>
      </c>
      <c r="P669" s="4">
        <f>IF(D669=1,IF(P668-F$4&lt;=0,N$4,P668-F$4),P668)</f>
        <v>50</v>
      </c>
    </row>
    <row r="670" spans="1:16" x14ac:dyDescent="0.25">
      <c r="A670">
        <v>656</v>
      </c>
      <c r="B670">
        <f>-T$5+T$5*A670</f>
        <v>131.00000000000003</v>
      </c>
      <c r="C670">
        <f t="shared" si="52"/>
        <v>1</v>
      </c>
      <c r="D670">
        <f>IF(AND(C670=1,E670&gt;=G$4),1,0)</f>
        <v>0</v>
      </c>
      <c r="E670">
        <f>IF(D669=1,B670-B669,E669+B670-B669)</f>
        <v>0.40000000000000568</v>
      </c>
      <c r="F670">
        <f t="shared" si="53"/>
        <v>131</v>
      </c>
      <c r="G670">
        <f t="shared" si="54"/>
        <v>0</v>
      </c>
      <c r="H670" s="5">
        <f>I669+(B670-B669)*P$4</f>
        <v>1.4210854715202004E-13</v>
      </c>
      <c r="I670" s="5">
        <f>IF(G670&gt;0,H670-S$4,H670)</f>
        <v>1.4210854715202004E-13</v>
      </c>
      <c r="J670" s="5">
        <f>IF(H670&gt;=0,IF(ROUNDDOWN(H670/S$4,0)+1&gt;L670,L670,ROUNDDOWN(H670/S$4,0)+1),0)</f>
        <v>-121</v>
      </c>
      <c r="K670">
        <f t="shared" si="55"/>
        <v>131</v>
      </c>
      <c r="L670">
        <f>R$4-K670</f>
        <v>-121</v>
      </c>
      <c r="M670">
        <f>IF(L670="怪物已死","怪物已死",(L670-1)*S$4)</f>
        <v>-610</v>
      </c>
      <c r="N670">
        <f>IF(L670&lt;=0,0,IF(ROUNDUP(I670/C$4,0)*A$4&lt;0,"怪无法穿越火线",ROUNDUP(I670/C$4,0)*A$4))</f>
        <v>0</v>
      </c>
      <c r="O670" s="4">
        <f t="shared" si="56"/>
        <v>50</v>
      </c>
      <c r="P670" s="4">
        <f>IF(D670=1,IF(P669-F$4&lt;=0,N$4,P669-F$4),P669)</f>
        <v>50</v>
      </c>
    </row>
    <row r="671" spans="1:16" x14ac:dyDescent="0.25">
      <c r="A671">
        <v>657</v>
      </c>
      <c r="B671">
        <f>-T$5+T$5*A671</f>
        <v>131.20000000000002</v>
      </c>
      <c r="C671">
        <f t="shared" si="52"/>
        <v>1</v>
      </c>
      <c r="D671">
        <f>IF(AND(C671=1,E671&gt;=G$4),1,0)</f>
        <v>0</v>
      </c>
      <c r="E671">
        <f>IF(D670=1,B671-B670,E670+B671-B670)</f>
        <v>0.59999999999999432</v>
      </c>
      <c r="F671">
        <f t="shared" si="53"/>
        <v>131</v>
      </c>
      <c r="G671">
        <f t="shared" si="54"/>
        <v>0</v>
      </c>
      <c r="H671" s="5">
        <f>I670+(B671-B670)*P$4</f>
        <v>1.0000000000000853</v>
      </c>
      <c r="I671" s="5">
        <f>IF(G671&gt;0,H671-S$4,H671)</f>
        <v>1.0000000000000853</v>
      </c>
      <c r="J671" s="5">
        <f>IF(H671&gt;=0,IF(ROUNDDOWN(H671/S$4,0)+1&gt;L671,L671,ROUNDDOWN(H671/S$4,0)+1),0)</f>
        <v>-121</v>
      </c>
      <c r="K671">
        <f t="shared" si="55"/>
        <v>131</v>
      </c>
      <c r="L671">
        <f>R$4-K671</f>
        <v>-121</v>
      </c>
      <c r="M671">
        <f>IF(L671="怪物已死","怪物已死",(L671-1)*S$4)</f>
        <v>-610</v>
      </c>
      <c r="N671">
        <f>IF(L671&lt;=0,0,IF(ROUNDUP(I671/C$4,0)*A$4&lt;0,"怪无法穿越火线",ROUNDUP(I671/C$4,0)*A$4))</f>
        <v>0</v>
      </c>
      <c r="O671" s="4">
        <f t="shared" si="56"/>
        <v>50</v>
      </c>
      <c r="P671" s="4">
        <f>IF(D671=1,IF(P670-F$4&lt;=0,N$4,P670-F$4),P670)</f>
        <v>50</v>
      </c>
    </row>
    <row r="672" spans="1:16" x14ac:dyDescent="0.25">
      <c r="A672">
        <v>658</v>
      </c>
      <c r="B672">
        <f>-T$5+T$5*A672</f>
        <v>131.4</v>
      </c>
      <c r="C672">
        <f t="shared" si="52"/>
        <v>1</v>
      </c>
      <c r="D672">
        <f>IF(AND(C672=1,E672&gt;=G$4),1,0)</f>
        <v>0</v>
      </c>
      <c r="E672">
        <f>IF(D671=1,B672-B671,E671+B672-B671)</f>
        <v>0.79999999999998295</v>
      </c>
      <c r="F672">
        <f t="shared" si="53"/>
        <v>131</v>
      </c>
      <c r="G672">
        <f t="shared" si="54"/>
        <v>0</v>
      </c>
      <c r="H672" s="5">
        <f>I671+(B672-B671)*P$4</f>
        <v>2.0000000000000284</v>
      </c>
      <c r="I672" s="5">
        <f>IF(G672&gt;0,H672-S$4,H672)</f>
        <v>2.0000000000000284</v>
      </c>
      <c r="J672" s="5">
        <f>IF(H672&gt;=0,IF(ROUNDDOWN(H672/S$4,0)+1&gt;L672,L672,ROUNDDOWN(H672/S$4,0)+1),0)</f>
        <v>-121</v>
      </c>
      <c r="K672">
        <f t="shared" si="55"/>
        <v>131</v>
      </c>
      <c r="L672">
        <f>R$4-K672</f>
        <v>-121</v>
      </c>
      <c r="M672">
        <f>IF(L672="怪物已死","怪物已死",(L672-1)*S$4)</f>
        <v>-610</v>
      </c>
      <c r="N672">
        <f>IF(L672&lt;=0,0,IF(ROUNDUP(I672/C$4,0)*A$4&lt;0,"怪无法穿越火线",ROUNDUP(I672/C$4,0)*A$4))</f>
        <v>0</v>
      </c>
      <c r="O672" s="4">
        <f t="shared" si="56"/>
        <v>50</v>
      </c>
      <c r="P672" s="4">
        <f>IF(D672=1,IF(P671-F$4&lt;=0,N$4,P671-F$4),P671)</f>
        <v>50</v>
      </c>
    </row>
    <row r="673" spans="1:16" x14ac:dyDescent="0.25">
      <c r="A673">
        <v>659</v>
      </c>
      <c r="B673">
        <f>-T$5+T$5*A673</f>
        <v>131.60000000000002</v>
      </c>
      <c r="C673">
        <f t="shared" si="52"/>
        <v>1</v>
      </c>
      <c r="D673">
        <f>IF(AND(C673=1,E673&gt;=G$4),1,0)</f>
        <v>1</v>
      </c>
      <c r="E673">
        <f>IF(D672=1,B673-B672,E672+B673-B672)</f>
        <v>1</v>
      </c>
      <c r="F673">
        <f t="shared" si="53"/>
        <v>132</v>
      </c>
      <c r="G673">
        <f t="shared" si="54"/>
        <v>1</v>
      </c>
      <c r="H673" s="5">
        <f>I672+(B673-B672)*P$4</f>
        <v>3.0000000000001137</v>
      </c>
      <c r="I673" s="5">
        <f>IF(G673&gt;0,H673-S$4,H673)</f>
        <v>-1.9999999999998863</v>
      </c>
      <c r="J673" s="5">
        <f>IF(H673&gt;=0,IF(ROUNDDOWN(H673/S$4,0)+1&gt;L673,L673,ROUNDDOWN(H673/S$4,0)+1),0)</f>
        <v>-122</v>
      </c>
      <c r="K673">
        <f t="shared" si="55"/>
        <v>132</v>
      </c>
      <c r="L673">
        <f>R$4-K673</f>
        <v>-122</v>
      </c>
      <c r="M673">
        <f>IF(L673="怪物已死","怪物已死",(L673-1)*S$4)</f>
        <v>-615</v>
      </c>
      <c r="N673">
        <f>IF(L673&lt;=0,0,IF(ROUNDUP(I673/C$4,0)*A$4&lt;0,"怪无法穿越火线",ROUNDUP(I673/C$4,0)*A$4))</f>
        <v>0</v>
      </c>
      <c r="O673" s="4">
        <f t="shared" si="56"/>
        <v>50</v>
      </c>
      <c r="P673" s="4">
        <f>IF(D673=1,IF(P672-F$4&lt;=0,N$4,P672-F$4),P672)</f>
        <v>50</v>
      </c>
    </row>
    <row r="674" spans="1:16" x14ac:dyDescent="0.25">
      <c r="A674">
        <v>660</v>
      </c>
      <c r="B674">
        <f>-T$5+T$5*A674</f>
        <v>131.80000000000001</v>
      </c>
      <c r="C674">
        <f t="shared" si="52"/>
        <v>0</v>
      </c>
      <c r="D674">
        <f>IF(AND(C674=1,E674&gt;=G$4),1,0)</f>
        <v>0</v>
      </c>
      <c r="E674">
        <f>IF(D673=1,B674-B673,E673+B674-B673)</f>
        <v>0.19999999999998863</v>
      </c>
      <c r="F674">
        <f t="shared" si="53"/>
        <v>132</v>
      </c>
      <c r="G674">
        <f t="shared" si="54"/>
        <v>0</v>
      </c>
      <c r="H674" s="5">
        <f>I673+(B674-B673)*P$4</f>
        <v>-0.99999999999994316</v>
      </c>
      <c r="I674" s="5">
        <f>IF(G674&gt;0,H674-S$4,H674)</f>
        <v>-0.99999999999994316</v>
      </c>
      <c r="J674" s="5">
        <f>IF(H674&gt;=0,IF(ROUNDDOWN(H674/S$4,0)+1&gt;L674,L674,ROUNDDOWN(H674/S$4,0)+1),0)</f>
        <v>0</v>
      </c>
      <c r="K674">
        <f t="shared" si="55"/>
        <v>132</v>
      </c>
      <c r="L674">
        <f>R$4-K674</f>
        <v>-122</v>
      </c>
      <c r="M674">
        <f>IF(L674="怪物已死","怪物已死",(L674-1)*S$4)</f>
        <v>-615</v>
      </c>
      <c r="N674">
        <f>IF(L674&lt;=0,0,IF(ROUNDUP(I674/C$4,0)*A$4&lt;0,"怪无法穿越火线",ROUNDUP(I674/C$4,0)*A$4))</f>
        <v>0</v>
      </c>
      <c r="O674" s="4">
        <f t="shared" si="56"/>
        <v>50</v>
      </c>
      <c r="P674" s="4">
        <f>IF(D674=1,IF(P673-F$4&lt;=0,N$4,P673-F$4),P673)</f>
        <v>50</v>
      </c>
    </row>
    <row r="675" spans="1:16" x14ac:dyDescent="0.25">
      <c r="A675">
        <v>661</v>
      </c>
      <c r="B675">
        <f>-T$5+T$5*A675</f>
        <v>132.00000000000003</v>
      </c>
      <c r="C675">
        <f t="shared" si="52"/>
        <v>1</v>
      </c>
      <c r="D675">
        <f>IF(AND(C675=1,E675&gt;=G$4),1,0)</f>
        <v>0</v>
      </c>
      <c r="E675">
        <f>IF(D674=1,B675-B674,E674+B675-B674)</f>
        <v>0.40000000000000568</v>
      </c>
      <c r="F675">
        <f t="shared" si="53"/>
        <v>132</v>
      </c>
      <c r="G675">
        <f t="shared" si="54"/>
        <v>0</v>
      </c>
      <c r="H675" s="5">
        <f>I674+(B675-B674)*P$4</f>
        <v>1.4210854715202004E-13</v>
      </c>
      <c r="I675" s="5">
        <f>IF(G675&gt;0,H675-S$4,H675)</f>
        <v>1.4210854715202004E-13</v>
      </c>
      <c r="J675" s="5">
        <f>IF(H675&gt;=0,IF(ROUNDDOWN(H675/S$4,0)+1&gt;L675,L675,ROUNDDOWN(H675/S$4,0)+1),0)</f>
        <v>-122</v>
      </c>
      <c r="K675">
        <f t="shared" si="55"/>
        <v>132</v>
      </c>
      <c r="L675">
        <f>R$4-K675</f>
        <v>-122</v>
      </c>
      <c r="M675">
        <f>IF(L675="怪物已死","怪物已死",(L675-1)*S$4)</f>
        <v>-615</v>
      </c>
      <c r="N675">
        <f>IF(L675&lt;=0,0,IF(ROUNDUP(I675/C$4,0)*A$4&lt;0,"怪无法穿越火线",ROUNDUP(I675/C$4,0)*A$4))</f>
        <v>0</v>
      </c>
      <c r="O675" s="4">
        <f t="shared" si="56"/>
        <v>50</v>
      </c>
      <c r="P675" s="4">
        <f>IF(D675=1,IF(P674-F$4&lt;=0,N$4,P674-F$4),P674)</f>
        <v>50</v>
      </c>
    </row>
    <row r="676" spans="1:16" x14ac:dyDescent="0.25">
      <c r="A676">
        <v>662</v>
      </c>
      <c r="B676">
        <f>-T$5+T$5*A676</f>
        <v>132.20000000000002</v>
      </c>
      <c r="C676">
        <f t="shared" si="52"/>
        <v>1</v>
      </c>
      <c r="D676">
        <f>IF(AND(C676=1,E676&gt;=G$4),1,0)</f>
        <v>0</v>
      </c>
      <c r="E676">
        <f>IF(D675=1,B676-B675,E675+B676-B675)</f>
        <v>0.59999999999999432</v>
      </c>
      <c r="F676">
        <f t="shared" si="53"/>
        <v>132</v>
      </c>
      <c r="G676">
        <f t="shared" si="54"/>
        <v>0</v>
      </c>
      <c r="H676" s="5">
        <f>I675+(B676-B675)*P$4</f>
        <v>1.0000000000000853</v>
      </c>
      <c r="I676" s="5">
        <f>IF(G676&gt;0,H676-S$4,H676)</f>
        <v>1.0000000000000853</v>
      </c>
      <c r="J676" s="5">
        <f>IF(H676&gt;=0,IF(ROUNDDOWN(H676/S$4,0)+1&gt;L676,L676,ROUNDDOWN(H676/S$4,0)+1),0)</f>
        <v>-122</v>
      </c>
      <c r="K676">
        <f t="shared" si="55"/>
        <v>132</v>
      </c>
      <c r="L676">
        <f>R$4-K676</f>
        <v>-122</v>
      </c>
      <c r="M676">
        <f>IF(L676="怪物已死","怪物已死",(L676-1)*S$4)</f>
        <v>-615</v>
      </c>
      <c r="N676">
        <f>IF(L676&lt;=0,0,IF(ROUNDUP(I676/C$4,0)*A$4&lt;0,"怪无法穿越火线",ROUNDUP(I676/C$4,0)*A$4))</f>
        <v>0</v>
      </c>
      <c r="O676" s="4">
        <f t="shared" si="56"/>
        <v>50</v>
      </c>
      <c r="P676" s="4">
        <f>IF(D676=1,IF(P675-F$4&lt;=0,N$4,P675-F$4),P675)</f>
        <v>50</v>
      </c>
    </row>
    <row r="677" spans="1:16" x14ac:dyDescent="0.25">
      <c r="A677">
        <v>663</v>
      </c>
      <c r="B677">
        <f>-T$5+T$5*A677</f>
        <v>132.4</v>
      </c>
      <c r="C677">
        <f t="shared" si="52"/>
        <v>1</v>
      </c>
      <c r="D677">
        <f>IF(AND(C677=1,E677&gt;=G$4),1,0)</f>
        <v>0</v>
      </c>
      <c r="E677">
        <f>IF(D676=1,B677-B676,E676+B677-B676)</f>
        <v>0.79999999999998295</v>
      </c>
      <c r="F677">
        <f t="shared" si="53"/>
        <v>132</v>
      </c>
      <c r="G677">
        <f t="shared" si="54"/>
        <v>0</v>
      </c>
      <c r="H677" s="5">
        <f>I676+(B677-B676)*P$4</f>
        <v>2.0000000000000284</v>
      </c>
      <c r="I677" s="5">
        <f>IF(G677&gt;0,H677-S$4,H677)</f>
        <v>2.0000000000000284</v>
      </c>
      <c r="J677" s="5">
        <f>IF(H677&gt;=0,IF(ROUNDDOWN(H677/S$4,0)+1&gt;L677,L677,ROUNDDOWN(H677/S$4,0)+1),0)</f>
        <v>-122</v>
      </c>
      <c r="K677">
        <f t="shared" si="55"/>
        <v>132</v>
      </c>
      <c r="L677">
        <f>R$4-K677</f>
        <v>-122</v>
      </c>
      <c r="M677">
        <f>IF(L677="怪物已死","怪物已死",(L677-1)*S$4)</f>
        <v>-615</v>
      </c>
      <c r="N677">
        <f>IF(L677&lt;=0,0,IF(ROUNDUP(I677/C$4,0)*A$4&lt;0,"怪无法穿越火线",ROUNDUP(I677/C$4,0)*A$4))</f>
        <v>0</v>
      </c>
      <c r="O677" s="4">
        <f t="shared" si="56"/>
        <v>50</v>
      </c>
      <c r="P677" s="4">
        <f>IF(D677=1,IF(P676-F$4&lt;=0,N$4,P676-F$4),P676)</f>
        <v>50</v>
      </c>
    </row>
    <row r="678" spans="1:16" x14ac:dyDescent="0.25">
      <c r="A678">
        <v>664</v>
      </c>
      <c r="B678">
        <f>-T$5+T$5*A678</f>
        <v>132.60000000000002</v>
      </c>
      <c r="C678">
        <f t="shared" si="52"/>
        <v>1</v>
      </c>
      <c r="D678">
        <f>IF(AND(C678=1,E678&gt;=G$4),1,0)</f>
        <v>1</v>
      </c>
      <c r="E678">
        <f>IF(D677=1,B678-B677,E677+B678-B677)</f>
        <v>1</v>
      </c>
      <c r="F678">
        <f t="shared" si="53"/>
        <v>133</v>
      </c>
      <c r="G678">
        <f t="shared" si="54"/>
        <v>1</v>
      </c>
      <c r="H678" s="5">
        <f>I677+(B678-B677)*P$4</f>
        <v>3.0000000000001137</v>
      </c>
      <c r="I678" s="5">
        <f>IF(G678&gt;0,H678-S$4,H678)</f>
        <v>-1.9999999999998863</v>
      </c>
      <c r="J678" s="5">
        <f>IF(H678&gt;=0,IF(ROUNDDOWN(H678/S$4,0)+1&gt;L678,L678,ROUNDDOWN(H678/S$4,0)+1),0)</f>
        <v>-123</v>
      </c>
      <c r="K678">
        <f t="shared" si="55"/>
        <v>133</v>
      </c>
      <c r="L678">
        <f>R$4-K678</f>
        <v>-123</v>
      </c>
      <c r="M678">
        <f>IF(L678="怪物已死","怪物已死",(L678-1)*S$4)</f>
        <v>-620</v>
      </c>
      <c r="N678">
        <f>IF(L678&lt;=0,0,IF(ROUNDUP(I678/C$4,0)*A$4&lt;0,"怪无法穿越火线",ROUNDUP(I678/C$4,0)*A$4))</f>
        <v>0</v>
      </c>
      <c r="O678" s="4">
        <f t="shared" si="56"/>
        <v>50</v>
      </c>
      <c r="P678" s="4">
        <f>IF(D678=1,IF(P677-F$4&lt;=0,N$4,P677-F$4),P677)</f>
        <v>50</v>
      </c>
    </row>
    <row r="679" spans="1:16" x14ac:dyDescent="0.25">
      <c r="A679">
        <v>665</v>
      </c>
      <c r="B679">
        <f>-T$5+T$5*A679</f>
        <v>132.80000000000001</v>
      </c>
      <c r="C679">
        <f t="shared" ref="C679:C742" si="57">IF(H679&gt;=0,1,0)</f>
        <v>0</v>
      </c>
      <c r="D679">
        <f>IF(AND(C679=1,E679&gt;=G$4),1,0)</f>
        <v>0</v>
      </c>
      <c r="E679">
        <f>IF(D678=1,B679-B678,E678+B679-B678)</f>
        <v>0.19999999999998863</v>
      </c>
      <c r="F679">
        <f t="shared" ref="F679:F742" si="58">IF(D679=1,F678+1,F678)</f>
        <v>133</v>
      </c>
      <c r="G679">
        <f t="shared" si="54"/>
        <v>0</v>
      </c>
      <c r="H679" s="5">
        <f>I678+(B679-B678)*P$4</f>
        <v>-0.99999999999994316</v>
      </c>
      <c r="I679" s="5">
        <f>IF(G679&gt;0,H679-S$4,H679)</f>
        <v>-0.99999999999994316</v>
      </c>
      <c r="J679" s="5">
        <f>IF(H679&gt;=0,IF(ROUNDDOWN(H679/S$4,0)+1&gt;L679,L679,ROUNDDOWN(H679/S$4,0)+1),0)</f>
        <v>0</v>
      </c>
      <c r="K679">
        <f t="shared" si="55"/>
        <v>133</v>
      </c>
      <c r="L679">
        <f>R$4-K679</f>
        <v>-123</v>
      </c>
      <c r="M679">
        <f>IF(L679="怪物已死","怪物已死",(L679-1)*S$4)</f>
        <v>-620</v>
      </c>
      <c r="N679">
        <f>IF(L679&lt;=0,0,IF(ROUNDUP(I679/C$4,0)*A$4&lt;0,"怪无法穿越火线",ROUNDUP(I679/C$4,0)*A$4))</f>
        <v>0</v>
      </c>
      <c r="O679" s="4">
        <f t="shared" si="56"/>
        <v>50</v>
      </c>
      <c r="P679" s="4">
        <f>IF(D679=1,IF(P678-F$4&lt;=0,N$4,P678-F$4),P678)</f>
        <v>50</v>
      </c>
    </row>
    <row r="680" spans="1:16" x14ac:dyDescent="0.25">
      <c r="A680">
        <v>666</v>
      </c>
      <c r="B680">
        <f>-T$5+T$5*A680</f>
        <v>133.00000000000003</v>
      </c>
      <c r="C680">
        <f t="shared" si="57"/>
        <v>1</v>
      </c>
      <c r="D680">
        <f>IF(AND(C680=1,E680&gt;=G$4),1,0)</f>
        <v>0</v>
      </c>
      <c r="E680">
        <f>IF(D679=1,B680-B679,E679+B680-B679)</f>
        <v>0.40000000000000568</v>
      </c>
      <c r="F680">
        <f t="shared" si="58"/>
        <v>133</v>
      </c>
      <c r="G680">
        <f t="shared" si="54"/>
        <v>0</v>
      </c>
      <c r="H680" s="5">
        <f>I679+(B680-B679)*P$4</f>
        <v>1.4210854715202004E-13</v>
      </c>
      <c r="I680" s="5">
        <f>IF(G680&gt;0,H680-S$4,H680)</f>
        <v>1.4210854715202004E-13</v>
      </c>
      <c r="J680" s="5">
        <f>IF(H680&gt;=0,IF(ROUNDDOWN(H680/S$4,0)+1&gt;L680,L680,ROUNDDOWN(H680/S$4,0)+1),0)</f>
        <v>-123</v>
      </c>
      <c r="K680">
        <f t="shared" si="55"/>
        <v>133</v>
      </c>
      <c r="L680">
        <f>R$4-K680</f>
        <v>-123</v>
      </c>
      <c r="M680">
        <f>IF(L680="怪物已死","怪物已死",(L680-1)*S$4)</f>
        <v>-620</v>
      </c>
      <c r="N680">
        <f>IF(L680&lt;=0,0,IF(ROUNDUP(I680/C$4,0)*A$4&lt;0,"怪无法穿越火线",ROUNDUP(I680/C$4,0)*A$4))</f>
        <v>0</v>
      </c>
      <c r="O680" s="4">
        <f t="shared" si="56"/>
        <v>50</v>
      </c>
      <c r="P680" s="4">
        <f>IF(D680=1,IF(P679-F$4&lt;=0,N$4,P679-F$4),P679)</f>
        <v>50</v>
      </c>
    </row>
    <row r="681" spans="1:16" x14ac:dyDescent="0.25">
      <c r="A681">
        <v>667</v>
      </c>
      <c r="B681">
        <f>-T$5+T$5*A681</f>
        <v>133.20000000000002</v>
      </c>
      <c r="C681">
        <f t="shared" si="57"/>
        <v>1</v>
      </c>
      <c r="D681">
        <f>IF(AND(C681=1,E681&gt;=G$4),1,0)</f>
        <v>0</v>
      </c>
      <c r="E681">
        <f>IF(D680=1,B681-B680,E680+B681-B680)</f>
        <v>0.59999999999999432</v>
      </c>
      <c r="F681">
        <f t="shared" si="58"/>
        <v>133</v>
      </c>
      <c r="G681">
        <f t="shared" si="54"/>
        <v>0</v>
      </c>
      <c r="H681" s="5">
        <f>I680+(B681-B680)*P$4</f>
        <v>1.0000000000000853</v>
      </c>
      <c r="I681" s="5">
        <f>IF(G681&gt;0,H681-S$4,H681)</f>
        <v>1.0000000000000853</v>
      </c>
      <c r="J681" s="5">
        <f>IF(H681&gt;=0,IF(ROUNDDOWN(H681/S$4,0)+1&gt;L681,L681,ROUNDDOWN(H681/S$4,0)+1),0)</f>
        <v>-123</v>
      </c>
      <c r="K681">
        <f t="shared" si="55"/>
        <v>133</v>
      </c>
      <c r="L681">
        <f>R$4-K681</f>
        <v>-123</v>
      </c>
      <c r="M681">
        <f>IF(L681="怪物已死","怪物已死",(L681-1)*S$4)</f>
        <v>-620</v>
      </c>
      <c r="N681">
        <f>IF(L681&lt;=0,0,IF(ROUNDUP(I681/C$4,0)*A$4&lt;0,"怪无法穿越火线",ROUNDUP(I681/C$4,0)*A$4))</f>
        <v>0</v>
      </c>
      <c r="O681" s="4">
        <f t="shared" si="56"/>
        <v>50</v>
      </c>
      <c r="P681" s="4">
        <f>IF(D681=1,IF(P680-F$4&lt;=0,N$4,P680-F$4),P680)</f>
        <v>50</v>
      </c>
    </row>
    <row r="682" spans="1:16" x14ac:dyDescent="0.25">
      <c r="A682">
        <v>668</v>
      </c>
      <c r="B682">
        <f>-T$5+T$5*A682</f>
        <v>133.4</v>
      </c>
      <c r="C682">
        <f t="shared" si="57"/>
        <v>1</v>
      </c>
      <c r="D682">
        <f>IF(AND(C682=1,E682&gt;=G$4),1,0)</f>
        <v>0</v>
      </c>
      <c r="E682">
        <f>IF(D681=1,B682-B681,E681+B682-B681)</f>
        <v>0.79999999999998295</v>
      </c>
      <c r="F682">
        <f t="shared" si="58"/>
        <v>133</v>
      </c>
      <c r="G682">
        <f t="shared" si="54"/>
        <v>0</v>
      </c>
      <c r="H682" s="5">
        <f>I681+(B682-B681)*P$4</f>
        <v>2.0000000000000284</v>
      </c>
      <c r="I682" s="5">
        <f>IF(G682&gt;0,H682-S$4,H682)</f>
        <v>2.0000000000000284</v>
      </c>
      <c r="J682" s="5">
        <f>IF(H682&gt;=0,IF(ROUNDDOWN(H682/S$4,0)+1&gt;L682,L682,ROUNDDOWN(H682/S$4,0)+1),0)</f>
        <v>-123</v>
      </c>
      <c r="K682">
        <f t="shared" si="55"/>
        <v>133</v>
      </c>
      <c r="L682">
        <f>R$4-K682</f>
        <v>-123</v>
      </c>
      <c r="M682">
        <f>IF(L682="怪物已死","怪物已死",(L682-1)*S$4)</f>
        <v>-620</v>
      </c>
      <c r="N682">
        <f>IF(L682&lt;=0,0,IF(ROUNDUP(I682/C$4,0)*A$4&lt;0,"怪无法穿越火线",ROUNDUP(I682/C$4,0)*A$4))</f>
        <v>0</v>
      </c>
      <c r="O682" s="4">
        <f t="shared" si="56"/>
        <v>50</v>
      </c>
      <c r="P682" s="4">
        <f>IF(D682=1,IF(P681-F$4&lt;=0,N$4,P681-F$4),P681)</f>
        <v>50</v>
      </c>
    </row>
    <row r="683" spans="1:16" x14ac:dyDescent="0.25">
      <c r="A683">
        <v>669</v>
      </c>
      <c r="B683">
        <f>-T$5+T$5*A683</f>
        <v>133.60000000000002</v>
      </c>
      <c r="C683">
        <f t="shared" si="57"/>
        <v>1</v>
      </c>
      <c r="D683">
        <f>IF(AND(C683=1,E683&gt;=G$4),1,0)</f>
        <v>1</v>
      </c>
      <c r="E683">
        <f>IF(D682=1,B683-B682,E682+B683-B682)</f>
        <v>1</v>
      </c>
      <c r="F683">
        <f t="shared" si="58"/>
        <v>134</v>
      </c>
      <c r="G683">
        <f t="shared" si="54"/>
        <v>1</v>
      </c>
      <c r="H683" s="5">
        <f>I682+(B683-B682)*P$4</f>
        <v>3.0000000000001137</v>
      </c>
      <c r="I683" s="5">
        <f>IF(G683&gt;0,H683-S$4,H683)</f>
        <v>-1.9999999999998863</v>
      </c>
      <c r="J683" s="5">
        <f>IF(H683&gt;=0,IF(ROUNDDOWN(H683/S$4,0)+1&gt;L683,L683,ROUNDDOWN(H683/S$4,0)+1),0)</f>
        <v>-124</v>
      </c>
      <c r="K683">
        <f t="shared" si="55"/>
        <v>134</v>
      </c>
      <c r="L683">
        <f>R$4-K683</f>
        <v>-124</v>
      </c>
      <c r="M683">
        <f>IF(L683="怪物已死","怪物已死",(L683-1)*S$4)</f>
        <v>-625</v>
      </c>
      <c r="N683">
        <f>IF(L683&lt;=0,0,IF(ROUNDUP(I683/C$4,0)*A$4&lt;0,"怪无法穿越火线",ROUNDUP(I683/C$4,0)*A$4))</f>
        <v>0</v>
      </c>
      <c r="O683" s="4">
        <f t="shared" si="56"/>
        <v>50</v>
      </c>
      <c r="P683" s="4">
        <f>IF(D683=1,IF(P682-F$4&lt;=0,N$4,P682-F$4),P682)</f>
        <v>50</v>
      </c>
    </row>
    <row r="684" spans="1:16" x14ac:dyDescent="0.25">
      <c r="A684">
        <v>670</v>
      </c>
      <c r="B684">
        <f>-T$5+T$5*A684</f>
        <v>133.80000000000001</v>
      </c>
      <c r="C684">
        <f t="shared" si="57"/>
        <v>0</v>
      </c>
      <c r="D684">
        <f>IF(AND(C684=1,E684&gt;=G$4),1,0)</f>
        <v>0</v>
      </c>
      <c r="E684">
        <f>IF(D683=1,B684-B683,E683+B684-B683)</f>
        <v>0.19999999999998863</v>
      </c>
      <c r="F684">
        <f t="shared" si="58"/>
        <v>134</v>
      </c>
      <c r="G684">
        <f t="shared" si="54"/>
        <v>0</v>
      </c>
      <c r="H684" s="5">
        <f>I683+(B684-B683)*P$4</f>
        <v>-0.99999999999994316</v>
      </c>
      <c r="I684" s="5">
        <f>IF(G684&gt;0,H684-S$4,H684)</f>
        <v>-0.99999999999994316</v>
      </c>
      <c r="J684" s="5">
        <f>IF(H684&gt;=0,IF(ROUNDDOWN(H684/S$4,0)+1&gt;L684,L684,ROUNDDOWN(H684/S$4,0)+1),0)</f>
        <v>0</v>
      </c>
      <c r="K684">
        <f t="shared" si="55"/>
        <v>134</v>
      </c>
      <c r="L684">
        <f>R$4-K684</f>
        <v>-124</v>
      </c>
      <c r="M684">
        <f>IF(L684="怪物已死","怪物已死",(L684-1)*S$4)</f>
        <v>-625</v>
      </c>
      <c r="N684">
        <f>IF(L684&lt;=0,0,IF(ROUNDUP(I684/C$4,0)*A$4&lt;0,"怪无法穿越火线",ROUNDUP(I684/C$4,0)*A$4))</f>
        <v>0</v>
      </c>
      <c r="O684" s="4">
        <f t="shared" si="56"/>
        <v>50</v>
      </c>
      <c r="P684" s="4">
        <f>IF(D684=1,IF(P683-F$4&lt;=0,N$4,P683-F$4),P683)</f>
        <v>50</v>
      </c>
    </row>
    <row r="685" spans="1:16" x14ac:dyDescent="0.25">
      <c r="A685">
        <v>671</v>
      </c>
      <c r="B685">
        <f>-T$5+T$5*A685</f>
        <v>134.00000000000003</v>
      </c>
      <c r="C685">
        <f t="shared" si="57"/>
        <v>1</v>
      </c>
      <c r="D685">
        <f>IF(AND(C685=1,E685&gt;=G$4),1,0)</f>
        <v>0</v>
      </c>
      <c r="E685">
        <f>IF(D684=1,B685-B684,E684+B685-B684)</f>
        <v>0.40000000000000568</v>
      </c>
      <c r="F685">
        <f t="shared" si="58"/>
        <v>134</v>
      </c>
      <c r="G685">
        <f t="shared" si="54"/>
        <v>0</v>
      </c>
      <c r="H685" s="5">
        <f>I684+(B685-B684)*P$4</f>
        <v>1.4210854715202004E-13</v>
      </c>
      <c r="I685" s="5">
        <f>IF(G685&gt;0,H685-S$4,H685)</f>
        <v>1.4210854715202004E-13</v>
      </c>
      <c r="J685" s="5">
        <f>IF(H685&gt;=0,IF(ROUNDDOWN(H685/S$4,0)+1&gt;L685,L685,ROUNDDOWN(H685/S$4,0)+1),0)</f>
        <v>-124</v>
      </c>
      <c r="K685">
        <f t="shared" si="55"/>
        <v>134</v>
      </c>
      <c r="L685">
        <f>R$4-K685</f>
        <v>-124</v>
      </c>
      <c r="M685">
        <f>IF(L685="怪物已死","怪物已死",(L685-1)*S$4)</f>
        <v>-625</v>
      </c>
      <c r="N685">
        <f>IF(L685&lt;=0,0,IF(ROUNDUP(I685/C$4,0)*A$4&lt;0,"怪无法穿越火线",ROUNDUP(I685/C$4,0)*A$4))</f>
        <v>0</v>
      </c>
      <c r="O685" s="4">
        <f t="shared" si="56"/>
        <v>50</v>
      </c>
      <c r="P685" s="4">
        <f>IF(D685=1,IF(P684-F$4&lt;=0,N$4,P684-F$4),P684)</f>
        <v>50</v>
      </c>
    </row>
    <row r="686" spans="1:16" x14ac:dyDescent="0.25">
      <c r="A686">
        <v>672</v>
      </c>
      <c r="B686">
        <f>-T$5+T$5*A686</f>
        <v>134.20000000000002</v>
      </c>
      <c r="C686">
        <f t="shared" si="57"/>
        <v>1</v>
      </c>
      <c r="D686">
        <f>IF(AND(C686=1,E686&gt;=G$4),1,0)</f>
        <v>0</v>
      </c>
      <c r="E686">
        <f>IF(D685=1,B686-B685,E685+B686-B685)</f>
        <v>0.59999999999999432</v>
      </c>
      <c r="F686">
        <f t="shared" si="58"/>
        <v>134</v>
      </c>
      <c r="G686">
        <f t="shared" si="54"/>
        <v>0</v>
      </c>
      <c r="H686" s="5">
        <f>I685+(B686-B685)*P$4</f>
        <v>1.0000000000000853</v>
      </c>
      <c r="I686" s="5">
        <f>IF(G686&gt;0,H686-S$4,H686)</f>
        <v>1.0000000000000853</v>
      </c>
      <c r="J686" s="5">
        <f>IF(H686&gt;=0,IF(ROUNDDOWN(H686/S$4,0)+1&gt;L686,L686,ROUNDDOWN(H686/S$4,0)+1),0)</f>
        <v>-124</v>
      </c>
      <c r="K686">
        <f t="shared" si="55"/>
        <v>134</v>
      </c>
      <c r="L686">
        <f>R$4-K686</f>
        <v>-124</v>
      </c>
      <c r="M686">
        <f>IF(L686="怪物已死","怪物已死",(L686-1)*S$4)</f>
        <v>-625</v>
      </c>
      <c r="N686">
        <f>IF(L686&lt;=0,0,IF(ROUNDUP(I686/C$4,0)*A$4&lt;0,"怪无法穿越火线",ROUNDUP(I686/C$4,0)*A$4))</f>
        <v>0</v>
      </c>
      <c r="O686" s="4">
        <f t="shared" si="56"/>
        <v>50</v>
      </c>
      <c r="P686" s="4">
        <f>IF(D686=1,IF(P685-F$4&lt;=0,N$4,P685-F$4),P685)</f>
        <v>50</v>
      </c>
    </row>
    <row r="687" spans="1:16" x14ac:dyDescent="0.25">
      <c r="A687">
        <v>673</v>
      </c>
      <c r="B687">
        <f>-T$5+T$5*A687</f>
        <v>134.4</v>
      </c>
      <c r="C687">
        <f t="shared" si="57"/>
        <v>1</v>
      </c>
      <c r="D687">
        <f>IF(AND(C687=1,E687&gt;=G$4),1,0)</f>
        <v>0</v>
      </c>
      <c r="E687">
        <f>IF(D686=1,B687-B686,E686+B687-B686)</f>
        <v>0.79999999999998295</v>
      </c>
      <c r="F687">
        <f t="shared" si="58"/>
        <v>134</v>
      </c>
      <c r="G687">
        <f t="shared" si="54"/>
        <v>0</v>
      </c>
      <c r="H687" s="5">
        <f>I686+(B687-B686)*P$4</f>
        <v>2.0000000000000284</v>
      </c>
      <c r="I687" s="5">
        <f>IF(G687&gt;0,H687-S$4,H687)</f>
        <v>2.0000000000000284</v>
      </c>
      <c r="J687" s="5">
        <f>IF(H687&gt;=0,IF(ROUNDDOWN(H687/S$4,0)+1&gt;L687,L687,ROUNDDOWN(H687/S$4,0)+1),0)</f>
        <v>-124</v>
      </c>
      <c r="K687">
        <f t="shared" si="55"/>
        <v>134</v>
      </c>
      <c r="L687">
        <f>R$4-K687</f>
        <v>-124</v>
      </c>
      <c r="M687">
        <f>IF(L687="怪物已死","怪物已死",(L687-1)*S$4)</f>
        <v>-625</v>
      </c>
      <c r="N687">
        <f>IF(L687&lt;=0,0,IF(ROUNDUP(I687/C$4,0)*A$4&lt;0,"怪无法穿越火线",ROUNDUP(I687/C$4,0)*A$4))</f>
        <v>0</v>
      </c>
      <c r="O687" s="4">
        <f t="shared" si="56"/>
        <v>50</v>
      </c>
      <c r="P687" s="4">
        <f>IF(D687=1,IF(P686-F$4&lt;=0,N$4,P686-F$4),P686)</f>
        <v>50</v>
      </c>
    </row>
    <row r="688" spans="1:16" x14ac:dyDescent="0.25">
      <c r="A688">
        <v>674</v>
      </c>
      <c r="B688">
        <f>-T$5+T$5*A688</f>
        <v>134.60000000000002</v>
      </c>
      <c r="C688">
        <f t="shared" si="57"/>
        <v>1</v>
      </c>
      <c r="D688">
        <f>IF(AND(C688=1,E688&gt;=G$4),1,0)</f>
        <v>1</v>
      </c>
      <c r="E688">
        <f>IF(D687=1,B688-B687,E687+B688-B687)</f>
        <v>1</v>
      </c>
      <c r="F688">
        <f t="shared" si="58"/>
        <v>135</v>
      </c>
      <c r="G688">
        <f t="shared" si="54"/>
        <v>1</v>
      </c>
      <c r="H688" s="5">
        <f>I687+(B688-B687)*P$4</f>
        <v>3.0000000000001137</v>
      </c>
      <c r="I688" s="5">
        <f>IF(G688&gt;0,H688-S$4,H688)</f>
        <v>-1.9999999999998863</v>
      </c>
      <c r="J688" s="5">
        <f>IF(H688&gt;=0,IF(ROUNDDOWN(H688/S$4,0)+1&gt;L688,L688,ROUNDDOWN(H688/S$4,0)+1),0)</f>
        <v>-125</v>
      </c>
      <c r="K688">
        <f t="shared" si="55"/>
        <v>135</v>
      </c>
      <c r="L688">
        <f>R$4-K688</f>
        <v>-125</v>
      </c>
      <c r="M688">
        <f>IF(L688="怪物已死","怪物已死",(L688-1)*S$4)</f>
        <v>-630</v>
      </c>
      <c r="N688">
        <f>IF(L688&lt;=0,0,IF(ROUNDUP(I688/C$4,0)*A$4&lt;0,"怪无法穿越火线",ROUNDUP(I688/C$4,0)*A$4))</f>
        <v>0</v>
      </c>
      <c r="O688" s="4">
        <f t="shared" si="56"/>
        <v>50</v>
      </c>
      <c r="P688" s="4">
        <f>IF(D688=1,IF(P687-F$4&lt;=0,N$4,P687-F$4),P687)</f>
        <v>50</v>
      </c>
    </row>
    <row r="689" spans="1:16" x14ac:dyDescent="0.25">
      <c r="A689">
        <v>675</v>
      </c>
      <c r="B689">
        <f>-T$5+T$5*A689</f>
        <v>134.80000000000001</v>
      </c>
      <c r="C689">
        <f t="shared" si="57"/>
        <v>0</v>
      </c>
      <c r="D689">
        <f>IF(AND(C689=1,E689&gt;=G$4),1,0)</f>
        <v>0</v>
      </c>
      <c r="E689">
        <f>IF(D688=1,B689-B688,E688+B689-B688)</f>
        <v>0.19999999999998863</v>
      </c>
      <c r="F689">
        <f t="shared" si="58"/>
        <v>135</v>
      </c>
      <c r="G689">
        <f t="shared" si="54"/>
        <v>0</v>
      </c>
      <c r="H689" s="5">
        <f>I688+(B689-B688)*P$4</f>
        <v>-0.99999999999994316</v>
      </c>
      <c r="I689" s="5">
        <f>IF(G689&gt;0,H689-S$4,H689)</f>
        <v>-0.99999999999994316</v>
      </c>
      <c r="J689" s="5">
        <f>IF(H689&gt;=0,IF(ROUNDDOWN(H689/S$4,0)+1&gt;L689,L689,ROUNDDOWN(H689/S$4,0)+1),0)</f>
        <v>0</v>
      </c>
      <c r="K689">
        <f t="shared" si="55"/>
        <v>135</v>
      </c>
      <c r="L689">
        <f>R$4-K689</f>
        <v>-125</v>
      </c>
      <c r="M689">
        <f>IF(L689="怪物已死","怪物已死",(L689-1)*S$4)</f>
        <v>-630</v>
      </c>
      <c r="N689">
        <f>IF(L689&lt;=0,0,IF(ROUNDUP(I689/C$4,0)*A$4&lt;0,"怪无法穿越火线",ROUNDUP(I689/C$4,0)*A$4))</f>
        <v>0</v>
      </c>
      <c r="O689" s="4">
        <f t="shared" si="56"/>
        <v>50</v>
      </c>
      <c r="P689" s="4">
        <f>IF(D689=1,IF(P688-F$4&lt;=0,N$4,P688-F$4),P688)</f>
        <v>50</v>
      </c>
    </row>
    <row r="690" spans="1:16" x14ac:dyDescent="0.25">
      <c r="A690">
        <v>676</v>
      </c>
      <c r="B690">
        <f>-T$5+T$5*A690</f>
        <v>135.00000000000003</v>
      </c>
      <c r="C690">
        <f t="shared" si="57"/>
        <v>1</v>
      </c>
      <c r="D690">
        <f>IF(AND(C690=1,E690&gt;=G$4),1,0)</f>
        <v>0</v>
      </c>
      <c r="E690">
        <f>IF(D689=1,B690-B689,E689+B690-B689)</f>
        <v>0.40000000000000568</v>
      </c>
      <c r="F690">
        <f t="shared" si="58"/>
        <v>135</v>
      </c>
      <c r="G690">
        <f t="shared" si="54"/>
        <v>0</v>
      </c>
      <c r="H690" s="5">
        <f>I689+(B690-B689)*P$4</f>
        <v>1.4210854715202004E-13</v>
      </c>
      <c r="I690" s="5">
        <f>IF(G690&gt;0,H690-S$4,H690)</f>
        <v>1.4210854715202004E-13</v>
      </c>
      <c r="J690" s="5">
        <f>IF(H690&gt;=0,IF(ROUNDDOWN(H690/S$4,0)+1&gt;L690,L690,ROUNDDOWN(H690/S$4,0)+1),0)</f>
        <v>-125</v>
      </c>
      <c r="K690">
        <f t="shared" si="55"/>
        <v>135</v>
      </c>
      <c r="L690">
        <f>R$4-K690</f>
        <v>-125</v>
      </c>
      <c r="M690">
        <f>IF(L690="怪物已死","怪物已死",(L690-1)*S$4)</f>
        <v>-630</v>
      </c>
      <c r="N690">
        <f>IF(L690&lt;=0,0,IF(ROUNDUP(I690/C$4,0)*A$4&lt;0,"怪无法穿越火线",ROUNDUP(I690/C$4,0)*A$4))</f>
        <v>0</v>
      </c>
      <c r="O690" s="4">
        <f t="shared" si="56"/>
        <v>50</v>
      </c>
      <c r="P690" s="4">
        <f>IF(D690=1,IF(P689-F$4&lt;=0,N$4,P689-F$4),P689)</f>
        <v>50</v>
      </c>
    </row>
    <row r="691" spans="1:16" x14ac:dyDescent="0.25">
      <c r="A691">
        <v>677</v>
      </c>
      <c r="B691">
        <f>-T$5+T$5*A691</f>
        <v>135.20000000000002</v>
      </c>
      <c r="C691">
        <f t="shared" si="57"/>
        <v>1</v>
      </c>
      <c r="D691">
        <f>IF(AND(C691=1,E691&gt;=G$4),1,0)</f>
        <v>0</v>
      </c>
      <c r="E691">
        <f>IF(D690=1,B691-B690,E690+B691-B690)</f>
        <v>0.59999999999999432</v>
      </c>
      <c r="F691">
        <f t="shared" si="58"/>
        <v>135</v>
      </c>
      <c r="G691">
        <f t="shared" si="54"/>
        <v>0</v>
      </c>
      <c r="H691" s="5">
        <f>I690+(B691-B690)*P$4</f>
        <v>1.0000000000000853</v>
      </c>
      <c r="I691" s="5">
        <f>IF(G691&gt;0,H691-S$4,H691)</f>
        <v>1.0000000000000853</v>
      </c>
      <c r="J691" s="5">
        <f>IF(H691&gt;=0,IF(ROUNDDOWN(H691/S$4,0)+1&gt;L691,L691,ROUNDDOWN(H691/S$4,0)+1),0)</f>
        <v>-125</v>
      </c>
      <c r="K691">
        <f t="shared" si="55"/>
        <v>135</v>
      </c>
      <c r="L691">
        <f>R$4-K691</f>
        <v>-125</v>
      </c>
      <c r="M691">
        <f>IF(L691="怪物已死","怪物已死",(L691-1)*S$4)</f>
        <v>-630</v>
      </c>
      <c r="N691">
        <f>IF(L691&lt;=0,0,IF(ROUNDUP(I691/C$4,0)*A$4&lt;0,"怪无法穿越火线",ROUNDUP(I691/C$4,0)*A$4))</f>
        <v>0</v>
      </c>
      <c r="O691" s="4">
        <f t="shared" si="56"/>
        <v>50</v>
      </c>
      <c r="P691" s="4">
        <f>IF(D691=1,IF(P690-F$4&lt;=0,N$4,P690-F$4),P690)</f>
        <v>50</v>
      </c>
    </row>
    <row r="692" spans="1:16" x14ac:dyDescent="0.25">
      <c r="A692">
        <v>678</v>
      </c>
      <c r="B692">
        <f>-T$5+T$5*A692</f>
        <v>135.4</v>
      </c>
      <c r="C692">
        <f t="shared" si="57"/>
        <v>1</v>
      </c>
      <c r="D692">
        <f>IF(AND(C692=1,E692&gt;=G$4),1,0)</f>
        <v>0</v>
      </c>
      <c r="E692">
        <f>IF(D691=1,B692-B691,E691+B692-B691)</f>
        <v>0.79999999999998295</v>
      </c>
      <c r="F692">
        <f t="shared" si="58"/>
        <v>135</v>
      </c>
      <c r="G692">
        <f t="shared" si="54"/>
        <v>0</v>
      </c>
      <c r="H692" s="5">
        <f>I691+(B692-B691)*P$4</f>
        <v>2.0000000000000284</v>
      </c>
      <c r="I692" s="5">
        <f>IF(G692&gt;0,H692-S$4,H692)</f>
        <v>2.0000000000000284</v>
      </c>
      <c r="J692" s="5">
        <f>IF(H692&gt;=0,IF(ROUNDDOWN(H692/S$4,0)+1&gt;L692,L692,ROUNDDOWN(H692/S$4,0)+1),0)</f>
        <v>-125</v>
      </c>
      <c r="K692">
        <f t="shared" si="55"/>
        <v>135</v>
      </c>
      <c r="L692">
        <f>R$4-K692</f>
        <v>-125</v>
      </c>
      <c r="M692">
        <f>IF(L692="怪物已死","怪物已死",(L692-1)*S$4)</f>
        <v>-630</v>
      </c>
      <c r="N692">
        <f>IF(L692&lt;=0,0,IF(ROUNDUP(I692/C$4,0)*A$4&lt;0,"怪无法穿越火线",ROUNDUP(I692/C$4,0)*A$4))</f>
        <v>0</v>
      </c>
      <c r="O692" s="4">
        <f t="shared" si="56"/>
        <v>50</v>
      </c>
      <c r="P692" s="4">
        <f>IF(D692=1,IF(P691-F$4&lt;=0,N$4,P691-F$4),P691)</f>
        <v>50</v>
      </c>
    </row>
    <row r="693" spans="1:16" x14ac:dyDescent="0.25">
      <c r="A693">
        <v>679</v>
      </c>
      <c r="B693">
        <f>-T$5+T$5*A693</f>
        <v>135.60000000000002</v>
      </c>
      <c r="C693">
        <f t="shared" si="57"/>
        <v>1</v>
      </c>
      <c r="D693">
        <f>IF(AND(C693=1,E693&gt;=G$4),1,0)</f>
        <v>1</v>
      </c>
      <c r="E693">
        <f>IF(D692=1,B693-B692,E692+B693-B692)</f>
        <v>1</v>
      </c>
      <c r="F693">
        <f t="shared" si="58"/>
        <v>136</v>
      </c>
      <c r="G693">
        <f t="shared" si="54"/>
        <v>1</v>
      </c>
      <c r="H693" s="5">
        <f>I692+(B693-B692)*P$4</f>
        <v>3.0000000000001137</v>
      </c>
      <c r="I693" s="5">
        <f>IF(G693&gt;0,H693-S$4,H693)</f>
        <v>-1.9999999999998863</v>
      </c>
      <c r="J693" s="5">
        <f>IF(H693&gt;=0,IF(ROUNDDOWN(H693/S$4,0)+1&gt;L693,L693,ROUNDDOWN(H693/S$4,0)+1),0)</f>
        <v>-126</v>
      </c>
      <c r="K693">
        <f t="shared" si="55"/>
        <v>136</v>
      </c>
      <c r="L693">
        <f>R$4-K693</f>
        <v>-126</v>
      </c>
      <c r="M693">
        <f>IF(L693="怪物已死","怪物已死",(L693-1)*S$4)</f>
        <v>-635</v>
      </c>
      <c r="N693">
        <f>IF(L693&lt;=0,0,IF(ROUNDUP(I693/C$4,0)*A$4&lt;0,"怪无法穿越火线",ROUNDUP(I693/C$4,0)*A$4))</f>
        <v>0</v>
      </c>
      <c r="O693" s="4">
        <f t="shared" si="56"/>
        <v>50</v>
      </c>
      <c r="P693" s="4">
        <f>IF(D693=1,IF(P692-F$4&lt;=0,N$4,P692-F$4),P692)</f>
        <v>50</v>
      </c>
    </row>
    <row r="694" spans="1:16" x14ac:dyDescent="0.25">
      <c r="A694">
        <v>680</v>
      </c>
      <c r="B694">
        <f>-T$5+T$5*A694</f>
        <v>135.80000000000001</v>
      </c>
      <c r="C694">
        <f t="shared" si="57"/>
        <v>0</v>
      </c>
      <c r="D694">
        <f>IF(AND(C694=1,E694&gt;=G$4),1,0)</f>
        <v>0</v>
      </c>
      <c r="E694">
        <f>IF(D693=1,B694-B693,E693+B694-B693)</f>
        <v>0.19999999999998863</v>
      </c>
      <c r="F694">
        <f t="shared" si="58"/>
        <v>136</v>
      </c>
      <c r="G694">
        <f t="shared" si="54"/>
        <v>0</v>
      </c>
      <c r="H694" s="5">
        <f>I693+(B694-B693)*P$4</f>
        <v>-0.99999999999994316</v>
      </c>
      <c r="I694" s="5">
        <f>IF(G694&gt;0,H694-S$4,H694)</f>
        <v>-0.99999999999994316</v>
      </c>
      <c r="J694" s="5">
        <f>IF(H694&gt;=0,IF(ROUNDDOWN(H694/S$4,0)+1&gt;L694,L694,ROUNDDOWN(H694/S$4,0)+1),0)</f>
        <v>0</v>
      </c>
      <c r="K694">
        <f t="shared" si="55"/>
        <v>136</v>
      </c>
      <c r="L694">
        <f>R$4-K694</f>
        <v>-126</v>
      </c>
      <c r="M694">
        <f>IF(L694="怪物已死","怪物已死",(L694-1)*S$4)</f>
        <v>-635</v>
      </c>
      <c r="N694">
        <f>IF(L694&lt;=0,0,IF(ROUNDUP(I694/C$4,0)*A$4&lt;0,"怪无法穿越火线",ROUNDUP(I694/C$4,0)*A$4))</f>
        <v>0</v>
      </c>
      <c r="O694" s="4">
        <f t="shared" si="56"/>
        <v>50</v>
      </c>
      <c r="P694" s="4">
        <f>IF(D694=1,IF(P693-F$4&lt;=0,N$4,P693-F$4),P693)</f>
        <v>50</v>
      </c>
    </row>
    <row r="695" spans="1:16" x14ac:dyDescent="0.25">
      <c r="A695">
        <v>681</v>
      </c>
      <c r="B695">
        <f>-T$5+T$5*A695</f>
        <v>136.00000000000003</v>
      </c>
      <c r="C695">
        <f t="shared" si="57"/>
        <v>1</v>
      </c>
      <c r="D695">
        <f>IF(AND(C695=1,E695&gt;=G$4),1,0)</f>
        <v>0</v>
      </c>
      <c r="E695">
        <f>IF(D694=1,B695-B694,E694+B695-B694)</f>
        <v>0.40000000000000568</v>
      </c>
      <c r="F695">
        <f t="shared" si="58"/>
        <v>136</v>
      </c>
      <c r="G695">
        <f t="shared" si="54"/>
        <v>0</v>
      </c>
      <c r="H695" s="5">
        <f>I694+(B695-B694)*P$4</f>
        <v>1.4210854715202004E-13</v>
      </c>
      <c r="I695" s="5">
        <f>IF(G695&gt;0,H695-S$4,H695)</f>
        <v>1.4210854715202004E-13</v>
      </c>
      <c r="J695" s="5">
        <f>IF(H695&gt;=0,IF(ROUNDDOWN(H695/S$4,0)+1&gt;L695,L695,ROUNDDOWN(H695/S$4,0)+1),0)</f>
        <v>-126</v>
      </c>
      <c r="K695">
        <f t="shared" si="55"/>
        <v>136</v>
      </c>
      <c r="L695">
        <f>R$4-K695</f>
        <v>-126</v>
      </c>
      <c r="M695">
        <f>IF(L695="怪物已死","怪物已死",(L695-1)*S$4)</f>
        <v>-635</v>
      </c>
      <c r="N695">
        <f>IF(L695&lt;=0,0,IF(ROUNDUP(I695/C$4,0)*A$4&lt;0,"怪无法穿越火线",ROUNDUP(I695/C$4,0)*A$4))</f>
        <v>0</v>
      </c>
      <c r="O695" s="4">
        <f t="shared" si="56"/>
        <v>50</v>
      </c>
      <c r="P695" s="4">
        <f>IF(D695=1,IF(P694-F$4&lt;=0,N$4,P694-F$4),P694)</f>
        <v>50</v>
      </c>
    </row>
    <row r="696" spans="1:16" x14ac:dyDescent="0.25">
      <c r="A696">
        <v>682</v>
      </c>
      <c r="B696">
        <f>-T$5+T$5*A696</f>
        <v>136.20000000000002</v>
      </c>
      <c r="C696">
        <f t="shared" si="57"/>
        <v>1</v>
      </c>
      <c r="D696">
        <f>IF(AND(C696=1,E696&gt;=G$4),1,0)</f>
        <v>0</v>
      </c>
      <c r="E696">
        <f>IF(D695=1,B696-B695,E695+B696-B695)</f>
        <v>0.59999999999999432</v>
      </c>
      <c r="F696">
        <f t="shared" si="58"/>
        <v>136</v>
      </c>
      <c r="G696">
        <f t="shared" si="54"/>
        <v>0</v>
      </c>
      <c r="H696" s="5">
        <f>I695+(B696-B695)*P$4</f>
        <v>1.0000000000000853</v>
      </c>
      <c r="I696" s="5">
        <f>IF(G696&gt;0,H696-S$4,H696)</f>
        <v>1.0000000000000853</v>
      </c>
      <c r="J696" s="5">
        <f>IF(H696&gt;=0,IF(ROUNDDOWN(H696/S$4,0)+1&gt;L696,L696,ROUNDDOWN(H696/S$4,0)+1),0)</f>
        <v>-126</v>
      </c>
      <c r="K696">
        <f t="shared" si="55"/>
        <v>136</v>
      </c>
      <c r="L696">
        <f>R$4-K696</f>
        <v>-126</v>
      </c>
      <c r="M696">
        <f>IF(L696="怪物已死","怪物已死",(L696-1)*S$4)</f>
        <v>-635</v>
      </c>
      <c r="N696">
        <f>IF(L696&lt;=0,0,IF(ROUNDUP(I696/C$4,0)*A$4&lt;0,"怪无法穿越火线",ROUNDUP(I696/C$4,0)*A$4))</f>
        <v>0</v>
      </c>
      <c r="O696" s="4">
        <f t="shared" si="56"/>
        <v>50</v>
      </c>
      <c r="P696" s="4">
        <f>IF(D696=1,IF(P695-F$4&lt;=0,N$4,P695-F$4),P695)</f>
        <v>50</v>
      </c>
    </row>
    <row r="697" spans="1:16" x14ac:dyDescent="0.25">
      <c r="A697">
        <v>683</v>
      </c>
      <c r="B697">
        <f>-T$5+T$5*A697</f>
        <v>136.4</v>
      </c>
      <c r="C697">
        <f t="shared" si="57"/>
        <v>1</v>
      </c>
      <c r="D697">
        <f>IF(AND(C697=1,E697&gt;=G$4),1,0)</f>
        <v>0</v>
      </c>
      <c r="E697">
        <f>IF(D696=1,B697-B696,E696+B697-B696)</f>
        <v>0.79999999999998295</v>
      </c>
      <c r="F697">
        <f t="shared" si="58"/>
        <v>136</v>
      </c>
      <c r="G697">
        <f t="shared" si="54"/>
        <v>0</v>
      </c>
      <c r="H697" s="5">
        <f>I696+(B697-B696)*P$4</f>
        <v>2.0000000000000284</v>
      </c>
      <c r="I697" s="5">
        <f>IF(G697&gt;0,H697-S$4,H697)</f>
        <v>2.0000000000000284</v>
      </c>
      <c r="J697" s="5">
        <f>IF(H697&gt;=0,IF(ROUNDDOWN(H697/S$4,0)+1&gt;L697,L697,ROUNDDOWN(H697/S$4,0)+1),0)</f>
        <v>-126</v>
      </c>
      <c r="K697">
        <f t="shared" si="55"/>
        <v>136</v>
      </c>
      <c r="L697">
        <f>R$4-K697</f>
        <v>-126</v>
      </c>
      <c r="M697">
        <f>IF(L697="怪物已死","怪物已死",(L697-1)*S$4)</f>
        <v>-635</v>
      </c>
      <c r="N697">
        <f>IF(L697&lt;=0,0,IF(ROUNDUP(I697/C$4,0)*A$4&lt;0,"怪无法穿越火线",ROUNDUP(I697/C$4,0)*A$4))</f>
        <v>0</v>
      </c>
      <c r="O697" s="4">
        <f t="shared" si="56"/>
        <v>50</v>
      </c>
      <c r="P697" s="4">
        <f>IF(D697=1,IF(P696-F$4&lt;=0,N$4,P696-F$4),P696)</f>
        <v>50</v>
      </c>
    </row>
    <row r="698" spans="1:16" x14ac:dyDescent="0.25">
      <c r="A698">
        <v>684</v>
      </c>
      <c r="B698">
        <f>-T$5+T$5*A698</f>
        <v>136.60000000000002</v>
      </c>
      <c r="C698">
        <f t="shared" si="57"/>
        <v>1</v>
      </c>
      <c r="D698">
        <f>IF(AND(C698=1,E698&gt;=G$4),1,0)</f>
        <v>1</v>
      </c>
      <c r="E698">
        <f>IF(D697=1,B698-B697,E697+B698-B697)</f>
        <v>1</v>
      </c>
      <c r="F698">
        <f t="shared" si="58"/>
        <v>137</v>
      </c>
      <c r="G698">
        <f t="shared" si="54"/>
        <v>1</v>
      </c>
      <c r="H698" s="5">
        <f>I697+(B698-B697)*P$4</f>
        <v>3.0000000000001137</v>
      </c>
      <c r="I698" s="5">
        <f>IF(G698&gt;0,H698-S$4,H698)</f>
        <v>-1.9999999999998863</v>
      </c>
      <c r="J698" s="5">
        <f>IF(H698&gt;=0,IF(ROUNDDOWN(H698/S$4,0)+1&gt;L698,L698,ROUNDDOWN(H698/S$4,0)+1),0)</f>
        <v>-127</v>
      </c>
      <c r="K698">
        <f t="shared" si="55"/>
        <v>137</v>
      </c>
      <c r="L698">
        <f>R$4-K698</f>
        <v>-127</v>
      </c>
      <c r="M698">
        <f>IF(L698="怪物已死","怪物已死",(L698-1)*S$4)</f>
        <v>-640</v>
      </c>
      <c r="N698">
        <f>IF(L698&lt;=0,0,IF(ROUNDUP(I698/C$4,0)*A$4&lt;0,"怪无法穿越火线",ROUNDUP(I698/C$4,0)*A$4))</f>
        <v>0</v>
      </c>
      <c r="O698" s="4">
        <f t="shared" si="56"/>
        <v>50</v>
      </c>
      <c r="P698" s="4">
        <f>IF(D698=1,IF(P697-F$4&lt;=0,N$4,P697-F$4),P697)</f>
        <v>50</v>
      </c>
    </row>
    <row r="699" spans="1:16" x14ac:dyDescent="0.25">
      <c r="A699">
        <v>685</v>
      </c>
      <c r="B699">
        <f>-T$5+T$5*A699</f>
        <v>136.80000000000001</v>
      </c>
      <c r="C699">
        <f t="shared" si="57"/>
        <v>0</v>
      </c>
      <c r="D699">
        <f>IF(AND(C699=1,E699&gt;=G$4),1,0)</f>
        <v>0</v>
      </c>
      <c r="E699">
        <f>IF(D698=1,B699-B698,E698+B699-B698)</f>
        <v>0.19999999999998863</v>
      </c>
      <c r="F699">
        <f t="shared" si="58"/>
        <v>137</v>
      </c>
      <c r="G699">
        <f t="shared" si="54"/>
        <v>0</v>
      </c>
      <c r="H699" s="5">
        <f>I698+(B699-B698)*P$4</f>
        <v>-0.99999999999994316</v>
      </c>
      <c r="I699" s="5">
        <f>IF(G699&gt;0,H699-S$4,H699)</f>
        <v>-0.99999999999994316</v>
      </c>
      <c r="J699" s="5">
        <f>IF(H699&gt;=0,IF(ROUNDDOWN(H699/S$4,0)+1&gt;L699,L699,ROUNDDOWN(H699/S$4,0)+1),0)</f>
        <v>0</v>
      </c>
      <c r="K699">
        <f t="shared" si="55"/>
        <v>137</v>
      </c>
      <c r="L699">
        <f>R$4-K699</f>
        <v>-127</v>
      </c>
      <c r="M699">
        <f>IF(L699="怪物已死","怪物已死",(L699-1)*S$4)</f>
        <v>-640</v>
      </c>
      <c r="N699">
        <f>IF(L699&lt;=0,0,IF(ROUNDUP(I699/C$4,0)*A$4&lt;0,"怪无法穿越火线",ROUNDUP(I699/C$4,0)*A$4))</f>
        <v>0</v>
      </c>
      <c r="O699" s="4">
        <f t="shared" si="56"/>
        <v>50</v>
      </c>
      <c r="P699" s="4">
        <f>IF(D699=1,IF(P698-F$4&lt;=0,N$4,P698-F$4),P698)</f>
        <v>50</v>
      </c>
    </row>
    <row r="700" spans="1:16" x14ac:dyDescent="0.25">
      <c r="A700">
        <v>686</v>
      </c>
      <c r="B700">
        <f>-T$5+T$5*A700</f>
        <v>137.00000000000003</v>
      </c>
      <c r="C700">
        <f t="shared" si="57"/>
        <v>1</v>
      </c>
      <c r="D700">
        <f>IF(AND(C700=1,E700&gt;=G$4),1,0)</f>
        <v>0</v>
      </c>
      <c r="E700">
        <f>IF(D699=1,B700-B699,E699+B700-B699)</f>
        <v>0.40000000000000568</v>
      </c>
      <c r="F700">
        <f t="shared" si="58"/>
        <v>137</v>
      </c>
      <c r="G700">
        <f t="shared" si="54"/>
        <v>0</v>
      </c>
      <c r="H700" s="5">
        <f>I699+(B700-B699)*P$4</f>
        <v>1.4210854715202004E-13</v>
      </c>
      <c r="I700" s="5">
        <f>IF(G700&gt;0,H700-S$4,H700)</f>
        <v>1.4210854715202004E-13</v>
      </c>
      <c r="J700" s="5">
        <f>IF(H700&gt;=0,IF(ROUNDDOWN(H700/S$4,0)+1&gt;L700,L700,ROUNDDOWN(H700/S$4,0)+1),0)</f>
        <v>-127</v>
      </c>
      <c r="K700">
        <f t="shared" si="55"/>
        <v>137</v>
      </c>
      <c r="L700">
        <f>R$4-K700</f>
        <v>-127</v>
      </c>
      <c r="M700">
        <f>IF(L700="怪物已死","怪物已死",(L700-1)*S$4)</f>
        <v>-640</v>
      </c>
      <c r="N700">
        <f>IF(L700&lt;=0,0,IF(ROUNDUP(I700/C$4,0)*A$4&lt;0,"怪无法穿越火线",ROUNDUP(I700/C$4,0)*A$4))</f>
        <v>0</v>
      </c>
      <c r="O700" s="4">
        <f t="shared" si="56"/>
        <v>50</v>
      </c>
      <c r="P700" s="4">
        <f>IF(D700=1,IF(P699-F$4&lt;=0,N$4,P699-F$4),P699)</f>
        <v>50</v>
      </c>
    </row>
    <row r="701" spans="1:16" x14ac:dyDescent="0.25">
      <c r="A701">
        <v>687</v>
      </c>
      <c r="B701">
        <f>-T$5+T$5*A701</f>
        <v>137.20000000000002</v>
      </c>
      <c r="C701">
        <f t="shared" si="57"/>
        <v>1</v>
      </c>
      <c r="D701">
        <f>IF(AND(C701=1,E701&gt;=G$4),1,0)</f>
        <v>0</v>
      </c>
      <c r="E701">
        <f>IF(D700=1,B701-B700,E700+B701-B700)</f>
        <v>0.59999999999999432</v>
      </c>
      <c r="F701">
        <f t="shared" si="58"/>
        <v>137</v>
      </c>
      <c r="G701">
        <f t="shared" si="54"/>
        <v>0</v>
      </c>
      <c r="H701" s="5">
        <f>I700+(B701-B700)*P$4</f>
        <v>1.0000000000000853</v>
      </c>
      <c r="I701" s="5">
        <f>IF(G701&gt;0,H701-S$4,H701)</f>
        <v>1.0000000000000853</v>
      </c>
      <c r="J701" s="5">
        <f>IF(H701&gt;=0,IF(ROUNDDOWN(H701/S$4,0)+1&gt;L701,L701,ROUNDDOWN(H701/S$4,0)+1),0)</f>
        <v>-127</v>
      </c>
      <c r="K701">
        <f t="shared" si="55"/>
        <v>137</v>
      </c>
      <c r="L701">
        <f>R$4-K701</f>
        <v>-127</v>
      </c>
      <c r="M701">
        <f>IF(L701="怪物已死","怪物已死",(L701-1)*S$4)</f>
        <v>-640</v>
      </c>
      <c r="N701">
        <f>IF(L701&lt;=0,0,IF(ROUNDUP(I701/C$4,0)*A$4&lt;0,"怪无法穿越火线",ROUNDUP(I701/C$4,0)*A$4))</f>
        <v>0</v>
      </c>
      <c r="O701" s="4">
        <f t="shared" si="56"/>
        <v>50</v>
      </c>
      <c r="P701" s="4">
        <f>IF(D701=1,IF(P700-F$4&lt;=0,N$4,P700-F$4),P700)</f>
        <v>50</v>
      </c>
    </row>
    <row r="702" spans="1:16" x14ac:dyDescent="0.25">
      <c r="A702">
        <v>688</v>
      </c>
      <c r="B702">
        <f>-T$5+T$5*A702</f>
        <v>137.4</v>
      </c>
      <c r="C702">
        <f t="shared" si="57"/>
        <v>1</v>
      </c>
      <c r="D702">
        <f>IF(AND(C702=1,E702&gt;=G$4),1,0)</f>
        <v>0</v>
      </c>
      <c r="E702">
        <f>IF(D701=1,B702-B701,E701+B702-B701)</f>
        <v>0.79999999999998295</v>
      </c>
      <c r="F702">
        <f t="shared" si="58"/>
        <v>137</v>
      </c>
      <c r="G702">
        <f t="shared" si="54"/>
        <v>0</v>
      </c>
      <c r="H702" s="5">
        <f>I701+(B702-B701)*P$4</f>
        <v>2.0000000000000284</v>
      </c>
      <c r="I702" s="5">
        <f>IF(G702&gt;0,H702-S$4,H702)</f>
        <v>2.0000000000000284</v>
      </c>
      <c r="J702" s="5">
        <f>IF(H702&gt;=0,IF(ROUNDDOWN(H702/S$4,0)+1&gt;L702,L702,ROUNDDOWN(H702/S$4,0)+1),0)</f>
        <v>-127</v>
      </c>
      <c r="K702">
        <f t="shared" si="55"/>
        <v>137</v>
      </c>
      <c r="L702">
        <f>R$4-K702</f>
        <v>-127</v>
      </c>
      <c r="M702">
        <f>IF(L702="怪物已死","怪物已死",(L702-1)*S$4)</f>
        <v>-640</v>
      </c>
      <c r="N702">
        <f>IF(L702&lt;=0,0,IF(ROUNDUP(I702/C$4,0)*A$4&lt;0,"怪无法穿越火线",ROUNDUP(I702/C$4,0)*A$4))</f>
        <v>0</v>
      </c>
      <c r="O702" s="4">
        <f t="shared" si="56"/>
        <v>50</v>
      </c>
      <c r="P702" s="4">
        <f>IF(D702=1,IF(P701-F$4&lt;=0,N$4,P701-F$4),P701)</f>
        <v>50</v>
      </c>
    </row>
    <row r="703" spans="1:16" x14ac:dyDescent="0.25">
      <c r="A703">
        <v>689</v>
      </c>
      <c r="B703">
        <f>-T$5+T$5*A703</f>
        <v>137.60000000000002</v>
      </c>
      <c r="C703">
        <f t="shared" si="57"/>
        <v>1</v>
      </c>
      <c r="D703">
        <f>IF(AND(C703=1,E703&gt;=G$4),1,0)</f>
        <v>1</v>
      </c>
      <c r="E703">
        <f>IF(D702=1,B703-B702,E702+B703-B702)</f>
        <v>1</v>
      </c>
      <c r="F703">
        <f t="shared" si="58"/>
        <v>138</v>
      </c>
      <c r="G703">
        <f t="shared" si="54"/>
        <v>1</v>
      </c>
      <c r="H703" s="5">
        <f>I702+(B703-B702)*P$4</f>
        <v>3.0000000000001137</v>
      </c>
      <c r="I703" s="5">
        <f>IF(G703&gt;0,H703-S$4,H703)</f>
        <v>-1.9999999999998863</v>
      </c>
      <c r="J703" s="5">
        <f>IF(H703&gt;=0,IF(ROUNDDOWN(H703/S$4,0)+1&gt;L703,L703,ROUNDDOWN(H703/S$4,0)+1),0)</f>
        <v>-128</v>
      </c>
      <c r="K703">
        <f t="shared" si="55"/>
        <v>138</v>
      </c>
      <c r="L703">
        <f>R$4-K703</f>
        <v>-128</v>
      </c>
      <c r="M703">
        <f>IF(L703="怪物已死","怪物已死",(L703-1)*S$4)</f>
        <v>-645</v>
      </c>
      <c r="N703">
        <f>IF(L703&lt;=0,0,IF(ROUNDUP(I703/C$4,0)*A$4&lt;0,"怪无法穿越火线",ROUNDUP(I703/C$4,0)*A$4))</f>
        <v>0</v>
      </c>
      <c r="O703" s="4">
        <f t="shared" si="56"/>
        <v>50</v>
      </c>
      <c r="P703" s="4">
        <f>IF(D703=1,IF(P702-F$4&lt;=0,N$4,P702-F$4),P702)</f>
        <v>50</v>
      </c>
    </row>
    <row r="704" spans="1:16" x14ac:dyDescent="0.25">
      <c r="A704">
        <v>690</v>
      </c>
      <c r="B704">
        <f>-T$5+T$5*A704</f>
        <v>137.80000000000001</v>
      </c>
      <c r="C704">
        <f t="shared" si="57"/>
        <v>0</v>
      </c>
      <c r="D704">
        <f>IF(AND(C704=1,E704&gt;=G$4),1,0)</f>
        <v>0</v>
      </c>
      <c r="E704">
        <f>IF(D703=1,B704-B703,E703+B704-B703)</f>
        <v>0.19999999999998863</v>
      </c>
      <c r="F704">
        <f t="shared" si="58"/>
        <v>138</v>
      </c>
      <c r="G704">
        <f t="shared" si="54"/>
        <v>0</v>
      </c>
      <c r="H704" s="5">
        <f>I703+(B704-B703)*P$4</f>
        <v>-0.99999999999994316</v>
      </c>
      <c r="I704" s="5">
        <f>IF(G704&gt;0,H704-S$4,H704)</f>
        <v>-0.99999999999994316</v>
      </c>
      <c r="J704" s="5">
        <f>IF(H704&gt;=0,IF(ROUNDDOWN(H704/S$4,0)+1&gt;L704,L704,ROUNDDOWN(H704/S$4,0)+1),0)</f>
        <v>0</v>
      </c>
      <c r="K704">
        <f t="shared" si="55"/>
        <v>138</v>
      </c>
      <c r="L704">
        <f>R$4-K704</f>
        <v>-128</v>
      </c>
      <c r="M704">
        <f>IF(L704="怪物已死","怪物已死",(L704-1)*S$4)</f>
        <v>-645</v>
      </c>
      <c r="N704">
        <f>IF(L704&lt;=0,0,IF(ROUNDUP(I704/C$4,0)*A$4&lt;0,"怪无法穿越火线",ROUNDUP(I704/C$4,0)*A$4))</f>
        <v>0</v>
      </c>
      <c r="O704" s="4">
        <f t="shared" si="56"/>
        <v>50</v>
      </c>
      <c r="P704" s="4">
        <f>IF(D704=1,IF(P703-F$4&lt;=0,N$4,P703-F$4),P703)</f>
        <v>50</v>
      </c>
    </row>
    <row r="705" spans="1:16" x14ac:dyDescent="0.25">
      <c r="A705">
        <v>691</v>
      </c>
      <c r="B705">
        <f>-T$5+T$5*A705</f>
        <v>138.00000000000003</v>
      </c>
      <c r="C705">
        <f t="shared" si="57"/>
        <v>1</v>
      </c>
      <c r="D705">
        <f>IF(AND(C705=1,E705&gt;=G$4),1,0)</f>
        <v>0</v>
      </c>
      <c r="E705">
        <f>IF(D704=1,B705-B704,E704+B705-B704)</f>
        <v>0.40000000000000568</v>
      </c>
      <c r="F705">
        <f t="shared" si="58"/>
        <v>138</v>
      </c>
      <c r="G705">
        <f t="shared" si="54"/>
        <v>0</v>
      </c>
      <c r="H705" s="5">
        <f>I704+(B705-B704)*P$4</f>
        <v>1.4210854715202004E-13</v>
      </c>
      <c r="I705" s="5">
        <f>IF(G705&gt;0,H705-S$4,H705)</f>
        <v>1.4210854715202004E-13</v>
      </c>
      <c r="J705" s="5">
        <f>IF(H705&gt;=0,IF(ROUNDDOWN(H705/S$4,0)+1&gt;L705,L705,ROUNDDOWN(H705/S$4,0)+1),0)</f>
        <v>-128</v>
      </c>
      <c r="K705">
        <f t="shared" si="55"/>
        <v>138</v>
      </c>
      <c r="L705">
        <f>R$4-K705</f>
        <v>-128</v>
      </c>
      <c r="M705">
        <f>IF(L705="怪物已死","怪物已死",(L705-1)*S$4)</f>
        <v>-645</v>
      </c>
      <c r="N705">
        <f>IF(L705&lt;=0,0,IF(ROUNDUP(I705/C$4,0)*A$4&lt;0,"怪无法穿越火线",ROUNDUP(I705/C$4,0)*A$4))</f>
        <v>0</v>
      </c>
      <c r="O705" s="4">
        <f t="shared" si="56"/>
        <v>50</v>
      </c>
      <c r="P705" s="4">
        <f>IF(D705=1,IF(P704-F$4&lt;=0,N$4,P704-F$4),P704)</f>
        <v>50</v>
      </c>
    </row>
    <row r="706" spans="1:16" x14ac:dyDescent="0.25">
      <c r="A706">
        <v>692</v>
      </c>
      <c r="B706">
        <f>-T$5+T$5*A706</f>
        <v>138.20000000000002</v>
      </c>
      <c r="C706">
        <f t="shared" si="57"/>
        <v>1</v>
      </c>
      <c r="D706">
        <f>IF(AND(C706=1,E706&gt;=G$4),1,0)</f>
        <v>0</v>
      </c>
      <c r="E706">
        <f>IF(D705=1,B706-B705,E705+B706-B705)</f>
        <v>0.59999999999999432</v>
      </c>
      <c r="F706">
        <f t="shared" si="58"/>
        <v>138</v>
      </c>
      <c r="G706">
        <f t="shared" si="54"/>
        <v>0</v>
      </c>
      <c r="H706" s="5">
        <f>I705+(B706-B705)*P$4</f>
        <v>1.0000000000000853</v>
      </c>
      <c r="I706" s="5">
        <f>IF(G706&gt;0,H706-S$4,H706)</f>
        <v>1.0000000000000853</v>
      </c>
      <c r="J706" s="5">
        <f>IF(H706&gt;=0,IF(ROUNDDOWN(H706/S$4,0)+1&gt;L706,L706,ROUNDDOWN(H706/S$4,0)+1),0)</f>
        <v>-128</v>
      </c>
      <c r="K706">
        <f t="shared" si="55"/>
        <v>138</v>
      </c>
      <c r="L706">
        <f>R$4-K706</f>
        <v>-128</v>
      </c>
      <c r="M706">
        <f>IF(L706="怪物已死","怪物已死",(L706-1)*S$4)</f>
        <v>-645</v>
      </c>
      <c r="N706">
        <f>IF(L706&lt;=0,0,IF(ROUNDUP(I706/C$4,0)*A$4&lt;0,"怪无法穿越火线",ROUNDUP(I706/C$4,0)*A$4))</f>
        <v>0</v>
      </c>
      <c r="O706" s="4">
        <f t="shared" si="56"/>
        <v>50</v>
      </c>
      <c r="P706" s="4">
        <f>IF(D706=1,IF(P705-F$4&lt;=0,N$4,P705-F$4),P705)</f>
        <v>50</v>
      </c>
    </row>
    <row r="707" spans="1:16" x14ac:dyDescent="0.25">
      <c r="A707">
        <v>693</v>
      </c>
      <c r="B707">
        <f>-T$5+T$5*A707</f>
        <v>138.4</v>
      </c>
      <c r="C707">
        <f t="shared" si="57"/>
        <v>1</v>
      </c>
      <c r="D707">
        <f>IF(AND(C707=1,E707&gt;=G$4),1,0)</f>
        <v>0</v>
      </c>
      <c r="E707">
        <f>IF(D706=1,B707-B706,E706+B707-B706)</f>
        <v>0.79999999999998295</v>
      </c>
      <c r="F707">
        <f t="shared" si="58"/>
        <v>138</v>
      </c>
      <c r="G707">
        <f t="shared" si="54"/>
        <v>0</v>
      </c>
      <c r="H707" s="5">
        <f>I706+(B707-B706)*P$4</f>
        <v>2.0000000000000284</v>
      </c>
      <c r="I707" s="5">
        <f>IF(G707&gt;0,H707-S$4,H707)</f>
        <v>2.0000000000000284</v>
      </c>
      <c r="J707" s="5">
        <f>IF(H707&gt;=0,IF(ROUNDDOWN(H707/S$4,0)+1&gt;L707,L707,ROUNDDOWN(H707/S$4,0)+1),0)</f>
        <v>-128</v>
      </c>
      <c r="K707">
        <f t="shared" si="55"/>
        <v>138</v>
      </c>
      <c r="L707">
        <f>R$4-K707</f>
        <v>-128</v>
      </c>
      <c r="M707">
        <f>IF(L707="怪物已死","怪物已死",(L707-1)*S$4)</f>
        <v>-645</v>
      </c>
      <c r="N707">
        <f>IF(L707&lt;=0,0,IF(ROUNDUP(I707/C$4,0)*A$4&lt;0,"怪无法穿越火线",ROUNDUP(I707/C$4,0)*A$4))</f>
        <v>0</v>
      </c>
      <c r="O707" s="4">
        <f t="shared" si="56"/>
        <v>50</v>
      </c>
      <c r="P707" s="4">
        <f>IF(D707=1,IF(P706-F$4&lt;=0,N$4,P706-F$4),P706)</f>
        <v>50</v>
      </c>
    </row>
    <row r="708" spans="1:16" x14ac:dyDescent="0.25">
      <c r="A708">
        <v>694</v>
      </c>
      <c r="B708">
        <f>-T$5+T$5*A708</f>
        <v>138.60000000000002</v>
      </c>
      <c r="C708">
        <f t="shared" si="57"/>
        <v>1</v>
      </c>
      <c r="D708">
        <f>IF(AND(C708=1,E708&gt;=G$4),1,0)</f>
        <v>1</v>
      </c>
      <c r="E708">
        <f>IF(D707=1,B708-B707,E707+B708-B707)</f>
        <v>1</v>
      </c>
      <c r="F708">
        <f t="shared" si="58"/>
        <v>139</v>
      </c>
      <c r="G708">
        <f t="shared" si="54"/>
        <v>1</v>
      </c>
      <c r="H708" s="5">
        <f>I707+(B708-B707)*P$4</f>
        <v>3.0000000000001137</v>
      </c>
      <c r="I708" s="5">
        <f>IF(G708&gt;0,H708-S$4,H708)</f>
        <v>-1.9999999999998863</v>
      </c>
      <c r="J708" s="5">
        <f>IF(H708&gt;=0,IF(ROUNDDOWN(H708/S$4,0)+1&gt;L708,L708,ROUNDDOWN(H708/S$4,0)+1),0)</f>
        <v>-129</v>
      </c>
      <c r="K708">
        <f t="shared" si="55"/>
        <v>139</v>
      </c>
      <c r="L708">
        <f>R$4-K708</f>
        <v>-129</v>
      </c>
      <c r="M708">
        <f>IF(L708="怪物已死","怪物已死",(L708-1)*S$4)</f>
        <v>-650</v>
      </c>
      <c r="N708">
        <f>IF(L708&lt;=0,0,IF(ROUNDUP(I708/C$4,0)*A$4&lt;0,"怪无法穿越火线",ROUNDUP(I708/C$4,0)*A$4))</f>
        <v>0</v>
      </c>
      <c r="O708" s="4">
        <f t="shared" si="56"/>
        <v>50</v>
      </c>
      <c r="P708" s="4">
        <f>IF(D708=1,IF(P707-F$4&lt;=0,N$4,P707-F$4),P707)</f>
        <v>50</v>
      </c>
    </row>
    <row r="709" spans="1:16" x14ac:dyDescent="0.25">
      <c r="A709">
        <v>695</v>
      </c>
      <c r="B709">
        <f>-T$5+T$5*A709</f>
        <v>138.80000000000001</v>
      </c>
      <c r="C709">
        <f t="shared" si="57"/>
        <v>0</v>
      </c>
      <c r="D709">
        <f>IF(AND(C709=1,E709&gt;=G$4),1,0)</f>
        <v>0</v>
      </c>
      <c r="E709">
        <f>IF(D708=1,B709-B708,E708+B709-B708)</f>
        <v>0.19999999999998863</v>
      </c>
      <c r="F709">
        <f t="shared" si="58"/>
        <v>139</v>
      </c>
      <c r="G709">
        <f t="shared" si="54"/>
        <v>0</v>
      </c>
      <c r="H709" s="5">
        <f>I708+(B709-B708)*P$4</f>
        <v>-0.99999999999994316</v>
      </c>
      <c r="I709" s="5">
        <f>IF(G709&gt;0,H709-S$4,H709)</f>
        <v>-0.99999999999994316</v>
      </c>
      <c r="J709" s="5">
        <f>IF(H709&gt;=0,IF(ROUNDDOWN(H709/S$4,0)+1&gt;L709,L709,ROUNDDOWN(H709/S$4,0)+1),0)</f>
        <v>0</v>
      </c>
      <c r="K709">
        <f t="shared" si="55"/>
        <v>139</v>
      </c>
      <c r="L709">
        <f>R$4-K709</f>
        <v>-129</v>
      </c>
      <c r="M709">
        <f>IF(L709="怪物已死","怪物已死",(L709-1)*S$4)</f>
        <v>-650</v>
      </c>
      <c r="N709">
        <f>IF(L709&lt;=0,0,IF(ROUNDUP(I709/C$4,0)*A$4&lt;0,"怪无法穿越火线",ROUNDUP(I709/C$4,0)*A$4))</f>
        <v>0</v>
      </c>
      <c r="O709" s="4">
        <f t="shared" si="56"/>
        <v>50</v>
      </c>
      <c r="P709" s="4">
        <f>IF(D709=1,IF(P708-F$4&lt;=0,N$4,P708-F$4),P708)</f>
        <v>50</v>
      </c>
    </row>
    <row r="710" spans="1:16" x14ac:dyDescent="0.25">
      <c r="A710">
        <v>696</v>
      </c>
      <c r="B710">
        <f>-T$5+T$5*A710</f>
        <v>139.00000000000003</v>
      </c>
      <c r="C710">
        <f t="shared" si="57"/>
        <v>1</v>
      </c>
      <c r="D710">
        <f>IF(AND(C710=1,E710&gt;=G$4),1,0)</f>
        <v>0</v>
      </c>
      <c r="E710">
        <f>IF(D709=1,B710-B709,E709+B710-B709)</f>
        <v>0.40000000000000568</v>
      </c>
      <c r="F710">
        <f t="shared" si="58"/>
        <v>139</v>
      </c>
      <c r="G710">
        <f t="shared" si="54"/>
        <v>0</v>
      </c>
      <c r="H710" s="5">
        <f>I709+(B710-B709)*P$4</f>
        <v>1.4210854715202004E-13</v>
      </c>
      <c r="I710" s="5">
        <f>IF(G710&gt;0,H710-S$4,H710)</f>
        <v>1.4210854715202004E-13</v>
      </c>
      <c r="J710" s="5">
        <f>IF(H710&gt;=0,IF(ROUNDDOWN(H710/S$4,0)+1&gt;L710,L710,ROUNDDOWN(H710/S$4,0)+1),0)</f>
        <v>-129</v>
      </c>
      <c r="K710">
        <f t="shared" si="55"/>
        <v>139</v>
      </c>
      <c r="L710">
        <f>R$4-K710</f>
        <v>-129</v>
      </c>
      <c r="M710">
        <f>IF(L710="怪物已死","怪物已死",(L710-1)*S$4)</f>
        <v>-650</v>
      </c>
      <c r="N710">
        <f>IF(L710&lt;=0,0,IF(ROUNDUP(I710/C$4,0)*A$4&lt;0,"怪无法穿越火线",ROUNDUP(I710/C$4,0)*A$4))</f>
        <v>0</v>
      </c>
      <c r="O710" s="4">
        <f t="shared" si="56"/>
        <v>50</v>
      </c>
      <c r="P710" s="4">
        <f>IF(D710=1,IF(P709-F$4&lt;=0,N$4,P709-F$4),P709)</f>
        <v>50</v>
      </c>
    </row>
    <row r="711" spans="1:16" x14ac:dyDescent="0.25">
      <c r="A711">
        <v>697</v>
      </c>
      <c r="B711">
        <f>-T$5+T$5*A711</f>
        <v>139.20000000000002</v>
      </c>
      <c r="C711">
        <f t="shared" si="57"/>
        <v>1</v>
      </c>
      <c r="D711">
        <f>IF(AND(C711=1,E711&gt;=G$4),1,0)</f>
        <v>0</v>
      </c>
      <c r="E711">
        <f>IF(D710=1,B711-B710,E710+B711-B710)</f>
        <v>0.59999999999999432</v>
      </c>
      <c r="F711">
        <f t="shared" si="58"/>
        <v>139</v>
      </c>
      <c r="G711">
        <f t="shared" si="54"/>
        <v>0</v>
      </c>
      <c r="H711" s="5">
        <f>I710+(B711-B710)*P$4</f>
        <v>1.0000000000000853</v>
      </c>
      <c r="I711" s="5">
        <f>IF(G711&gt;0,H711-S$4,H711)</f>
        <v>1.0000000000000853</v>
      </c>
      <c r="J711" s="5">
        <f>IF(H711&gt;=0,IF(ROUNDDOWN(H711/S$4,0)+1&gt;L711,L711,ROUNDDOWN(H711/S$4,0)+1),0)</f>
        <v>-129</v>
      </c>
      <c r="K711">
        <f t="shared" si="55"/>
        <v>139</v>
      </c>
      <c r="L711">
        <f>R$4-K711</f>
        <v>-129</v>
      </c>
      <c r="M711">
        <f>IF(L711="怪物已死","怪物已死",(L711-1)*S$4)</f>
        <v>-650</v>
      </c>
      <c r="N711">
        <f>IF(L711&lt;=0,0,IF(ROUNDUP(I711/C$4,0)*A$4&lt;0,"怪无法穿越火线",ROUNDUP(I711/C$4,0)*A$4))</f>
        <v>0</v>
      </c>
      <c r="O711" s="4">
        <f t="shared" si="56"/>
        <v>50</v>
      </c>
      <c r="P711" s="4">
        <f>IF(D711=1,IF(P710-F$4&lt;=0,N$4,P710-F$4),P710)</f>
        <v>50</v>
      </c>
    </row>
    <row r="712" spans="1:16" x14ac:dyDescent="0.25">
      <c r="A712">
        <v>698</v>
      </c>
      <c r="B712">
        <f>-T$5+T$5*A712</f>
        <v>139.4</v>
      </c>
      <c r="C712">
        <f t="shared" si="57"/>
        <v>1</v>
      </c>
      <c r="D712">
        <f>IF(AND(C712=1,E712&gt;=G$4),1,0)</f>
        <v>0</v>
      </c>
      <c r="E712">
        <f>IF(D711=1,B712-B711,E711+B712-B711)</f>
        <v>0.79999999999998295</v>
      </c>
      <c r="F712">
        <f t="shared" si="58"/>
        <v>139</v>
      </c>
      <c r="G712">
        <f t="shared" si="54"/>
        <v>0</v>
      </c>
      <c r="H712" s="5">
        <f>I711+(B712-B711)*P$4</f>
        <v>2.0000000000000284</v>
      </c>
      <c r="I712" s="5">
        <f>IF(G712&gt;0,H712-S$4,H712)</f>
        <v>2.0000000000000284</v>
      </c>
      <c r="J712" s="5">
        <f>IF(H712&gt;=0,IF(ROUNDDOWN(H712/S$4,0)+1&gt;L712,L712,ROUNDDOWN(H712/S$4,0)+1),0)</f>
        <v>-129</v>
      </c>
      <c r="K712">
        <f t="shared" si="55"/>
        <v>139</v>
      </c>
      <c r="L712">
        <f>R$4-K712</f>
        <v>-129</v>
      </c>
      <c r="M712">
        <f>IF(L712="怪物已死","怪物已死",(L712-1)*S$4)</f>
        <v>-650</v>
      </c>
      <c r="N712">
        <f>IF(L712&lt;=0,0,IF(ROUNDUP(I712/C$4,0)*A$4&lt;0,"怪无法穿越火线",ROUNDUP(I712/C$4,0)*A$4))</f>
        <v>0</v>
      </c>
      <c r="O712" s="4">
        <f t="shared" si="56"/>
        <v>50</v>
      </c>
      <c r="P712" s="4">
        <f>IF(D712=1,IF(P711-F$4&lt;=0,N$4,P711-F$4),P711)</f>
        <v>50</v>
      </c>
    </row>
    <row r="713" spans="1:16" x14ac:dyDescent="0.25">
      <c r="A713">
        <v>699</v>
      </c>
      <c r="B713">
        <f>-T$5+T$5*A713</f>
        <v>139.60000000000002</v>
      </c>
      <c r="C713">
        <f t="shared" si="57"/>
        <v>1</v>
      </c>
      <c r="D713">
        <f>IF(AND(C713=1,E713&gt;=G$4),1,0)</f>
        <v>1</v>
      </c>
      <c r="E713">
        <f>IF(D712=1,B713-B712,E712+B713-B712)</f>
        <v>1</v>
      </c>
      <c r="F713">
        <f t="shared" si="58"/>
        <v>140</v>
      </c>
      <c r="G713">
        <f t="shared" si="54"/>
        <v>1</v>
      </c>
      <c r="H713" s="5">
        <f>I712+(B713-B712)*P$4</f>
        <v>3.0000000000001137</v>
      </c>
      <c r="I713" s="5">
        <f>IF(G713&gt;0,H713-S$4,H713)</f>
        <v>-1.9999999999998863</v>
      </c>
      <c r="J713" s="5">
        <f>IF(H713&gt;=0,IF(ROUNDDOWN(H713/S$4,0)+1&gt;L713,L713,ROUNDDOWN(H713/S$4,0)+1),0)</f>
        <v>-130</v>
      </c>
      <c r="K713">
        <f t="shared" si="55"/>
        <v>140</v>
      </c>
      <c r="L713">
        <f>R$4-K713</f>
        <v>-130</v>
      </c>
      <c r="M713">
        <f>IF(L713="怪物已死","怪物已死",(L713-1)*S$4)</f>
        <v>-655</v>
      </c>
      <c r="N713">
        <f>IF(L713&lt;=0,0,IF(ROUNDUP(I713/C$4,0)*A$4&lt;0,"怪无法穿越火线",ROUNDUP(I713/C$4,0)*A$4))</f>
        <v>0</v>
      </c>
      <c r="O713" s="4">
        <f t="shared" si="56"/>
        <v>50</v>
      </c>
      <c r="P713" s="4">
        <f>IF(D713=1,IF(P712-F$4&lt;=0,N$4,P712-F$4),P712)</f>
        <v>50</v>
      </c>
    </row>
    <row r="714" spans="1:16" x14ac:dyDescent="0.25">
      <c r="A714">
        <v>700</v>
      </c>
      <c r="B714">
        <f>-T$5+T$5*A714</f>
        <v>139.80000000000001</v>
      </c>
      <c r="C714">
        <f t="shared" si="57"/>
        <v>0</v>
      </c>
      <c r="D714">
        <f>IF(AND(C714=1,E714&gt;=G$4),1,0)</f>
        <v>0</v>
      </c>
      <c r="E714">
        <f>IF(D713=1,B714-B713,E713+B714-B713)</f>
        <v>0.19999999999998863</v>
      </c>
      <c r="F714">
        <f t="shared" si="58"/>
        <v>140</v>
      </c>
      <c r="G714">
        <f t="shared" si="54"/>
        <v>0</v>
      </c>
      <c r="H714" s="5">
        <f>I713+(B714-B713)*P$4</f>
        <v>-0.99999999999994316</v>
      </c>
      <c r="I714" s="5">
        <f>IF(G714&gt;0,H714-S$4,H714)</f>
        <v>-0.99999999999994316</v>
      </c>
      <c r="J714" s="5">
        <f>IF(H714&gt;=0,IF(ROUNDDOWN(H714/S$4,0)+1&gt;L714,L714,ROUNDDOWN(H714/S$4,0)+1),0)</f>
        <v>0</v>
      </c>
      <c r="K714">
        <f t="shared" si="55"/>
        <v>140</v>
      </c>
      <c r="L714">
        <f>R$4-K714</f>
        <v>-130</v>
      </c>
      <c r="M714">
        <f>IF(L714="怪物已死","怪物已死",(L714-1)*S$4)</f>
        <v>-655</v>
      </c>
      <c r="N714">
        <f>IF(L714&lt;=0,0,IF(ROUNDUP(I714/C$4,0)*A$4&lt;0,"怪无法穿越火线",ROUNDUP(I714/C$4,0)*A$4))</f>
        <v>0</v>
      </c>
      <c r="O714" s="4">
        <f t="shared" si="56"/>
        <v>50</v>
      </c>
      <c r="P714" s="4">
        <f>IF(D714=1,IF(P713-F$4&lt;=0,N$4,P713-F$4),P713)</f>
        <v>50</v>
      </c>
    </row>
    <row r="715" spans="1:16" x14ac:dyDescent="0.25">
      <c r="A715">
        <v>701</v>
      </c>
      <c r="B715">
        <f>-T$5+T$5*A715</f>
        <v>140.00000000000003</v>
      </c>
      <c r="C715">
        <f t="shared" si="57"/>
        <v>1</v>
      </c>
      <c r="D715">
        <f>IF(AND(C715=1,E715&gt;=G$4),1,0)</f>
        <v>0</v>
      </c>
      <c r="E715">
        <f>IF(D714=1,B715-B714,E714+B715-B714)</f>
        <v>0.40000000000000568</v>
      </c>
      <c r="F715">
        <f t="shared" si="58"/>
        <v>140</v>
      </c>
      <c r="G715">
        <f t="shared" si="54"/>
        <v>0</v>
      </c>
      <c r="H715" s="5">
        <f>I714+(B715-B714)*P$4</f>
        <v>1.4210854715202004E-13</v>
      </c>
      <c r="I715" s="5">
        <f>IF(G715&gt;0,H715-S$4,H715)</f>
        <v>1.4210854715202004E-13</v>
      </c>
      <c r="J715" s="5">
        <f>IF(H715&gt;=0,IF(ROUNDDOWN(H715/S$4,0)+1&gt;L715,L715,ROUNDDOWN(H715/S$4,0)+1),0)</f>
        <v>-130</v>
      </c>
      <c r="K715">
        <f t="shared" si="55"/>
        <v>140</v>
      </c>
      <c r="L715">
        <f>R$4-K715</f>
        <v>-130</v>
      </c>
      <c r="M715">
        <f>IF(L715="怪物已死","怪物已死",(L715-1)*S$4)</f>
        <v>-655</v>
      </c>
      <c r="N715">
        <f>IF(L715&lt;=0,0,IF(ROUNDUP(I715/C$4,0)*A$4&lt;0,"怪无法穿越火线",ROUNDUP(I715/C$4,0)*A$4))</f>
        <v>0</v>
      </c>
      <c r="O715" s="4">
        <f t="shared" si="56"/>
        <v>50</v>
      </c>
      <c r="P715" s="4">
        <f>IF(D715=1,IF(P714-F$4&lt;=0,N$4,P714-F$4),P714)</f>
        <v>50</v>
      </c>
    </row>
    <row r="716" spans="1:16" x14ac:dyDescent="0.25">
      <c r="A716">
        <v>702</v>
      </c>
      <c r="B716">
        <f>-T$5+T$5*A716</f>
        <v>140.20000000000002</v>
      </c>
      <c r="C716">
        <f t="shared" si="57"/>
        <v>1</v>
      </c>
      <c r="D716">
        <f>IF(AND(C716=1,E716&gt;=G$4),1,0)</f>
        <v>0</v>
      </c>
      <c r="E716">
        <f>IF(D715=1,B716-B715,E715+B716-B715)</f>
        <v>0.59999999999999432</v>
      </c>
      <c r="F716">
        <f t="shared" si="58"/>
        <v>140</v>
      </c>
      <c r="G716">
        <f t="shared" si="54"/>
        <v>0</v>
      </c>
      <c r="H716" s="5">
        <f>I715+(B716-B715)*P$4</f>
        <v>1.0000000000000853</v>
      </c>
      <c r="I716" s="5">
        <f>IF(G716&gt;0,H716-S$4,H716)</f>
        <v>1.0000000000000853</v>
      </c>
      <c r="J716" s="5">
        <f>IF(H716&gt;=0,IF(ROUNDDOWN(H716/S$4,0)+1&gt;L716,L716,ROUNDDOWN(H716/S$4,0)+1),0)</f>
        <v>-130</v>
      </c>
      <c r="K716">
        <f t="shared" si="55"/>
        <v>140</v>
      </c>
      <c r="L716">
        <f>R$4-K716</f>
        <v>-130</v>
      </c>
      <c r="M716">
        <f>IF(L716="怪物已死","怪物已死",(L716-1)*S$4)</f>
        <v>-655</v>
      </c>
      <c r="N716">
        <f>IF(L716&lt;=0,0,IF(ROUNDUP(I716/C$4,0)*A$4&lt;0,"怪无法穿越火线",ROUNDUP(I716/C$4,0)*A$4))</f>
        <v>0</v>
      </c>
      <c r="O716" s="4">
        <f t="shared" si="56"/>
        <v>50</v>
      </c>
      <c r="P716" s="4">
        <f>IF(D716=1,IF(P715-F$4&lt;=0,N$4,P715-F$4),P715)</f>
        <v>50</v>
      </c>
    </row>
    <row r="717" spans="1:16" x14ac:dyDescent="0.25">
      <c r="A717">
        <v>703</v>
      </c>
      <c r="B717">
        <f>-T$5+T$5*A717</f>
        <v>140.4</v>
      </c>
      <c r="C717">
        <f t="shared" si="57"/>
        <v>1</v>
      </c>
      <c r="D717">
        <f>IF(AND(C717=1,E717&gt;=G$4),1,0)</f>
        <v>0</v>
      </c>
      <c r="E717">
        <f>IF(D716=1,B717-B716,E716+B717-B716)</f>
        <v>0.79999999999998295</v>
      </c>
      <c r="F717">
        <f t="shared" si="58"/>
        <v>140</v>
      </c>
      <c r="G717">
        <f t="shared" si="54"/>
        <v>0</v>
      </c>
      <c r="H717" s="5">
        <f>I716+(B717-B716)*P$4</f>
        <v>2.0000000000000284</v>
      </c>
      <c r="I717" s="5">
        <f>IF(G717&gt;0,H717-S$4,H717)</f>
        <v>2.0000000000000284</v>
      </c>
      <c r="J717" s="5">
        <f>IF(H717&gt;=0,IF(ROUNDDOWN(H717/S$4,0)+1&gt;L717,L717,ROUNDDOWN(H717/S$4,0)+1),0)</f>
        <v>-130</v>
      </c>
      <c r="K717">
        <f t="shared" si="55"/>
        <v>140</v>
      </c>
      <c r="L717">
        <f>R$4-K717</f>
        <v>-130</v>
      </c>
      <c r="M717">
        <f>IF(L717="怪物已死","怪物已死",(L717-1)*S$4)</f>
        <v>-655</v>
      </c>
      <c r="N717">
        <f>IF(L717&lt;=0,0,IF(ROUNDUP(I717/C$4,0)*A$4&lt;0,"怪无法穿越火线",ROUNDUP(I717/C$4,0)*A$4))</f>
        <v>0</v>
      </c>
      <c r="O717" s="4">
        <f t="shared" si="56"/>
        <v>50</v>
      </c>
      <c r="P717" s="4">
        <f>IF(D717=1,IF(P716-F$4&lt;=0,N$4,P716-F$4),P716)</f>
        <v>50</v>
      </c>
    </row>
    <row r="718" spans="1:16" x14ac:dyDescent="0.25">
      <c r="A718">
        <v>704</v>
      </c>
      <c r="B718">
        <f>-T$5+T$5*A718</f>
        <v>140.60000000000002</v>
      </c>
      <c r="C718">
        <f t="shared" si="57"/>
        <v>1</v>
      </c>
      <c r="D718">
        <f>IF(AND(C718=1,E718&gt;=G$4),1,0)</f>
        <v>1</v>
      </c>
      <c r="E718">
        <f>IF(D717=1,B718-B717,E717+B718-B717)</f>
        <v>1</v>
      </c>
      <c r="F718">
        <f t="shared" si="58"/>
        <v>141</v>
      </c>
      <c r="G718">
        <f t="shared" si="54"/>
        <v>1</v>
      </c>
      <c r="H718" s="5">
        <f>I717+(B718-B717)*P$4</f>
        <v>3.0000000000001137</v>
      </c>
      <c r="I718" s="5">
        <f>IF(G718&gt;0,H718-S$4,H718)</f>
        <v>-1.9999999999998863</v>
      </c>
      <c r="J718" s="5">
        <f>IF(H718&gt;=0,IF(ROUNDDOWN(H718/S$4,0)+1&gt;L718,L718,ROUNDDOWN(H718/S$4,0)+1),0)</f>
        <v>-131</v>
      </c>
      <c r="K718">
        <f t="shared" si="55"/>
        <v>141</v>
      </c>
      <c r="L718">
        <f>R$4-K718</f>
        <v>-131</v>
      </c>
      <c r="M718">
        <f>IF(L718="怪物已死","怪物已死",(L718-1)*S$4)</f>
        <v>-660</v>
      </c>
      <c r="N718">
        <f>IF(L718&lt;=0,0,IF(ROUNDUP(I718/C$4,0)*A$4&lt;0,"怪无法穿越火线",ROUNDUP(I718/C$4,0)*A$4))</f>
        <v>0</v>
      </c>
      <c r="O718" s="4">
        <f t="shared" si="56"/>
        <v>50</v>
      </c>
      <c r="P718" s="4">
        <f>IF(D718=1,IF(P717-F$4&lt;=0,N$4,P717-F$4),P717)</f>
        <v>50</v>
      </c>
    </row>
    <row r="719" spans="1:16" x14ac:dyDescent="0.25">
      <c r="A719">
        <v>705</v>
      </c>
      <c r="B719">
        <f>-T$5+T$5*A719</f>
        <v>140.80000000000001</v>
      </c>
      <c r="C719">
        <f t="shared" si="57"/>
        <v>0</v>
      </c>
      <c r="D719">
        <f>IF(AND(C719=1,E719&gt;=G$4),1,0)</f>
        <v>0</v>
      </c>
      <c r="E719">
        <f>IF(D718=1,B719-B718,E718+B719-B718)</f>
        <v>0.19999999999998863</v>
      </c>
      <c r="F719">
        <f t="shared" si="58"/>
        <v>141</v>
      </c>
      <c r="G719">
        <f t="shared" si="54"/>
        <v>0</v>
      </c>
      <c r="H719" s="5">
        <f>I718+(B719-B718)*P$4</f>
        <v>-0.99999999999994316</v>
      </c>
      <c r="I719" s="5">
        <f>IF(G719&gt;0,H719-S$4,H719)</f>
        <v>-0.99999999999994316</v>
      </c>
      <c r="J719" s="5">
        <f>IF(H719&gt;=0,IF(ROUNDDOWN(H719/S$4,0)+1&gt;L719,L719,ROUNDDOWN(H719/S$4,0)+1),0)</f>
        <v>0</v>
      </c>
      <c r="K719">
        <f t="shared" si="55"/>
        <v>141</v>
      </c>
      <c r="L719">
        <f>R$4-K719</f>
        <v>-131</v>
      </c>
      <c r="M719">
        <f>IF(L719="怪物已死","怪物已死",(L719-1)*S$4)</f>
        <v>-660</v>
      </c>
      <c r="N719">
        <f>IF(L719&lt;=0,0,IF(ROUNDUP(I719/C$4,0)*A$4&lt;0,"怪无法穿越火线",ROUNDUP(I719/C$4,0)*A$4))</f>
        <v>0</v>
      </c>
      <c r="O719" s="4">
        <f t="shared" si="56"/>
        <v>50</v>
      </c>
      <c r="P719" s="4">
        <f>IF(D719=1,IF(P718-F$4&lt;=0,N$4,P718-F$4),P718)</f>
        <v>50</v>
      </c>
    </row>
    <row r="720" spans="1:16" x14ac:dyDescent="0.25">
      <c r="A720">
        <v>706</v>
      </c>
      <c r="B720">
        <f>-T$5+T$5*A720</f>
        <v>141.00000000000003</v>
      </c>
      <c r="C720">
        <f t="shared" si="57"/>
        <v>1</v>
      </c>
      <c r="D720">
        <f>IF(AND(C720=1,E720&gt;=G$4),1,0)</f>
        <v>0</v>
      </c>
      <c r="E720">
        <f>IF(D719=1,B720-B719,E719+B720-B719)</f>
        <v>0.40000000000000568</v>
      </c>
      <c r="F720">
        <f t="shared" si="58"/>
        <v>141</v>
      </c>
      <c r="G720">
        <f t="shared" ref="G720:G783" si="59">IF(AND(D720=1,O720&lt;=P720),1,0)</f>
        <v>0</v>
      </c>
      <c r="H720" s="5">
        <f>I719+(B720-B719)*P$4</f>
        <v>1.4210854715202004E-13</v>
      </c>
      <c r="I720" s="5">
        <f>IF(G720&gt;0,H720-S$4,H720)</f>
        <v>1.4210854715202004E-13</v>
      </c>
      <c r="J720" s="5">
        <f>IF(H720&gt;=0,IF(ROUNDDOWN(H720/S$4,0)+1&gt;L720,L720,ROUNDDOWN(H720/S$4,0)+1),0)</f>
        <v>-131</v>
      </c>
      <c r="K720">
        <f t="shared" si="55"/>
        <v>141</v>
      </c>
      <c r="L720">
        <f>R$4-K720</f>
        <v>-131</v>
      </c>
      <c r="M720">
        <f>IF(L720="怪物已死","怪物已死",(L720-1)*S$4)</f>
        <v>-660</v>
      </c>
      <c r="N720">
        <f>IF(L720&lt;=0,0,IF(ROUNDUP(I720/C$4,0)*A$4&lt;0,"怪无法穿越火线",ROUNDUP(I720/C$4,0)*A$4))</f>
        <v>0</v>
      </c>
      <c r="O720" s="4">
        <f t="shared" si="56"/>
        <v>50</v>
      </c>
      <c r="P720" s="4">
        <f>IF(D720=1,IF(P719-F$4&lt;=0,N$4,P719-F$4),P719)</f>
        <v>50</v>
      </c>
    </row>
    <row r="721" spans="1:16" x14ac:dyDescent="0.25">
      <c r="A721">
        <v>707</v>
      </c>
      <c r="B721">
        <f>-T$5+T$5*A721</f>
        <v>141.20000000000002</v>
      </c>
      <c r="C721">
        <f t="shared" si="57"/>
        <v>1</v>
      </c>
      <c r="D721">
        <f>IF(AND(C721=1,E721&gt;=G$4),1,0)</f>
        <v>0</v>
      </c>
      <c r="E721">
        <f>IF(D720=1,B721-B720,E720+B721-B720)</f>
        <v>0.59999999999999432</v>
      </c>
      <c r="F721">
        <f t="shared" si="58"/>
        <v>141</v>
      </c>
      <c r="G721">
        <f t="shared" si="59"/>
        <v>0</v>
      </c>
      <c r="H721" s="5">
        <f>I720+(B721-B720)*P$4</f>
        <v>1.0000000000000853</v>
      </c>
      <c r="I721" s="5">
        <f>IF(G721&gt;0,H721-S$4,H721)</f>
        <v>1.0000000000000853</v>
      </c>
      <c r="J721" s="5">
        <f>IF(H721&gt;=0,IF(ROUNDDOWN(H721/S$4,0)+1&gt;L721,L721,ROUNDDOWN(H721/S$4,0)+1),0)</f>
        <v>-131</v>
      </c>
      <c r="K721">
        <f t="shared" ref="K721:K784" si="60">IF(G721=1,K720+1,K720)</f>
        <v>141</v>
      </c>
      <c r="L721">
        <f>R$4-K721</f>
        <v>-131</v>
      </c>
      <c r="M721">
        <f>IF(L721="怪物已死","怪物已死",(L721-1)*S$4)</f>
        <v>-660</v>
      </c>
      <c r="N721">
        <f>IF(L721&lt;=0,0,IF(ROUNDUP(I721/C$4,0)*A$4&lt;0,"怪无法穿越火线",ROUNDUP(I721/C$4,0)*A$4))</f>
        <v>0</v>
      </c>
      <c r="O721" s="4">
        <f t="shared" ref="O721:O784" si="61">P720</f>
        <v>50</v>
      </c>
      <c r="P721" s="4">
        <f>IF(D721=1,IF(P720-F$4&lt;=0,N$4,P720-F$4),P720)</f>
        <v>50</v>
      </c>
    </row>
    <row r="722" spans="1:16" x14ac:dyDescent="0.25">
      <c r="A722">
        <v>708</v>
      </c>
      <c r="B722">
        <f>-T$5+T$5*A722</f>
        <v>141.4</v>
      </c>
      <c r="C722">
        <f t="shared" si="57"/>
        <v>1</v>
      </c>
      <c r="D722">
        <f>IF(AND(C722=1,E722&gt;=G$4),1,0)</f>
        <v>0</v>
      </c>
      <c r="E722">
        <f>IF(D721=1,B722-B721,E721+B722-B721)</f>
        <v>0.79999999999998295</v>
      </c>
      <c r="F722">
        <f t="shared" si="58"/>
        <v>141</v>
      </c>
      <c r="G722">
        <f t="shared" si="59"/>
        <v>0</v>
      </c>
      <c r="H722" s="5">
        <f>I721+(B722-B721)*P$4</f>
        <v>2.0000000000000284</v>
      </c>
      <c r="I722" s="5">
        <f>IF(G722&gt;0,H722-S$4,H722)</f>
        <v>2.0000000000000284</v>
      </c>
      <c r="J722" s="5">
        <f>IF(H722&gt;=0,IF(ROUNDDOWN(H722/S$4,0)+1&gt;L722,L722,ROUNDDOWN(H722/S$4,0)+1),0)</f>
        <v>-131</v>
      </c>
      <c r="K722">
        <f t="shared" si="60"/>
        <v>141</v>
      </c>
      <c r="L722">
        <f>R$4-K722</f>
        <v>-131</v>
      </c>
      <c r="M722">
        <f>IF(L722="怪物已死","怪物已死",(L722-1)*S$4)</f>
        <v>-660</v>
      </c>
      <c r="N722">
        <f>IF(L722&lt;=0,0,IF(ROUNDUP(I722/C$4,0)*A$4&lt;0,"怪无法穿越火线",ROUNDUP(I722/C$4,0)*A$4))</f>
        <v>0</v>
      </c>
      <c r="O722" s="4">
        <f t="shared" si="61"/>
        <v>50</v>
      </c>
      <c r="P722" s="4">
        <f>IF(D722=1,IF(P721-F$4&lt;=0,N$4,P721-F$4),P721)</f>
        <v>50</v>
      </c>
    </row>
    <row r="723" spans="1:16" x14ac:dyDescent="0.25">
      <c r="A723">
        <v>709</v>
      </c>
      <c r="B723">
        <f>-T$5+T$5*A723</f>
        <v>141.60000000000002</v>
      </c>
      <c r="C723">
        <f t="shared" si="57"/>
        <v>1</v>
      </c>
      <c r="D723">
        <f>IF(AND(C723=1,E723&gt;=G$4),1,0)</f>
        <v>1</v>
      </c>
      <c r="E723">
        <f>IF(D722=1,B723-B722,E722+B723-B722)</f>
        <v>1</v>
      </c>
      <c r="F723">
        <f t="shared" si="58"/>
        <v>142</v>
      </c>
      <c r="G723">
        <f t="shared" si="59"/>
        <v>1</v>
      </c>
      <c r="H723" s="5">
        <f>I722+(B723-B722)*P$4</f>
        <v>3.0000000000001137</v>
      </c>
      <c r="I723" s="5">
        <f>IF(G723&gt;0,H723-S$4,H723)</f>
        <v>-1.9999999999998863</v>
      </c>
      <c r="J723" s="5">
        <f>IF(H723&gt;=0,IF(ROUNDDOWN(H723/S$4,0)+1&gt;L723,L723,ROUNDDOWN(H723/S$4,0)+1),0)</f>
        <v>-132</v>
      </c>
      <c r="K723">
        <f t="shared" si="60"/>
        <v>142</v>
      </c>
      <c r="L723">
        <f>R$4-K723</f>
        <v>-132</v>
      </c>
      <c r="M723">
        <f>IF(L723="怪物已死","怪物已死",(L723-1)*S$4)</f>
        <v>-665</v>
      </c>
      <c r="N723">
        <f>IF(L723&lt;=0,0,IF(ROUNDUP(I723/C$4,0)*A$4&lt;0,"怪无法穿越火线",ROUNDUP(I723/C$4,0)*A$4))</f>
        <v>0</v>
      </c>
      <c r="O723" s="4">
        <f t="shared" si="61"/>
        <v>50</v>
      </c>
      <c r="P723" s="4">
        <f>IF(D723=1,IF(P722-F$4&lt;=0,N$4,P722-F$4),P722)</f>
        <v>50</v>
      </c>
    </row>
    <row r="724" spans="1:16" x14ac:dyDescent="0.25">
      <c r="A724">
        <v>710</v>
      </c>
      <c r="B724">
        <f>-T$5+T$5*A724</f>
        <v>141.80000000000001</v>
      </c>
      <c r="C724">
        <f t="shared" si="57"/>
        <v>0</v>
      </c>
      <c r="D724">
        <f>IF(AND(C724=1,E724&gt;=G$4),1,0)</f>
        <v>0</v>
      </c>
      <c r="E724">
        <f>IF(D723=1,B724-B723,E723+B724-B723)</f>
        <v>0.19999999999998863</v>
      </c>
      <c r="F724">
        <f t="shared" si="58"/>
        <v>142</v>
      </c>
      <c r="G724">
        <f t="shared" si="59"/>
        <v>0</v>
      </c>
      <c r="H724" s="5">
        <f>I723+(B724-B723)*P$4</f>
        <v>-0.99999999999994316</v>
      </c>
      <c r="I724" s="5">
        <f>IF(G724&gt;0,H724-S$4,H724)</f>
        <v>-0.99999999999994316</v>
      </c>
      <c r="J724" s="5">
        <f>IF(H724&gt;=0,IF(ROUNDDOWN(H724/S$4,0)+1&gt;L724,L724,ROUNDDOWN(H724/S$4,0)+1),0)</f>
        <v>0</v>
      </c>
      <c r="K724">
        <f t="shared" si="60"/>
        <v>142</v>
      </c>
      <c r="L724">
        <f>R$4-K724</f>
        <v>-132</v>
      </c>
      <c r="M724">
        <f>IF(L724="怪物已死","怪物已死",(L724-1)*S$4)</f>
        <v>-665</v>
      </c>
      <c r="N724">
        <f>IF(L724&lt;=0,0,IF(ROUNDUP(I724/C$4,0)*A$4&lt;0,"怪无法穿越火线",ROUNDUP(I724/C$4,0)*A$4))</f>
        <v>0</v>
      </c>
      <c r="O724" s="4">
        <f t="shared" si="61"/>
        <v>50</v>
      </c>
      <c r="P724" s="4">
        <f>IF(D724=1,IF(P723-F$4&lt;=0,N$4,P723-F$4),P723)</f>
        <v>50</v>
      </c>
    </row>
    <row r="725" spans="1:16" x14ac:dyDescent="0.25">
      <c r="A725">
        <v>711</v>
      </c>
      <c r="B725">
        <f>-T$5+T$5*A725</f>
        <v>142.00000000000003</v>
      </c>
      <c r="C725">
        <f t="shared" si="57"/>
        <v>1</v>
      </c>
      <c r="D725">
        <f>IF(AND(C725=1,E725&gt;=G$4),1,0)</f>
        <v>0</v>
      </c>
      <c r="E725">
        <f>IF(D724=1,B725-B724,E724+B725-B724)</f>
        <v>0.40000000000000568</v>
      </c>
      <c r="F725">
        <f t="shared" si="58"/>
        <v>142</v>
      </c>
      <c r="G725">
        <f t="shared" si="59"/>
        <v>0</v>
      </c>
      <c r="H725" s="5">
        <f>I724+(B725-B724)*P$4</f>
        <v>1.4210854715202004E-13</v>
      </c>
      <c r="I725" s="5">
        <f>IF(G725&gt;0,H725-S$4,H725)</f>
        <v>1.4210854715202004E-13</v>
      </c>
      <c r="J725" s="5">
        <f>IF(H725&gt;=0,IF(ROUNDDOWN(H725/S$4,0)+1&gt;L725,L725,ROUNDDOWN(H725/S$4,0)+1),0)</f>
        <v>-132</v>
      </c>
      <c r="K725">
        <f t="shared" si="60"/>
        <v>142</v>
      </c>
      <c r="L725">
        <f>R$4-K725</f>
        <v>-132</v>
      </c>
      <c r="M725">
        <f>IF(L725="怪物已死","怪物已死",(L725-1)*S$4)</f>
        <v>-665</v>
      </c>
      <c r="N725">
        <f>IF(L725&lt;=0,0,IF(ROUNDUP(I725/C$4,0)*A$4&lt;0,"怪无法穿越火线",ROUNDUP(I725/C$4,0)*A$4))</f>
        <v>0</v>
      </c>
      <c r="O725" s="4">
        <f t="shared" si="61"/>
        <v>50</v>
      </c>
      <c r="P725" s="4">
        <f>IF(D725=1,IF(P724-F$4&lt;=0,N$4,P724-F$4),P724)</f>
        <v>50</v>
      </c>
    </row>
    <row r="726" spans="1:16" x14ac:dyDescent="0.25">
      <c r="A726">
        <v>712</v>
      </c>
      <c r="B726">
        <f>-T$5+T$5*A726</f>
        <v>142.20000000000002</v>
      </c>
      <c r="C726">
        <f t="shared" si="57"/>
        <v>1</v>
      </c>
      <c r="D726">
        <f>IF(AND(C726=1,E726&gt;=G$4),1,0)</f>
        <v>0</v>
      </c>
      <c r="E726">
        <f>IF(D725=1,B726-B725,E725+B726-B725)</f>
        <v>0.59999999999999432</v>
      </c>
      <c r="F726">
        <f t="shared" si="58"/>
        <v>142</v>
      </c>
      <c r="G726">
        <f t="shared" si="59"/>
        <v>0</v>
      </c>
      <c r="H726" s="5">
        <f>I725+(B726-B725)*P$4</f>
        <v>1.0000000000000853</v>
      </c>
      <c r="I726" s="5">
        <f>IF(G726&gt;0,H726-S$4,H726)</f>
        <v>1.0000000000000853</v>
      </c>
      <c r="J726" s="5">
        <f>IF(H726&gt;=0,IF(ROUNDDOWN(H726/S$4,0)+1&gt;L726,L726,ROUNDDOWN(H726/S$4,0)+1),0)</f>
        <v>-132</v>
      </c>
      <c r="K726">
        <f t="shared" si="60"/>
        <v>142</v>
      </c>
      <c r="L726">
        <f>R$4-K726</f>
        <v>-132</v>
      </c>
      <c r="M726">
        <f>IF(L726="怪物已死","怪物已死",(L726-1)*S$4)</f>
        <v>-665</v>
      </c>
      <c r="N726">
        <f>IF(L726&lt;=0,0,IF(ROUNDUP(I726/C$4,0)*A$4&lt;0,"怪无法穿越火线",ROUNDUP(I726/C$4,0)*A$4))</f>
        <v>0</v>
      </c>
      <c r="O726" s="4">
        <f t="shared" si="61"/>
        <v>50</v>
      </c>
      <c r="P726" s="4">
        <f>IF(D726=1,IF(P725-F$4&lt;=0,N$4,P725-F$4),P725)</f>
        <v>50</v>
      </c>
    </row>
    <row r="727" spans="1:16" x14ac:dyDescent="0.25">
      <c r="A727">
        <v>713</v>
      </c>
      <c r="B727">
        <f>-T$5+T$5*A727</f>
        <v>142.4</v>
      </c>
      <c r="C727">
        <f t="shared" si="57"/>
        <v>1</v>
      </c>
      <c r="D727">
        <f>IF(AND(C727=1,E727&gt;=G$4),1,0)</f>
        <v>0</v>
      </c>
      <c r="E727">
        <f>IF(D726=1,B727-B726,E726+B727-B726)</f>
        <v>0.79999999999998295</v>
      </c>
      <c r="F727">
        <f t="shared" si="58"/>
        <v>142</v>
      </c>
      <c r="G727">
        <f t="shared" si="59"/>
        <v>0</v>
      </c>
      <c r="H727" s="5">
        <f>I726+(B727-B726)*P$4</f>
        <v>2.0000000000000284</v>
      </c>
      <c r="I727" s="5">
        <f>IF(G727&gt;0,H727-S$4,H727)</f>
        <v>2.0000000000000284</v>
      </c>
      <c r="J727" s="5">
        <f>IF(H727&gt;=0,IF(ROUNDDOWN(H727/S$4,0)+1&gt;L727,L727,ROUNDDOWN(H727/S$4,0)+1),0)</f>
        <v>-132</v>
      </c>
      <c r="K727">
        <f t="shared" si="60"/>
        <v>142</v>
      </c>
      <c r="L727">
        <f>R$4-K727</f>
        <v>-132</v>
      </c>
      <c r="M727">
        <f>IF(L727="怪物已死","怪物已死",(L727-1)*S$4)</f>
        <v>-665</v>
      </c>
      <c r="N727">
        <f>IF(L727&lt;=0,0,IF(ROUNDUP(I727/C$4,0)*A$4&lt;0,"怪无法穿越火线",ROUNDUP(I727/C$4,0)*A$4))</f>
        <v>0</v>
      </c>
      <c r="O727" s="4">
        <f t="shared" si="61"/>
        <v>50</v>
      </c>
      <c r="P727" s="4">
        <f>IF(D727=1,IF(P726-F$4&lt;=0,N$4,P726-F$4),P726)</f>
        <v>50</v>
      </c>
    </row>
    <row r="728" spans="1:16" x14ac:dyDescent="0.25">
      <c r="A728">
        <v>714</v>
      </c>
      <c r="B728">
        <f>-T$5+T$5*A728</f>
        <v>142.60000000000002</v>
      </c>
      <c r="C728">
        <f t="shared" si="57"/>
        <v>1</v>
      </c>
      <c r="D728">
        <f>IF(AND(C728=1,E728&gt;=G$4),1,0)</f>
        <v>1</v>
      </c>
      <c r="E728">
        <f>IF(D727=1,B728-B727,E727+B728-B727)</f>
        <v>1</v>
      </c>
      <c r="F728">
        <f t="shared" si="58"/>
        <v>143</v>
      </c>
      <c r="G728">
        <f t="shared" si="59"/>
        <v>1</v>
      </c>
      <c r="H728" s="5">
        <f>I727+(B728-B727)*P$4</f>
        <v>3.0000000000001137</v>
      </c>
      <c r="I728" s="5">
        <f>IF(G728&gt;0,H728-S$4,H728)</f>
        <v>-1.9999999999998863</v>
      </c>
      <c r="J728" s="5">
        <f>IF(H728&gt;=0,IF(ROUNDDOWN(H728/S$4,0)+1&gt;L728,L728,ROUNDDOWN(H728/S$4,0)+1),0)</f>
        <v>-133</v>
      </c>
      <c r="K728">
        <f t="shared" si="60"/>
        <v>143</v>
      </c>
      <c r="L728">
        <f>R$4-K728</f>
        <v>-133</v>
      </c>
      <c r="M728">
        <f>IF(L728="怪物已死","怪物已死",(L728-1)*S$4)</f>
        <v>-670</v>
      </c>
      <c r="N728">
        <f>IF(L728&lt;=0,0,IF(ROUNDUP(I728/C$4,0)*A$4&lt;0,"怪无法穿越火线",ROUNDUP(I728/C$4,0)*A$4))</f>
        <v>0</v>
      </c>
      <c r="O728" s="4">
        <f t="shared" si="61"/>
        <v>50</v>
      </c>
      <c r="P728" s="4">
        <f>IF(D728=1,IF(P727-F$4&lt;=0,N$4,P727-F$4),P727)</f>
        <v>50</v>
      </c>
    </row>
    <row r="729" spans="1:16" x14ac:dyDescent="0.25">
      <c r="A729">
        <v>715</v>
      </c>
      <c r="B729">
        <f>-T$5+T$5*A729</f>
        <v>142.80000000000001</v>
      </c>
      <c r="C729">
        <f t="shared" si="57"/>
        <v>0</v>
      </c>
      <c r="D729">
        <f>IF(AND(C729=1,E729&gt;=G$4),1,0)</f>
        <v>0</v>
      </c>
      <c r="E729">
        <f>IF(D728=1,B729-B728,E728+B729-B728)</f>
        <v>0.19999999999998863</v>
      </c>
      <c r="F729">
        <f t="shared" si="58"/>
        <v>143</v>
      </c>
      <c r="G729">
        <f t="shared" si="59"/>
        <v>0</v>
      </c>
      <c r="H729" s="5">
        <f>I728+(B729-B728)*P$4</f>
        <v>-0.99999999999994316</v>
      </c>
      <c r="I729" s="5">
        <f>IF(G729&gt;0,H729-S$4,H729)</f>
        <v>-0.99999999999994316</v>
      </c>
      <c r="J729" s="5">
        <f>IF(H729&gt;=0,IF(ROUNDDOWN(H729/S$4,0)+1&gt;L729,L729,ROUNDDOWN(H729/S$4,0)+1),0)</f>
        <v>0</v>
      </c>
      <c r="K729">
        <f t="shared" si="60"/>
        <v>143</v>
      </c>
      <c r="L729">
        <f>R$4-K729</f>
        <v>-133</v>
      </c>
      <c r="M729">
        <f>IF(L729="怪物已死","怪物已死",(L729-1)*S$4)</f>
        <v>-670</v>
      </c>
      <c r="N729">
        <f>IF(L729&lt;=0,0,IF(ROUNDUP(I729/C$4,0)*A$4&lt;0,"怪无法穿越火线",ROUNDUP(I729/C$4,0)*A$4))</f>
        <v>0</v>
      </c>
      <c r="O729" s="4">
        <f t="shared" si="61"/>
        <v>50</v>
      </c>
      <c r="P729" s="4">
        <f>IF(D729=1,IF(P728-F$4&lt;=0,N$4,P728-F$4),P728)</f>
        <v>50</v>
      </c>
    </row>
    <row r="730" spans="1:16" x14ac:dyDescent="0.25">
      <c r="A730">
        <v>716</v>
      </c>
      <c r="B730">
        <f>-T$5+T$5*A730</f>
        <v>143.00000000000003</v>
      </c>
      <c r="C730">
        <f t="shared" si="57"/>
        <v>1</v>
      </c>
      <c r="D730">
        <f>IF(AND(C730=1,E730&gt;=G$4),1,0)</f>
        <v>0</v>
      </c>
      <c r="E730">
        <f>IF(D729=1,B730-B729,E729+B730-B729)</f>
        <v>0.40000000000000568</v>
      </c>
      <c r="F730">
        <f t="shared" si="58"/>
        <v>143</v>
      </c>
      <c r="G730">
        <f t="shared" si="59"/>
        <v>0</v>
      </c>
      <c r="H730" s="5">
        <f>I729+(B730-B729)*P$4</f>
        <v>1.4210854715202004E-13</v>
      </c>
      <c r="I730" s="5">
        <f>IF(G730&gt;0,H730-S$4,H730)</f>
        <v>1.4210854715202004E-13</v>
      </c>
      <c r="J730" s="5">
        <f>IF(H730&gt;=0,IF(ROUNDDOWN(H730/S$4,0)+1&gt;L730,L730,ROUNDDOWN(H730/S$4,0)+1),0)</f>
        <v>-133</v>
      </c>
      <c r="K730">
        <f t="shared" si="60"/>
        <v>143</v>
      </c>
      <c r="L730">
        <f>R$4-K730</f>
        <v>-133</v>
      </c>
      <c r="M730">
        <f>IF(L730="怪物已死","怪物已死",(L730-1)*S$4)</f>
        <v>-670</v>
      </c>
      <c r="N730">
        <f>IF(L730&lt;=0,0,IF(ROUNDUP(I730/C$4,0)*A$4&lt;0,"怪无法穿越火线",ROUNDUP(I730/C$4,0)*A$4))</f>
        <v>0</v>
      </c>
      <c r="O730" s="4">
        <f t="shared" si="61"/>
        <v>50</v>
      </c>
      <c r="P730" s="4">
        <f>IF(D730=1,IF(P729-F$4&lt;=0,N$4,P729-F$4),P729)</f>
        <v>50</v>
      </c>
    </row>
    <row r="731" spans="1:16" x14ac:dyDescent="0.25">
      <c r="A731">
        <v>717</v>
      </c>
      <c r="B731">
        <f>-T$5+T$5*A731</f>
        <v>143.20000000000002</v>
      </c>
      <c r="C731">
        <f t="shared" si="57"/>
        <v>1</v>
      </c>
      <c r="D731">
        <f>IF(AND(C731=1,E731&gt;=G$4),1,0)</f>
        <v>0</v>
      </c>
      <c r="E731">
        <f>IF(D730=1,B731-B730,E730+B731-B730)</f>
        <v>0.59999999999999432</v>
      </c>
      <c r="F731">
        <f t="shared" si="58"/>
        <v>143</v>
      </c>
      <c r="G731">
        <f t="shared" si="59"/>
        <v>0</v>
      </c>
      <c r="H731" s="5">
        <f>I730+(B731-B730)*P$4</f>
        <v>1.0000000000000853</v>
      </c>
      <c r="I731" s="5">
        <f>IF(G731&gt;0,H731-S$4,H731)</f>
        <v>1.0000000000000853</v>
      </c>
      <c r="J731" s="5">
        <f>IF(H731&gt;=0,IF(ROUNDDOWN(H731/S$4,0)+1&gt;L731,L731,ROUNDDOWN(H731/S$4,0)+1),0)</f>
        <v>-133</v>
      </c>
      <c r="K731">
        <f t="shared" si="60"/>
        <v>143</v>
      </c>
      <c r="L731">
        <f>R$4-K731</f>
        <v>-133</v>
      </c>
      <c r="M731">
        <f>IF(L731="怪物已死","怪物已死",(L731-1)*S$4)</f>
        <v>-670</v>
      </c>
      <c r="N731">
        <f>IF(L731&lt;=0,0,IF(ROUNDUP(I731/C$4,0)*A$4&lt;0,"怪无法穿越火线",ROUNDUP(I731/C$4,0)*A$4))</f>
        <v>0</v>
      </c>
      <c r="O731" s="4">
        <f t="shared" si="61"/>
        <v>50</v>
      </c>
      <c r="P731" s="4">
        <f>IF(D731=1,IF(P730-F$4&lt;=0,N$4,P730-F$4),P730)</f>
        <v>50</v>
      </c>
    </row>
    <row r="732" spans="1:16" x14ac:dyDescent="0.25">
      <c r="A732">
        <v>718</v>
      </c>
      <c r="B732">
        <f>-T$5+T$5*A732</f>
        <v>143.4</v>
      </c>
      <c r="C732">
        <f t="shared" si="57"/>
        <v>1</v>
      </c>
      <c r="D732">
        <f>IF(AND(C732=1,E732&gt;=G$4),1,0)</f>
        <v>0</v>
      </c>
      <c r="E732">
        <f>IF(D731=1,B732-B731,E731+B732-B731)</f>
        <v>0.79999999999998295</v>
      </c>
      <c r="F732">
        <f t="shared" si="58"/>
        <v>143</v>
      </c>
      <c r="G732">
        <f t="shared" si="59"/>
        <v>0</v>
      </c>
      <c r="H732" s="5">
        <f>I731+(B732-B731)*P$4</f>
        <v>2.0000000000000284</v>
      </c>
      <c r="I732" s="5">
        <f>IF(G732&gt;0,H732-S$4,H732)</f>
        <v>2.0000000000000284</v>
      </c>
      <c r="J732" s="5">
        <f>IF(H732&gt;=0,IF(ROUNDDOWN(H732/S$4,0)+1&gt;L732,L732,ROUNDDOWN(H732/S$4,0)+1),0)</f>
        <v>-133</v>
      </c>
      <c r="K732">
        <f t="shared" si="60"/>
        <v>143</v>
      </c>
      <c r="L732">
        <f>R$4-K732</f>
        <v>-133</v>
      </c>
      <c r="M732">
        <f>IF(L732="怪物已死","怪物已死",(L732-1)*S$4)</f>
        <v>-670</v>
      </c>
      <c r="N732">
        <f>IF(L732&lt;=0,0,IF(ROUNDUP(I732/C$4,0)*A$4&lt;0,"怪无法穿越火线",ROUNDUP(I732/C$4,0)*A$4))</f>
        <v>0</v>
      </c>
      <c r="O732" s="4">
        <f t="shared" si="61"/>
        <v>50</v>
      </c>
      <c r="P732" s="4">
        <f>IF(D732=1,IF(P731-F$4&lt;=0,N$4,P731-F$4),P731)</f>
        <v>50</v>
      </c>
    </row>
    <row r="733" spans="1:16" x14ac:dyDescent="0.25">
      <c r="A733">
        <v>719</v>
      </c>
      <c r="B733">
        <f>-T$5+T$5*A733</f>
        <v>143.60000000000002</v>
      </c>
      <c r="C733">
        <f t="shared" si="57"/>
        <v>1</v>
      </c>
      <c r="D733">
        <f>IF(AND(C733=1,E733&gt;=G$4),1,0)</f>
        <v>1</v>
      </c>
      <c r="E733">
        <f>IF(D732=1,B733-B732,E732+B733-B732)</f>
        <v>1</v>
      </c>
      <c r="F733">
        <f t="shared" si="58"/>
        <v>144</v>
      </c>
      <c r="G733">
        <f t="shared" si="59"/>
        <v>1</v>
      </c>
      <c r="H733" s="5">
        <f>I732+(B733-B732)*P$4</f>
        <v>3.0000000000001137</v>
      </c>
      <c r="I733" s="5">
        <f>IF(G733&gt;0,H733-S$4,H733)</f>
        <v>-1.9999999999998863</v>
      </c>
      <c r="J733" s="5">
        <f>IF(H733&gt;=0,IF(ROUNDDOWN(H733/S$4,0)+1&gt;L733,L733,ROUNDDOWN(H733/S$4,0)+1),0)</f>
        <v>-134</v>
      </c>
      <c r="K733">
        <f t="shared" si="60"/>
        <v>144</v>
      </c>
      <c r="L733">
        <f>R$4-K733</f>
        <v>-134</v>
      </c>
      <c r="M733">
        <f>IF(L733="怪物已死","怪物已死",(L733-1)*S$4)</f>
        <v>-675</v>
      </c>
      <c r="N733">
        <f>IF(L733&lt;=0,0,IF(ROUNDUP(I733/C$4,0)*A$4&lt;0,"怪无法穿越火线",ROUNDUP(I733/C$4,0)*A$4))</f>
        <v>0</v>
      </c>
      <c r="O733" s="4">
        <f t="shared" si="61"/>
        <v>50</v>
      </c>
      <c r="P733" s="4">
        <f>IF(D733=1,IF(P732-F$4&lt;=0,N$4,P732-F$4),P732)</f>
        <v>50</v>
      </c>
    </row>
    <row r="734" spans="1:16" x14ac:dyDescent="0.25">
      <c r="A734">
        <v>720</v>
      </c>
      <c r="B734">
        <f>-T$5+T$5*A734</f>
        <v>143.80000000000001</v>
      </c>
      <c r="C734">
        <f t="shared" si="57"/>
        <v>0</v>
      </c>
      <c r="D734">
        <f>IF(AND(C734=1,E734&gt;=G$4),1,0)</f>
        <v>0</v>
      </c>
      <c r="E734">
        <f>IF(D733=1,B734-B733,E733+B734-B733)</f>
        <v>0.19999999999998863</v>
      </c>
      <c r="F734">
        <f t="shared" si="58"/>
        <v>144</v>
      </c>
      <c r="G734">
        <f t="shared" si="59"/>
        <v>0</v>
      </c>
      <c r="H734" s="5">
        <f>I733+(B734-B733)*P$4</f>
        <v>-0.99999999999994316</v>
      </c>
      <c r="I734" s="5">
        <f>IF(G734&gt;0,H734-S$4,H734)</f>
        <v>-0.99999999999994316</v>
      </c>
      <c r="J734" s="5">
        <f>IF(H734&gt;=0,IF(ROUNDDOWN(H734/S$4,0)+1&gt;L734,L734,ROUNDDOWN(H734/S$4,0)+1),0)</f>
        <v>0</v>
      </c>
      <c r="K734">
        <f t="shared" si="60"/>
        <v>144</v>
      </c>
      <c r="L734">
        <f>R$4-K734</f>
        <v>-134</v>
      </c>
      <c r="M734">
        <f>IF(L734="怪物已死","怪物已死",(L734-1)*S$4)</f>
        <v>-675</v>
      </c>
      <c r="N734">
        <f>IF(L734&lt;=0,0,IF(ROUNDUP(I734/C$4,0)*A$4&lt;0,"怪无法穿越火线",ROUNDUP(I734/C$4,0)*A$4))</f>
        <v>0</v>
      </c>
      <c r="O734" s="4">
        <f t="shared" si="61"/>
        <v>50</v>
      </c>
      <c r="P734" s="4">
        <f>IF(D734=1,IF(P733-F$4&lt;=0,N$4,P733-F$4),P733)</f>
        <v>50</v>
      </c>
    </row>
    <row r="735" spans="1:16" x14ac:dyDescent="0.25">
      <c r="A735">
        <v>721</v>
      </c>
      <c r="B735">
        <f>-T$5+T$5*A735</f>
        <v>144.00000000000003</v>
      </c>
      <c r="C735">
        <f t="shared" si="57"/>
        <v>1</v>
      </c>
      <c r="D735">
        <f>IF(AND(C735=1,E735&gt;=G$4),1,0)</f>
        <v>0</v>
      </c>
      <c r="E735">
        <f>IF(D734=1,B735-B734,E734+B735-B734)</f>
        <v>0.40000000000000568</v>
      </c>
      <c r="F735">
        <f t="shared" si="58"/>
        <v>144</v>
      </c>
      <c r="G735">
        <f t="shared" si="59"/>
        <v>0</v>
      </c>
      <c r="H735" s="5">
        <f>I734+(B735-B734)*P$4</f>
        <v>1.4210854715202004E-13</v>
      </c>
      <c r="I735" s="5">
        <f>IF(G735&gt;0,H735-S$4,H735)</f>
        <v>1.4210854715202004E-13</v>
      </c>
      <c r="J735" s="5">
        <f>IF(H735&gt;=0,IF(ROUNDDOWN(H735/S$4,0)+1&gt;L735,L735,ROUNDDOWN(H735/S$4,0)+1),0)</f>
        <v>-134</v>
      </c>
      <c r="K735">
        <f t="shared" si="60"/>
        <v>144</v>
      </c>
      <c r="L735">
        <f>R$4-K735</f>
        <v>-134</v>
      </c>
      <c r="M735">
        <f>IF(L735="怪物已死","怪物已死",(L735-1)*S$4)</f>
        <v>-675</v>
      </c>
      <c r="N735">
        <f>IF(L735&lt;=0,0,IF(ROUNDUP(I735/C$4,0)*A$4&lt;0,"怪无法穿越火线",ROUNDUP(I735/C$4,0)*A$4))</f>
        <v>0</v>
      </c>
      <c r="O735" s="4">
        <f t="shared" si="61"/>
        <v>50</v>
      </c>
      <c r="P735" s="4">
        <f>IF(D735=1,IF(P734-F$4&lt;=0,N$4,P734-F$4),P734)</f>
        <v>50</v>
      </c>
    </row>
    <row r="736" spans="1:16" x14ac:dyDescent="0.25">
      <c r="A736">
        <v>722</v>
      </c>
      <c r="B736">
        <f>-T$5+T$5*A736</f>
        <v>144.20000000000002</v>
      </c>
      <c r="C736">
        <f t="shared" si="57"/>
        <v>1</v>
      </c>
      <c r="D736">
        <f>IF(AND(C736=1,E736&gt;=G$4),1,0)</f>
        <v>0</v>
      </c>
      <c r="E736">
        <f>IF(D735=1,B736-B735,E735+B736-B735)</f>
        <v>0.59999999999999432</v>
      </c>
      <c r="F736">
        <f t="shared" si="58"/>
        <v>144</v>
      </c>
      <c r="G736">
        <f t="shared" si="59"/>
        <v>0</v>
      </c>
      <c r="H736" s="5">
        <f>I735+(B736-B735)*P$4</f>
        <v>1.0000000000000853</v>
      </c>
      <c r="I736" s="5">
        <f>IF(G736&gt;0,H736-S$4,H736)</f>
        <v>1.0000000000000853</v>
      </c>
      <c r="J736" s="5">
        <f>IF(H736&gt;=0,IF(ROUNDDOWN(H736/S$4,0)+1&gt;L736,L736,ROUNDDOWN(H736/S$4,0)+1),0)</f>
        <v>-134</v>
      </c>
      <c r="K736">
        <f t="shared" si="60"/>
        <v>144</v>
      </c>
      <c r="L736">
        <f>R$4-K736</f>
        <v>-134</v>
      </c>
      <c r="M736">
        <f>IF(L736="怪物已死","怪物已死",(L736-1)*S$4)</f>
        <v>-675</v>
      </c>
      <c r="N736">
        <f>IF(L736&lt;=0,0,IF(ROUNDUP(I736/C$4,0)*A$4&lt;0,"怪无法穿越火线",ROUNDUP(I736/C$4,0)*A$4))</f>
        <v>0</v>
      </c>
      <c r="O736" s="4">
        <f t="shared" si="61"/>
        <v>50</v>
      </c>
      <c r="P736" s="4">
        <f>IF(D736=1,IF(P735-F$4&lt;=0,N$4,P735-F$4),P735)</f>
        <v>50</v>
      </c>
    </row>
    <row r="737" spans="1:16" x14ac:dyDescent="0.25">
      <c r="A737">
        <v>723</v>
      </c>
      <c r="B737">
        <f>-T$5+T$5*A737</f>
        <v>144.4</v>
      </c>
      <c r="C737">
        <f t="shared" si="57"/>
        <v>1</v>
      </c>
      <c r="D737">
        <f>IF(AND(C737=1,E737&gt;=G$4),1,0)</f>
        <v>0</v>
      </c>
      <c r="E737">
        <f>IF(D736=1,B737-B736,E736+B737-B736)</f>
        <v>0.79999999999998295</v>
      </c>
      <c r="F737">
        <f t="shared" si="58"/>
        <v>144</v>
      </c>
      <c r="G737">
        <f t="shared" si="59"/>
        <v>0</v>
      </c>
      <c r="H737" s="5">
        <f>I736+(B737-B736)*P$4</f>
        <v>2.0000000000000284</v>
      </c>
      <c r="I737" s="5">
        <f>IF(G737&gt;0,H737-S$4,H737)</f>
        <v>2.0000000000000284</v>
      </c>
      <c r="J737" s="5">
        <f>IF(H737&gt;=0,IF(ROUNDDOWN(H737/S$4,0)+1&gt;L737,L737,ROUNDDOWN(H737/S$4,0)+1),0)</f>
        <v>-134</v>
      </c>
      <c r="K737">
        <f t="shared" si="60"/>
        <v>144</v>
      </c>
      <c r="L737">
        <f>R$4-K737</f>
        <v>-134</v>
      </c>
      <c r="M737">
        <f>IF(L737="怪物已死","怪物已死",(L737-1)*S$4)</f>
        <v>-675</v>
      </c>
      <c r="N737">
        <f>IF(L737&lt;=0,0,IF(ROUNDUP(I737/C$4,0)*A$4&lt;0,"怪无法穿越火线",ROUNDUP(I737/C$4,0)*A$4))</f>
        <v>0</v>
      </c>
      <c r="O737" s="4">
        <f t="shared" si="61"/>
        <v>50</v>
      </c>
      <c r="P737" s="4">
        <f>IF(D737=1,IF(P736-F$4&lt;=0,N$4,P736-F$4),P736)</f>
        <v>50</v>
      </c>
    </row>
    <row r="738" spans="1:16" x14ac:dyDescent="0.25">
      <c r="A738">
        <v>724</v>
      </c>
      <c r="B738">
        <f>-T$5+T$5*A738</f>
        <v>144.60000000000002</v>
      </c>
      <c r="C738">
        <f t="shared" si="57"/>
        <v>1</v>
      </c>
      <c r="D738">
        <f>IF(AND(C738=1,E738&gt;=G$4),1,0)</f>
        <v>1</v>
      </c>
      <c r="E738">
        <f>IF(D737=1,B738-B737,E737+B738-B737)</f>
        <v>1</v>
      </c>
      <c r="F738">
        <f t="shared" si="58"/>
        <v>145</v>
      </c>
      <c r="G738">
        <f t="shared" si="59"/>
        <v>1</v>
      </c>
      <c r="H738" s="5">
        <f>I737+(B738-B737)*P$4</f>
        <v>3.0000000000001137</v>
      </c>
      <c r="I738" s="5">
        <f>IF(G738&gt;0,H738-S$4,H738)</f>
        <v>-1.9999999999998863</v>
      </c>
      <c r="J738" s="5">
        <f>IF(H738&gt;=0,IF(ROUNDDOWN(H738/S$4,0)+1&gt;L738,L738,ROUNDDOWN(H738/S$4,0)+1),0)</f>
        <v>-135</v>
      </c>
      <c r="K738">
        <f t="shared" si="60"/>
        <v>145</v>
      </c>
      <c r="L738">
        <f>R$4-K738</f>
        <v>-135</v>
      </c>
      <c r="M738">
        <f>IF(L738="怪物已死","怪物已死",(L738-1)*S$4)</f>
        <v>-680</v>
      </c>
      <c r="N738">
        <f>IF(L738&lt;=0,0,IF(ROUNDUP(I738/C$4,0)*A$4&lt;0,"怪无法穿越火线",ROUNDUP(I738/C$4,0)*A$4))</f>
        <v>0</v>
      </c>
      <c r="O738" s="4">
        <f t="shared" si="61"/>
        <v>50</v>
      </c>
      <c r="P738" s="4">
        <f>IF(D738=1,IF(P737-F$4&lt;=0,N$4,P737-F$4),P737)</f>
        <v>50</v>
      </c>
    </row>
    <row r="739" spans="1:16" x14ac:dyDescent="0.25">
      <c r="A739">
        <v>725</v>
      </c>
      <c r="B739">
        <f>-T$5+T$5*A739</f>
        <v>144.80000000000001</v>
      </c>
      <c r="C739">
        <f t="shared" si="57"/>
        <v>0</v>
      </c>
      <c r="D739">
        <f>IF(AND(C739=1,E739&gt;=G$4),1,0)</f>
        <v>0</v>
      </c>
      <c r="E739">
        <f>IF(D738=1,B739-B738,E738+B739-B738)</f>
        <v>0.19999999999998863</v>
      </c>
      <c r="F739">
        <f t="shared" si="58"/>
        <v>145</v>
      </c>
      <c r="G739">
        <f t="shared" si="59"/>
        <v>0</v>
      </c>
      <c r="H739" s="5">
        <f>I738+(B739-B738)*P$4</f>
        <v>-0.99999999999994316</v>
      </c>
      <c r="I739" s="5">
        <f>IF(G739&gt;0,H739-S$4,H739)</f>
        <v>-0.99999999999994316</v>
      </c>
      <c r="J739" s="5">
        <f>IF(H739&gt;=0,IF(ROUNDDOWN(H739/S$4,0)+1&gt;L739,L739,ROUNDDOWN(H739/S$4,0)+1),0)</f>
        <v>0</v>
      </c>
      <c r="K739">
        <f t="shared" si="60"/>
        <v>145</v>
      </c>
      <c r="L739">
        <f>R$4-K739</f>
        <v>-135</v>
      </c>
      <c r="M739">
        <f>IF(L739="怪物已死","怪物已死",(L739-1)*S$4)</f>
        <v>-680</v>
      </c>
      <c r="N739">
        <f>IF(L739&lt;=0,0,IF(ROUNDUP(I739/C$4,0)*A$4&lt;0,"怪无法穿越火线",ROUNDUP(I739/C$4,0)*A$4))</f>
        <v>0</v>
      </c>
      <c r="O739" s="4">
        <f t="shared" si="61"/>
        <v>50</v>
      </c>
      <c r="P739" s="4">
        <f>IF(D739=1,IF(P738-F$4&lt;=0,N$4,P738-F$4),P738)</f>
        <v>50</v>
      </c>
    </row>
    <row r="740" spans="1:16" x14ac:dyDescent="0.25">
      <c r="A740">
        <v>726</v>
      </c>
      <c r="B740">
        <f>-T$5+T$5*A740</f>
        <v>145.00000000000003</v>
      </c>
      <c r="C740">
        <f t="shared" si="57"/>
        <v>1</v>
      </c>
      <c r="D740">
        <f>IF(AND(C740=1,E740&gt;=G$4),1,0)</f>
        <v>0</v>
      </c>
      <c r="E740">
        <f>IF(D739=1,B740-B739,E739+B740-B739)</f>
        <v>0.40000000000000568</v>
      </c>
      <c r="F740">
        <f t="shared" si="58"/>
        <v>145</v>
      </c>
      <c r="G740">
        <f t="shared" si="59"/>
        <v>0</v>
      </c>
      <c r="H740" s="5">
        <f>I739+(B740-B739)*P$4</f>
        <v>1.4210854715202004E-13</v>
      </c>
      <c r="I740" s="5">
        <f>IF(G740&gt;0,H740-S$4,H740)</f>
        <v>1.4210854715202004E-13</v>
      </c>
      <c r="J740" s="5">
        <f>IF(H740&gt;=0,IF(ROUNDDOWN(H740/S$4,0)+1&gt;L740,L740,ROUNDDOWN(H740/S$4,0)+1),0)</f>
        <v>-135</v>
      </c>
      <c r="K740">
        <f t="shared" si="60"/>
        <v>145</v>
      </c>
      <c r="L740">
        <f>R$4-K740</f>
        <v>-135</v>
      </c>
      <c r="M740">
        <f>IF(L740="怪物已死","怪物已死",(L740-1)*S$4)</f>
        <v>-680</v>
      </c>
      <c r="N740">
        <f>IF(L740&lt;=0,0,IF(ROUNDUP(I740/C$4,0)*A$4&lt;0,"怪无法穿越火线",ROUNDUP(I740/C$4,0)*A$4))</f>
        <v>0</v>
      </c>
      <c r="O740" s="4">
        <f t="shared" si="61"/>
        <v>50</v>
      </c>
      <c r="P740" s="4">
        <f>IF(D740=1,IF(P739-F$4&lt;=0,N$4,P739-F$4),P739)</f>
        <v>50</v>
      </c>
    </row>
    <row r="741" spans="1:16" x14ac:dyDescent="0.25">
      <c r="A741">
        <v>727</v>
      </c>
      <c r="B741">
        <f>-T$5+T$5*A741</f>
        <v>145.20000000000002</v>
      </c>
      <c r="C741">
        <f t="shared" si="57"/>
        <v>1</v>
      </c>
      <c r="D741">
        <f>IF(AND(C741=1,E741&gt;=G$4),1,0)</f>
        <v>0</v>
      </c>
      <c r="E741">
        <f>IF(D740=1,B741-B740,E740+B741-B740)</f>
        <v>0.59999999999999432</v>
      </c>
      <c r="F741">
        <f t="shared" si="58"/>
        <v>145</v>
      </c>
      <c r="G741">
        <f t="shared" si="59"/>
        <v>0</v>
      </c>
      <c r="H741" s="5">
        <f>I740+(B741-B740)*P$4</f>
        <v>1.0000000000000853</v>
      </c>
      <c r="I741" s="5">
        <f>IF(G741&gt;0,H741-S$4,H741)</f>
        <v>1.0000000000000853</v>
      </c>
      <c r="J741" s="5">
        <f>IF(H741&gt;=0,IF(ROUNDDOWN(H741/S$4,0)+1&gt;L741,L741,ROUNDDOWN(H741/S$4,0)+1),0)</f>
        <v>-135</v>
      </c>
      <c r="K741">
        <f t="shared" si="60"/>
        <v>145</v>
      </c>
      <c r="L741">
        <f>R$4-K741</f>
        <v>-135</v>
      </c>
      <c r="M741">
        <f>IF(L741="怪物已死","怪物已死",(L741-1)*S$4)</f>
        <v>-680</v>
      </c>
      <c r="N741">
        <f>IF(L741&lt;=0,0,IF(ROUNDUP(I741/C$4,0)*A$4&lt;0,"怪无法穿越火线",ROUNDUP(I741/C$4,0)*A$4))</f>
        <v>0</v>
      </c>
      <c r="O741" s="4">
        <f t="shared" si="61"/>
        <v>50</v>
      </c>
      <c r="P741" s="4">
        <f>IF(D741=1,IF(P740-F$4&lt;=0,N$4,P740-F$4),P740)</f>
        <v>50</v>
      </c>
    </row>
    <row r="742" spans="1:16" x14ac:dyDescent="0.25">
      <c r="A742">
        <v>728</v>
      </c>
      <c r="B742">
        <f>-T$5+T$5*A742</f>
        <v>145.4</v>
      </c>
      <c r="C742">
        <f t="shared" si="57"/>
        <v>1</v>
      </c>
      <c r="D742">
        <f>IF(AND(C742=1,E742&gt;=G$4),1,0)</f>
        <v>0</v>
      </c>
      <c r="E742">
        <f>IF(D741=1,B742-B741,E741+B742-B741)</f>
        <v>0.79999999999998295</v>
      </c>
      <c r="F742">
        <f t="shared" si="58"/>
        <v>145</v>
      </c>
      <c r="G742">
        <f t="shared" si="59"/>
        <v>0</v>
      </c>
      <c r="H742" s="5">
        <f>I741+(B742-B741)*P$4</f>
        <v>2.0000000000000284</v>
      </c>
      <c r="I742" s="5">
        <f>IF(G742&gt;0,H742-S$4,H742)</f>
        <v>2.0000000000000284</v>
      </c>
      <c r="J742" s="5">
        <f>IF(H742&gt;=0,IF(ROUNDDOWN(H742/S$4,0)+1&gt;L742,L742,ROUNDDOWN(H742/S$4,0)+1),0)</f>
        <v>-135</v>
      </c>
      <c r="K742">
        <f t="shared" si="60"/>
        <v>145</v>
      </c>
      <c r="L742">
        <f>R$4-K742</f>
        <v>-135</v>
      </c>
      <c r="M742">
        <f>IF(L742="怪物已死","怪物已死",(L742-1)*S$4)</f>
        <v>-680</v>
      </c>
      <c r="N742">
        <f>IF(L742&lt;=0,0,IF(ROUNDUP(I742/C$4,0)*A$4&lt;0,"怪无法穿越火线",ROUNDUP(I742/C$4,0)*A$4))</f>
        <v>0</v>
      </c>
      <c r="O742" s="4">
        <f t="shared" si="61"/>
        <v>50</v>
      </c>
      <c r="P742" s="4">
        <f>IF(D742=1,IF(P741-F$4&lt;=0,N$4,P741-F$4),P741)</f>
        <v>50</v>
      </c>
    </row>
    <row r="743" spans="1:16" x14ac:dyDescent="0.25">
      <c r="A743">
        <v>729</v>
      </c>
      <c r="B743">
        <f>-T$5+T$5*A743</f>
        <v>145.60000000000002</v>
      </c>
      <c r="C743">
        <f t="shared" ref="C743:C806" si="62">IF(H743&gt;=0,1,0)</f>
        <v>1</v>
      </c>
      <c r="D743">
        <f>IF(AND(C743=1,E743&gt;=G$4),1,0)</f>
        <v>1</v>
      </c>
      <c r="E743">
        <f>IF(D742=1,B743-B742,E742+B743-B742)</f>
        <v>1</v>
      </c>
      <c r="F743">
        <f t="shared" ref="F743:F806" si="63">IF(D743=1,F742+1,F742)</f>
        <v>146</v>
      </c>
      <c r="G743">
        <f t="shared" si="59"/>
        <v>1</v>
      </c>
      <c r="H743" s="5">
        <f>I742+(B743-B742)*P$4</f>
        <v>3.0000000000001137</v>
      </c>
      <c r="I743" s="5">
        <f>IF(G743&gt;0,H743-S$4,H743)</f>
        <v>-1.9999999999998863</v>
      </c>
      <c r="J743" s="5">
        <f>IF(H743&gt;=0,IF(ROUNDDOWN(H743/S$4,0)+1&gt;L743,L743,ROUNDDOWN(H743/S$4,0)+1),0)</f>
        <v>-136</v>
      </c>
      <c r="K743">
        <f t="shared" si="60"/>
        <v>146</v>
      </c>
      <c r="L743">
        <f>R$4-K743</f>
        <v>-136</v>
      </c>
      <c r="M743">
        <f>IF(L743="怪物已死","怪物已死",(L743-1)*S$4)</f>
        <v>-685</v>
      </c>
      <c r="N743">
        <f>IF(L743&lt;=0,0,IF(ROUNDUP(I743/C$4,0)*A$4&lt;0,"怪无法穿越火线",ROUNDUP(I743/C$4,0)*A$4))</f>
        <v>0</v>
      </c>
      <c r="O743" s="4">
        <f t="shared" si="61"/>
        <v>50</v>
      </c>
      <c r="P743" s="4">
        <f>IF(D743=1,IF(P742-F$4&lt;=0,N$4,P742-F$4),P742)</f>
        <v>50</v>
      </c>
    </row>
    <row r="744" spans="1:16" x14ac:dyDescent="0.25">
      <c r="A744">
        <v>730</v>
      </c>
      <c r="B744">
        <f>-T$5+T$5*A744</f>
        <v>145.80000000000001</v>
      </c>
      <c r="C744">
        <f t="shared" si="62"/>
        <v>0</v>
      </c>
      <c r="D744">
        <f>IF(AND(C744=1,E744&gt;=G$4),1,0)</f>
        <v>0</v>
      </c>
      <c r="E744">
        <f>IF(D743=1,B744-B743,E743+B744-B743)</f>
        <v>0.19999999999998863</v>
      </c>
      <c r="F744">
        <f t="shared" si="63"/>
        <v>146</v>
      </c>
      <c r="G744">
        <f t="shared" si="59"/>
        <v>0</v>
      </c>
      <c r="H744" s="5">
        <f>I743+(B744-B743)*P$4</f>
        <v>-0.99999999999994316</v>
      </c>
      <c r="I744" s="5">
        <f>IF(G744&gt;0,H744-S$4,H744)</f>
        <v>-0.99999999999994316</v>
      </c>
      <c r="J744" s="5">
        <f>IF(H744&gt;=0,IF(ROUNDDOWN(H744/S$4,0)+1&gt;L744,L744,ROUNDDOWN(H744/S$4,0)+1),0)</f>
        <v>0</v>
      </c>
      <c r="K744">
        <f t="shared" si="60"/>
        <v>146</v>
      </c>
      <c r="L744">
        <f>R$4-K744</f>
        <v>-136</v>
      </c>
      <c r="M744">
        <f>IF(L744="怪物已死","怪物已死",(L744-1)*S$4)</f>
        <v>-685</v>
      </c>
      <c r="N744">
        <f>IF(L744&lt;=0,0,IF(ROUNDUP(I744/C$4,0)*A$4&lt;0,"怪无法穿越火线",ROUNDUP(I744/C$4,0)*A$4))</f>
        <v>0</v>
      </c>
      <c r="O744" s="4">
        <f t="shared" si="61"/>
        <v>50</v>
      </c>
      <c r="P744" s="4">
        <f>IF(D744=1,IF(P743-F$4&lt;=0,N$4,P743-F$4),P743)</f>
        <v>50</v>
      </c>
    </row>
    <row r="745" spans="1:16" x14ac:dyDescent="0.25">
      <c r="A745">
        <v>731</v>
      </c>
      <c r="B745">
        <f>-T$5+T$5*A745</f>
        <v>146.00000000000003</v>
      </c>
      <c r="C745">
        <f t="shared" si="62"/>
        <v>1</v>
      </c>
      <c r="D745">
        <f>IF(AND(C745=1,E745&gt;=G$4),1,0)</f>
        <v>0</v>
      </c>
      <c r="E745">
        <f>IF(D744=1,B745-B744,E744+B745-B744)</f>
        <v>0.40000000000000568</v>
      </c>
      <c r="F745">
        <f t="shared" si="63"/>
        <v>146</v>
      </c>
      <c r="G745">
        <f t="shared" si="59"/>
        <v>0</v>
      </c>
      <c r="H745" s="5">
        <f>I744+(B745-B744)*P$4</f>
        <v>1.4210854715202004E-13</v>
      </c>
      <c r="I745" s="5">
        <f>IF(G745&gt;0,H745-S$4,H745)</f>
        <v>1.4210854715202004E-13</v>
      </c>
      <c r="J745" s="5">
        <f>IF(H745&gt;=0,IF(ROUNDDOWN(H745/S$4,0)+1&gt;L745,L745,ROUNDDOWN(H745/S$4,0)+1),0)</f>
        <v>-136</v>
      </c>
      <c r="K745">
        <f t="shared" si="60"/>
        <v>146</v>
      </c>
      <c r="L745">
        <f>R$4-K745</f>
        <v>-136</v>
      </c>
      <c r="M745">
        <f>IF(L745="怪物已死","怪物已死",(L745-1)*S$4)</f>
        <v>-685</v>
      </c>
      <c r="N745">
        <f>IF(L745&lt;=0,0,IF(ROUNDUP(I745/C$4,0)*A$4&lt;0,"怪无法穿越火线",ROUNDUP(I745/C$4,0)*A$4))</f>
        <v>0</v>
      </c>
      <c r="O745" s="4">
        <f t="shared" si="61"/>
        <v>50</v>
      </c>
      <c r="P745" s="4">
        <f>IF(D745=1,IF(P744-F$4&lt;=0,N$4,P744-F$4),P744)</f>
        <v>50</v>
      </c>
    </row>
    <row r="746" spans="1:16" x14ac:dyDescent="0.25">
      <c r="A746">
        <v>732</v>
      </c>
      <c r="B746">
        <f>-T$5+T$5*A746</f>
        <v>146.20000000000002</v>
      </c>
      <c r="C746">
        <f t="shared" si="62"/>
        <v>1</v>
      </c>
      <c r="D746">
        <f>IF(AND(C746=1,E746&gt;=G$4),1,0)</f>
        <v>0</v>
      </c>
      <c r="E746">
        <f>IF(D745=1,B746-B745,E745+B746-B745)</f>
        <v>0.59999999999999432</v>
      </c>
      <c r="F746">
        <f t="shared" si="63"/>
        <v>146</v>
      </c>
      <c r="G746">
        <f t="shared" si="59"/>
        <v>0</v>
      </c>
      <c r="H746" s="5">
        <f>I745+(B746-B745)*P$4</f>
        <v>1.0000000000000853</v>
      </c>
      <c r="I746" s="5">
        <f>IF(G746&gt;0,H746-S$4,H746)</f>
        <v>1.0000000000000853</v>
      </c>
      <c r="J746" s="5">
        <f>IF(H746&gt;=0,IF(ROUNDDOWN(H746/S$4,0)+1&gt;L746,L746,ROUNDDOWN(H746/S$4,0)+1),0)</f>
        <v>-136</v>
      </c>
      <c r="K746">
        <f t="shared" si="60"/>
        <v>146</v>
      </c>
      <c r="L746">
        <f>R$4-K746</f>
        <v>-136</v>
      </c>
      <c r="M746">
        <f>IF(L746="怪物已死","怪物已死",(L746-1)*S$4)</f>
        <v>-685</v>
      </c>
      <c r="N746">
        <f>IF(L746&lt;=0,0,IF(ROUNDUP(I746/C$4,0)*A$4&lt;0,"怪无法穿越火线",ROUNDUP(I746/C$4,0)*A$4))</f>
        <v>0</v>
      </c>
      <c r="O746" s="4">
        <f t="shared" si="61"/>
        <v>50</v>
      </c>
      <c r="P746" s="4">
        <f>IF(D746=1,IF(P745-F$4&lt;=0,N$4,P745-F$4),P745)</f>
        <v>50</v>
      </c>
    </row>
    <row r="747" spans="1:16" x14ac:dyDescent="0.25">
      <c r="A747">
        <v>733</v>
      </c>
      <c r="B747">
        <f>-T$5+T$5*A747</f>
        <v>146.4</v>
      </c>
      <c r="C747">
        <f t="shared" si="62"/>
        <v>1</v>
      </c>
      <c r="D747">
        <f>IF(AND(C747=1,E747&gt;=G$4),1,0)</f>
        <v>0</v>
      </c>
      <c r="E747">
        <f>IF(D746=1,B747-B746,E746+B747-B746)</f>
        <v>0.79999999999998295</v>
      </c>
      <c r="F747">
        <f t="shared" si="63"/>
        <v>146</v>
      </c>
      <c r="G747">
        <f t="shared" si="59"/>
        <v>0</v>
      </c>
      <c r="H747" s="5">
        <f>I746+(B747-B746)*P$4</f>
        <v>2.0000000000000284</v>
      </c>
      <c r="I747" s="5">
        <f>IF(G747&gt;0,H747-S$4,H747)</f>
        <v>2.0000000000000284</v>
      </c>
      <c r="J747" s="5">
        <f>IF(H747&gt;=0,IF(ROUNDDOWN(H747/S$4,0)+1&gt;L747,L747,ROUNDDOWN(H747/S$4,0)+1),0)</f>
        <v>-136</v>
      </c>
      <c r="K747">
        <f t="shared" si="60"/>
        <v>146</v>
      </c>
      <c r="L747">
        <f>R$4-K747</f>
        <v>-136</v>
      </c>
      <c r="M747">
        <f>IF(L747="怪物已死","怪物已死",(L747-1)*S$4)</f>
        <v>-685</v>
      </c>
      <c r="N747">
        <f>IF(L747&lt;=0,0,IF(ROUNDUP(I747/C$4,0)*A$4&lt;0,"怪无法穿越火线",ROUNDUP(I747/C$4,0)*A$4))</f>
        <v>0</v>
      </c>
      <c r="O747" s="4">
        <f t="shared" si="61"/>
        <v>50</v>
      </c>
      <c r="P747" s="4">
        <f>IF(D747=1,IF(P746-F$4&lt;=0,N$4,P746-F$4),P746)</f>
        <v>50</v>
      </c>
    </row>
    <row r="748" spans="1:16" x14ac:dyDescent="0.25">
      <c r="A748">
        <v>734</v>
      </c>
      <c r="B748">
        <f>-T$5+T$5*A748</f>
        <v>146.60000000000002</v>
      </c>
      <c r="C748">
        <f t="shared" si="62"/>
        <v>1</v>
      </c>
      <c r="D748">
        <f>IF(AND(C748=1,E748&gt;=G$4),1,0)</f>
        <v>1</v>
      </c>
      <c r="E748">
        <f>IF(D747=1,B748-B747,E747+B748-B747)</f>
        <v>1</v>
      </c>
      <c r="F748">
        <f t="shared" si="63"/>
        <v>147</v>
      </c>
      <c r="G748">
        <f t="shared" si="59"/>
        <v>1</v>
      </c>
      <c r="H748" s="5">
        <f>I747+(B748-B747)*P$4</f>
        <v>3.0000000000001137</v>
      </c>
      <c r="I748" s="5">
        <f>IF(G748&gt;0,H748-S$4,H748)</f>
        <v>-1.9999999999998863</v>
      </c>
      <c r="J748" s="5">
        <f>IF(H748&gt;=0,IF(ROUNDDOWN(H748/S$4,0)+1&gt;L748,L748,ROUNDDOWN(H748/S$4,0)+1),0)</f>
        <v>-137</v>
      </c>
      <c r="K748">
        <f t="shared" si="60"/>
        <v>147</v>
      </c>
      <c r="L748">
        <f>R$4-K748</f>
        <v>-137</v>
      </c>
      <c r="M748">
        <f>IF(L748="怪物已死","怪物已死",(L748-1)*S$4)</f>
        <v>-690</v>
      </c>
      <c r="N748">
        <f>IF(L748&lt;=0,0,IF(ROUNDUP(I748/C$4,0)*A$4&lt;0,"怪无法穿越火线",ROUNDUP(I748/C$4,0)*A$4))</f>
        <v>0</v>
      </c>
      <c r="O748" s="4">
        <f t="shared" si="61"/>
        <v>50</v>
      </c>
      <c r="P748" s="4">
        <f>IF(D748=1,IF(P747-F$4&lt;=0,N$4,P747-F$4),P747)</f>
        <v>50</v>
      </c>
    </row>
    <row r="749" spans="1:16" x14ac:dyDescent="0.25">
      <c r="A749">
        <v>735</v>
      </c>
      <c r="B749">
        <f>-T$5+T$5*A749</f>
        <v>146.80000000000001</v>
      </c>
      <c r="C749">
        <f t="shared" si="62"/>
        <v>0</v>
      </c>
      <c r="D749">
        <f>IF(AND(C749=1,E749&gt;=G$4),1,0)</f>
        <v>0</v>
      </c>
      <c r="E749">
        <f>IF(D748=1,B749-B748,E748+B749-B748)</f>
        <v>0.19999999999998863</v>
      </c>
      <c r="F749">
        <f t="shared" si="63"/>
        <v>147</v>
      </c>
      <c r="G749">
        <f t="shared" si="59"/>
        <v>0</v>
      </c>
      <c r="H749" s="5">
        <f>I748+(B749-B748)*P$4</f>
        <v>-0.99999999999994316</v>
      </c>
      <c r="I749" s="5">
        <f>IF(G749&gt;0,H749-S$4,H749)</f>
        <v>-0.99999999999994316</v>
      </c>
      <c r="J749" s="5">
        <f>IF(H749&gt;=0,IF(ROUNDDOWN(H749/S$4,0)+1&gt;L749,L749,ROUNDDOWN(H749/S$4,0)+1),0)</f>
        <v>0</v>
      </c>
      <c r="K749">
        <f t="shared" si="60"/>
        <v>147</v>
      </c>
      <c r="L749">
        <f>R$4-K749</f>
        <v>-137</v>
      </c>
      <c r="M749">
        <f>IF(L749="怪物已死","怪物已死",(L749-1)*S$4)</f>
        <v>-690</v>
      </c>
      <c r="N749">
        <f>IF(L749&lt;=0,0,IF(ROUNDUP(I749/C$4,0)*A$4&lt;0,"怪无法穿越火线",ROUNDUP(I749/C$4,0)*A$4))</f>
        <v>0</v>
      </c>
      <c r="O749" s="4">
        <f t="shared" si="61"/>
        <v>50</v>
      </c>
      <c r="P749" s="4">
        <f>IF(D749=1,IF(P748-F$4&lt;=0,N$4,P748-F$4),P748)</f>
        <v>50</v>
      </c>
    </row>
    <row r="750" spans="1:16" x14ac:dyDescent="0.25">
      <c r="A750">
        <v>736</v>
      </c>
      <c r="B750">
        <f>-T$5+T$5*A750</f>
        <v>147.00000000000003</v>
      </c>
      <c r="C750">
        <f t="shared" si="62"/>
        <v>1</v>
      </c>
      <c r="D750">
        <f>IF(AND(C750=1,E750&gt;=G$4),1,0)</f>
        <v>0</v>
      </c>
      <c r="E750">
        <f>IF(D749=1,B750-B749,E749+B750-B749)</f>
        <v>0.40000000000000568</v>
      </c>
      <c r="F750">
        <f t="shared" si="63"/>
        <v>147</v>
      </c>
      <c r="G750">
        <f t="shared" si="59"/>
        <v>0</v>
      </c>
      <c r="H750" s="5">
        <f>I749+(B750-B749)*P$4</f>
        <v>1.4210854715202004E-13</v>
      </c>
      <c r="I750" s="5">
        <f>IF(G750&gt;0,H750-S$4,H750)</f>
        <v>1.4210854715202004E-13</v>
      </c>
      <c r="J750" s="5">
        <f>IF(H750&gt;=0,IF(ROUNDDOWN(H750/S$4,0)+1&gt;L750,L750,ROUNDDOWN(H750/S$4,0)+1),0)</f>
        <v>-137</v>
      </c>
      <c r="K750">
        <f t="shared" si="60"/>
        <v>147</v>
      </c>
      <c r="L750">
        <f>R$4-K750</f>
        <v>-137</v>
      </c>
      <c r="M750">
        <f>IF(L750="怪物已死","怪物已死",(L750-1)*S$4)</f>
        <v>-690</v>
      </c>
      <c r="N750">
        <f>IF(L750&lt;=0,0,IF(ROUNDUP(I750/C$4,0)*A$4&lt;0,"怪无法穿越火线",ROUNDUP(I750/C$4,0)*A$4))</f>
        <v>0</v>
      </c>
      <c r="O750" s="4">
        <f t="shared" si="61"/>
        <v>50</v>
      </c>
      <c r="P750" s="4">
        <f>IF(D750=1,IF(P749-F$4&lt;=0,N$4,P749-F$4),P749)</f>
        <v>50</v>
      </c>
    </row>
    <row r="751" spans="1:16" x14ac:dyDescent="0.25">
      <c r="A751">
        <v>737</v>
      </c>
      <c r="B751">
        <f>-T$5+T$5*A751</f>
        <v>147.20000000000002</v>
      </c>
      <c r="C751">
        <f t="shared" si="62"/>
        <v>1</v>
      </c>
      <c r="D751">
        <f>IF(AND(C751=1,E751&gt;=G$4),1,0)</f>
        <v>0</v>
      </c>
      <c r="E751">
        <f>IF(D750=1,B751-B750,E750+B751-B750)</f>
        <v>0.59999999999999432</v>
      </c>
      <c r="F751">
        <f t="shared" si="63"/>
        <v>147</v>
      </c>
      <c r="G751">
        <f t="shared" si="59"/>
        <v>0</v>
      </c>
      <c r="H751" s="5">
        <f>I750+(B751-B750)*P$4</f>
        <v>1.0000000000000853</v>
      </c>
      <c r="I751" s="5">
        <f>IF(G751&gt;0,H751-S$4,H751)</f>
        <v>1.0000000000000853</v>
      </c>
      <c r="J751" s="5">
        <f>IF(H751&gt;=0,IF(ROUNDDOWN(H751/S$4,0)+1&gt;L751,L751,ROUNDDOWN(H751/S$4,0)+1),0)</f>
        <v>-137</v>
      </c>
      <c r="K751">
        <f t="shared" si="60"/>
        <v>147</v>
      </c>
      <c r="L751">
        <f>R$4-K751</f>
        <v>-137</v>
      </c>
      <c r="M751">
        <f>IF(L751="怪物已死","怪物已死",(L751-1)*S$4)</f>
        <v>-690</v>
      </c>
      <c r="N751">
        <f>IF(L751&lt;=0,0,IF(ROUNDUP(I751/C$4,0)*A$4&lt;0,"怪无法穿越火线",ROUNDUP(I751/C$4,0)*A$4))</f>
        <v>0</v>
      </c>
      <c r="O751" s="4">
        <f t="shared" si="61"/>
        <v>50</v>
      </c>
      <c r="P751" s="4">
        <f>IF(D751=1,IF(P750-F$4&lt;=0,N$4,P750-F$4),P750)</f>
        <v>50</v>
      </c>
    </row>
    <row r="752" spans="1:16" x14ac:dyDescent="0.25">
      <c r="A752">
        <v>738</v>
      </c>
      <c r="B752">
        <f>-T$5+T$5*A752</f>
        <v>147.4</v>
      </c>
      <c r="C752">
        <f t="shared" si="62"/>
        <v>1</v>
      </c>
      <c r="D752">
        <f>IF(AND(C752=1,E752&gt;=G$4),1,0)</f>
        <v>0</v>
      </c>
      <c r="E752">
        <f>IF(D751=1,B752-B751,E751+B752-B751)</f>
        <v>0.79999999999998295</v>
      </c>
      <c r="F752">
        <f t="shared" si="63"/>
        <v>147</v>
      </c>
      <c r="G752">
        <f t="shared" si="59"/>
        <v>0</v>
      </c>
      <c r="H752" s="5">
        <f>I751+(B752-B751)*P$4</f>
        <v>2.0000000000000284</v>
      </c>
      <c r="I752" s="5">
        <f>IF(G752&gt;0,H752-S$4,H752)</f>
        <v>2.0000000000000284</v>
      </c>
      <c r="J752" s="5">
        <f>IF(H752&gt;=0,IF(ROUNDDOWN(H752/S$4,0)+1&gt;L752,L752,ROUNDDOWN(H752/S$4,0)+1),0)</f>
        <v>-137</v>
      </c>
      <c r="K752">
        <f t="shared" si="60"/>
        <v>147</v>
      </c>
      <c r="L752">
        <f>R$4-K752</f>
        <v>-137</v>
      </c>
      <c r="M752">
        <f>IF(L752="怪物已死","怪物已死",(L752-1)*S$4)</f>
        <v>-690</v>
      </c>
      <c r="N752">
        <f>IF(L752&lt;=0,0,IF(ROUNDUP(I752/C$4,0)*A$4&lt;0,"怪无法穿越火线",ROUNDUP(I752/C$4,0)*A$4))</f>
        <v>0</v>
      </c>
      <c r="O752" s="4">
        <f t="shared" si="61"/>
        <v>50</v>
      </c>
      <c r="P752" s="4">
        <f>IF(D752=1,IF(P751-F$4&lt;=0,N$4,P751-F$4),P751)</f>
        <v>50</v>
      </c>
    </row>
    <row r="753" spans="1:16" x14ac:dyDescent="0.25">
      <c r="A753">
        <v>739</v>
      </c>
      <c r="B753">
        <f>-T$5+T$5*A753</f>
        <v>147.60000000000002</v>
      </c>
      <c r="C753">
        <f t="shared" si="62"/>
        <v>1</v>
      </c>
      <c r="D753">
        <f>IF(AND(C753=1,E753&gt;=G$4),1,0)</f>
        <v>1</v>
      </c>
      <c r="E753">
        <f>IF(D752=1,B753-B752,E752+B753-B752)</f>
        <v>1</v>
      </c>
      <c r="F753">
        <f t="shared" si="63"/>
        <v>148</v>
      </c>
      <c r="G753">
        <f t="shared" si="59"/>
        <v>1</v>
      </c>
      <c r="H753" s="5">
        <f>I752+(B753-B752)*P$4</f>
        <v>3.0000000000001137</v>
      </c>
      <c r="I753" s="5">
        <f>IF(G753&gt;0,H753-S$4,H753)</f>
        <v>-1.9999999999998863</v>
      </c>
      <c r="J753" s="5">
        <f>IF(H753&gt;=0,IF(ROUNDDOWN(H753/S$4,0)+1&gt;L753,L753,ROUNDDOWN(H753/S$4,0)+1),0)</f>
        <v>-138</v>
      </c>
      <c r="K753">
        <f t="shared" si="60"/>
        <v>148</v>
      </c>
      <c r="L753">
        <f>R$4-K753</f>
        <v>-138</v>
      </c>
      <c r="M753">
        <f>IF(L753="怪物已死","怪物已死",(L753-1)*S$4)</f>
        <v>-695</v>
      </c>
      <c r="N753">
        <f>IF(L753&lt;=0,0,IF(ROUNDUP(I753/C$4,0)*A$4&lt;0,"怪无法穿越火线",ROUNDUP(I753/C$4,0)*A$4))</f>
        <v>0</v>
      </c>
      <c r="O753" s="4">
        <f t="shared" si="61"/>
        <v>50</v>
      </c>
      <c r="P753" s="4">
        <f>IF(D753=1,IF(P752-F$4&lt;=0,N$4,P752-F$4),P752)</f>
        <v>50</v>
      </c>
    </row>
    <row r="754" spans="1:16" x14ac:dyDescent="0.25">
      <c r="A754">
        <v>740</v>
      </c>
      <c r="B754">
        <f>-T$5+T$5*A754</f>
        <v>147.80000000000001</v>
      </c>
      <c r="C754">
        <f t="shared" si="62"/>
        <v>0</v>
      </c>
      <c r="D754">
        <f>IF(AND(C754=1,E754&gt;=G$4),1,0)</f>
        <v>0</v>
      </c>
      <c r="E754">
        <f>IF(D753=1,B754-B753,E753+B754-B753)</f>
        <v>0.19999999999998863</v>
      </c>
      <c r="F754">
        <f t="shared" si="63"/>
        <v>148</v>
      </c>
      <c r="G754">
        <f t="shared" si="59"/>
        <v>0</v>
      </c>
      <c r="H754" s="5">
        <f>I753+(B754-B753)*P$4</f>
        <v>-0.99999999999994316</v>
      </c>
      <c r="I754" s="5">
        <f>IF(G754&gt;0,H754-S$4,H754)</f>
        <v>-0.99999999999994316</v>
      </c>
      <c r="J754" s="5">
        <f>IF(H754&gt;=0,IF(ROUNDDOWN(H754/S$4,0)+1&gt;L754,L754,ROUNDDOWN(H754/S$4,0)+1),0)</f>
        <v>0</v>
      </c>
      <c r="K754">
        <f t="shared" si="60"/>
        <v>148</v>
      </c>
      <c r="L754">
        <f>R$4-K754</f>
        <v>-138</v>
      </c>
      <c r="M754">
        <f>IF(L754="怪物已死","怪物已死",(L754-1)*S$4)</f>
        <v>-695</v>
      </c>
      <c r="N754">
        <f>IF(L754&lt;=0,0,IF(ROUNDUP(I754/C$4,0)*A$4&lt;0,"怪无法穿越火线",ROUNDUP(I754/C$4,0)*A$4))</f>
        <v>0</v>
      </c>
      <c r="O754" s="4">
        <f t="shared" si="61"/>
        <v>50</v>
      </c>
      <c r="P754" s="4">
        <f>IF(D754=1,IF(P753-F$4&lt;=0,N$4,P753-F$4),P753)</f>
        <v>50</v>
      </c>
    </row>
    <row r="755" spans="1:16" x14ac:dyDescent="0.25">
      <c r="A755">
        <v>741</v>
      </c>
      <c r="B755">
        <f>-T$5+T$5*A755</f>
        <v>148.00000000000003</v>
      </c>
      <c r="C755">
        <f t="shared" si="62"/>
        <v>1</v>
      </c>
      <c r="D755">
        <f>IF(AND(C755=1,E755&gt;=G$4),1,0)</f>
        <v>0</v>
      </c>
      <c r="E755">
        <f>IF(D754=1,B755-B754,E754+B755-B754)</f>
        <v>0.40000000000000568</v>
      </c>
      <c r="F755">
        <f t="shared" si="63"/>
        <v>148</v>
      </c>
      <c r="G755">
        <f t="shared" si="59"/>
        <v>0</v>
      </c>
      <c r="H755" s="5">
        <f>I754+(B755-B754)*P$4</f>
        <v>1.4210854715202004E-13</v>
      </c>
      <c r="I755" s="5">
        <f>IF(G755&gt;0,H755-S$4,H755)</f>
        <v>1.4210854715202004E-13</v>
      </c>
      <c r="J755" s="5">
        <f>IF(H755&gt;=0,IF(ROUNDDOWN(H755/S$4,0)+1&gt;L755,L755,ROUNDDOWN(H755/S$4,0)+1),0)</f>
        <v>-138</v>
      </c>
      <c r="K755">
        <f t="shared" si="60"/>
        <v>148</v>
      </c>
      <c r="L755">
        <f>R$4-K755</f>
        <v>-138</v>
      </c>
      <c r="M755">
        <f>IF(L755="怪物已死","怪物已死",(L755-1)*S$4)</f>
        <v>-695</v>
      </c>
      <c r="N755">
        <f>IF(L755&lt;=0,0,IF(ROUNDUP(I755/C$4,0)*A$4&lt;0,"怪无法穿越火线",ROUNDUP(I755/C$4,0)*A$4))</f>
        <v>0</v>
      </c>
      <c r="O755" s="4">
        <f t="shared" si="61"/>
        <v>50</v>
      </c>
      <c r="P755" s="4">
        <f>IF(D755=1,IF(P754-F$4&lt;=0,N$4,P754-F$4),P754)</f>
        <v>50</v>
      </c>
    </row>
    <row r="756" spans="1:16" x14ac:dyDescent="0.25">
      <c r="A756">
        <v>742</v>
      </c>
      <c r="B756">
        <f>-T$5+T$5*A756</f>
        <v>148.20000000000002</v>
      </c>
      <c r="C756">
        <f t="shared" si="62"/>
        <v>1</v>
      </c>
      <c r="D756">
        <f>IF(AND(C756=1,E756&gt;=G$4),1,0)</f>
        <v>0</v>
      </c>
      <c r="E756">
        <f>IF(D755=1,B756-B755,E755+B756-B755)</f>
        <v>0.59999999999999432</v>
      </c>
      <c r="F756">
        <f t="shared" si="63"/>
        <v>148</v>
      </c>
      <c r="G756">
        <f t="shared" si="59"/>
        <v>0</v>
      </c>
      <c r="H756" s="5">
        <f>I755+(B756-B755)*P$4</f>
        <v>1.0000000000000853</v>
      </c>
      <c r="I756" s="5">
        <f>IF(G756&gt;0,H756-S$4,H756)</f>
        <v>1.0000000000000853</v>
      </c>
      <c r="J756" s="5">
        <f>IF(H756&gt;=0,IF(ROUNDDOWN(H756/S$4,0)+1&gt;L756,L756,ROUNDDOWN(H756/S$4,0)+1),0)</f>
        <v>-138</v>
      </c>
      <c r="K756">
        <f t="shared" si="60"/>
        <v>148</v>
      </c>
      <c r="L756">
        <f>R$4-K756</f>
        <v>-138</v>
      </c>
      <c r="M756">
        <f>IF(L756="怪物已死","怪物已死",(L756-1)*S$4)</f>
        <v>-695</v>
      </c>
      <c r="N756">
        <f>IF(L756&lt;=0,0,IF(ROUNDUP(I756/C$4,0)*A$4&lt;0,"怪无法穿越火线",ROUNDUP(I756/C$4,0)*A$4))</f>
        <v>0</v>
      </c>
      <c r="O756" s="4">
        <f t="shared" si="61"/>
        <v>50</v>
      </c>
      <c r="P756" s="4">
        <f>IF(D756=1,IF(P755-F$4&lt;=0,N$4,P755-F$4),P755)</f>
        <v>50</v>
      </c>
    </row>
    <row r="757" spans="1:16" x14ac:dyDescent="0.25">
      <c r="A757">
        <v>743</v>
      </c>
      <c r="B757">
        <f>-T$5+T$5*A757</f>
        <v>148.4</v>
      </c>
      <c r="C757">
        <f t="shared" si="62"/>
        <v>1</v>
      </c>
      <c r="D757">
        <f>IF(AND(C757=1,E757&gt;=G$4),1,0)</f>
        <v>0</v>
      </c>
      <c r="E757">
        <f>IF(D756=1,B757-B756,E756+B757-B756)</f>
        <v>0.79999999999998295</v>
      </c>
      <c r="F757">
        <f t="shared" si="63"/>
        <v>148</v>
      </c>
      <c r="G757">
        <f t="shared" si="59"/>
        <v>0</v>
      </c>
      <c r="H757" s="5">
        <f>I756+(B757-B756)*P$4</f>
        <v>2.0000000000000284</v>
      </c>
      <c r="I757" s="5">
        <f>IF(G757&gt;0,H757-S$4,H757)</f>
        <v>2.0000000000000284</v>
      </c>
      <c r="J757" s="5">
        <f>IF(H757&gt;=0,IF(ROUNDDOWN(H757/S$4,0)+1&gt;L757,L757,ROUNDDOWN(H757/S$4,0)+1),0)</f>
        <v>-138</v>
      </c>
      <c r="K757">
        <f t="shared" si="60"/>
        <v>148</v>
      </c>
      <c r="L757">
        <f>R$4-K757</f>
        <v>-138</v>
      </c>
      <c r="M757">
        <f>IF(L757="怪物已死","怪物已死",(L757-1)*S$4)</f>
        <v>-695</v>
      </c>
      <c r="N757">
        <f>IF(L757&lt;=0,0,IF(ROUNDUP(I757/C$4,0)*A$4&lt;0,"怪无法穿越火线",ROUNDUP(I757/C$4,0)*A$4))</f>
        <v>0</v>
      </c>
      <c r="O757" s="4">
        <f t="shared" si="61"/>
        <v>50</v>
      </c>
      <c r="P757" s="4">
        <f>IF(D757=1,IF(P756-F$4&lt;=0,N$4,P756-F$4),P756)</f>
        <v>50</v>
      </c>
    </row>
    <row r="758" spans="1:16" x14ac:dyDescent="0.25">
      <c r="A758">
        <v>744</v>
      </c>
      <c r="B758">
        <f>-T$5+T$5*A758</f>
        <v>148.60000000000002</v>
      </c>
      <c r="C758">
        <f t="shared" si="62"/>
        <v>1</v>
      </c>
      <c r="D758">
        <f>IF(AND(C758=1,E758&gt;=G$4),1,0)</f>
        <v>1</v>
      </c>
      <c r="E758">
        <f>IF(D757=1,B758-B757,E757+B758-B757)</f>
        <v>1</v>
      </c>
      <c r="F758">
        <f t="shared" si="63"/>
        <v>149</v>
      </c>
      <c r="G758">
        <f t="shared" si="59"/>
        <v>1</v>
      </c>
      <c r="H758" s="5">
        <f>I757+(B758-B757)*P$4</f>
        <v>3.0000000000001137</v>
      </c>
      <c r="I758" s="5">
        <f>IF(G758&gt;0,H758-S$4,H758)</f>
        <v>-1.9999999999998863</v>
      </c>
      <c r="J758" s="5">
        <f>IF(H758&gt;=0,IF(ROUNDDOWN(H758/S$4,0)+1&gt;L758,L758,ROUNDDOWN(H758/S$4,0)+1),0)</f>
        <v>-139</v>
      </c>
      <c r="K758">
        <f t="shared" si="60"/>
        <v>149</v>
      </c>
      <c r="L758">
        <f>R$4-K758</f>
        <v>-139</v>
      </c>
      <c r="M758">
        <f>IF(L758="怪物已死","怪物已死",(L758-1)*S$4)</f>
        <v>-700</v>
      </c>
      <c r="N758">
        <f>IF(L758&lt;=0,0,IF(ROUNDUP(I758/C$4,0)*A$4&lt;0,"怪无法穿越火线",ROUNDUP(I758/C$4,0)*A$4))</f>
        <v>0</v>
      </c>
      <c r="O758" s="4">
        <f t="shared" si="61"/>
        <v>50</v>
      </c>
      <c r="P758" s="4">
        <f>IF(D758=1,IF(P757-F$4&lt;=0,N$4,P757-F$4),P757)</f>
        <v>50</v>
      </c>
    </row>
    <row r="759" spans="1:16" x14ac:dyDescent="0.25">
      <c r="A759">
        <v>745</v>
      </c>
      <c r="B759">
        <f>-T$5+T$5*A759</f>
        <v>148.80000000000001</v>
      </c>
      <c r="C759">
        <f t="shared" si="62"/>
        <v>0</v>
      </c>
      <c r="D759">
        <f>IF(AND(C759=1,E759&gt;=G$4),1,0)</f>
        <v>0</v>
      </c>
      <c r="E759">
        <f>IF(D758=1,B759-B758,E758+B759-B758)</f>
        <v>0.19999999999998863</v>
      </c>
      <c r="F759">
        <f t="shared" si="63"/>
        <v>149</v>
      </c>
      <c r="G759">
        <f t="shared" si="59"/>
        <v>0</v>
      </c>
      <c r="H759" s="5">
        <f>I758+(B759-B758)*P$4</f>
        <v>-0.99999999999994316</v>
      </c>
      <c r="I759" s="5">
        <f>IF(G759&gt;0,H759-S$4,H759)</f>
        <v>-0.99999999999994316</v>
      </c>
      <c r="J759" s="5">
        <f>IF(H759&gt;=0,IF(ROUNDDOWN(H759/S$4,0)+1&gt;L759,L759,ROUNDDOWN(H759/S$4,0)+1),0)</f>
        <v>0</v>
      </c>
      <c r="K759">
        <f t="shared" si="60"/>
        <v>149</v>
      </c>
      <c r="L759">
        <f>R$4-K759</f>
        <v>-139</v>
      </c>
      <c r="M759">
        <f>IF(L759="怪物已死","怪物已死",(L759-1)*S$4)</f>
        <v>-700</v>
      </c>
      <c r="N759">
        <f>IF(L759&lt;=0,0,IF(ROUNDUP(I759/C$4,0)*A$4&lt;0,"怪无法穿越火线",ROUNDUP(I759/C$4,0)*A$4))</f>
        <v>0</v>
      </c>
      <c r="O759" s="4">
        <f t="shared" si="61"/>
        <v>50</v>
      </c>
      <c r="P759" s="4">
        <f>IF(D759=1,IF(P758-F$4&lt;=0,N$4,P758-F$4),P758)</f>
        <v>50</v>
      </c>
    </row>
    <row r="760" spans="1:16" x14ac:dyDescent="0.25">
      <c r="A760">
        <v>746</v>
      </c>
      <c r="B760">
        <f>-T$5+T$5*A760</f>
        <v>149.00000000000003</v>
      </c>
      <c r="C760">
        <f t="shared" si="62"/>
        <v>1</v>
      </c>
      <c r="D760">
        <f>IF(AND(C760=1,E760&gt;=G$4),1,0)</f>
        <v>0</v>
      </c>
      <c r="E760">
        <f>IF(D759=1,B760-B759,E759+B760-B759)</f>
        <v>0.40000000000000568</v>
      </c>
      <c r="F760">
        <f t="shared" si="63"/>
        <v>149</v>
      </c>
      <c r="G760">
        <f t="shared" si="59"/>
        <v>0</v>
      </c>
      <c r="H760" s="5">
        <f>I759+(B760-B759)*P$4</f>
        <v>1.4210854715202004E-13</v>
      </c>
      <c r="I760" s="5">
        <f>IF(G760&gt;0,H760-S$4,H760)</f>
        <v>1.4210854715202004E-13</v>
      </c>
      <c r="J760" s="5">
        <f>IF(H760&gt;=0,IF(ROUNDDOWN(H760/S$4,0)+1&gt;L760,L760,ROUNDDOWN(H760/S$4,0)+1),0)</f>
        <v>-139</v>
      </c>
      <c r="K760">
        <f t="shared" si="60"/>
        <v>149</v>
      </c>
      <c r="L760">
        <f>R$4-K760</f>
        <v>-139</v>
      </c>
      <c r="M760">
        <f>IF(L760="怪物已死","怪物已死",(L760-1)*S$4)</f>
        <v>-700</v>
      </c>
      <c r="N760">
        <f>IF(L760&lt;=0,0,IF(ROUNDUP(I760/C$4,0)*A$4&lt;0,"怪无法穿越火线",ROUNDUP(I760/C$4,0)*A$4))</f>
        <v>0</v>
      </c>
      <c r="O760" s="4">
        <f t="shared" si="61"/>
        <v>50</v>
      </c>
      <c r="P760" s="4">
        <f>IF(D760=1,IF(P759-F$4&lt;=0,N$4,P759-F$4),P759)</f>
        <v>50</v>
      </c>
    </row>
    <row r="761" spans="1:16" x14ac:dyDescent="0.25">
      <c r="A761">
        <v>747</v>
      </c>
      <c r="B761">
        <f>-T$5+T$5*A761</f>
        <v>149.20000000000002</v>
      </c>
      <c r="C761">
        <f t="shared" si="62"/>
        <v>1</v>
      </c>
      <c r="D761">
        <f>IF(AND(C761=1,E761&gt;=G$4),1,0)</f>
        <v>0</v>
      </c>
      <c r="E761">
        <f>IF(D760=1,B761-B760,E760+B761-B760)</f>
        <v>0.59999999999999432</v>
      </c>
      <c r="F761">
        <f t="shared" si="63"/>
        <v>149</v>
      </c>
      <c r="G761">
        <f t="shared" si="59"/>
        <v>0</v>
      </c>
      <c r="H761" s="5">
        <f>I760+(B761-B760)*P$4</f>
        <v>1.0000000000000853</v>
      </c>
      <c r="I761" s="5">
        <f>IF(G761&gt;0,H761-S$4,H761)</f>
        <v>1.0000000000000853</v>
      </c>
      <c r="J761" s="5">
        <f>IF(H761&gt;=0,IF(ROUNDDOWN(H761/S$4,0)+1&gt;L761,L761,ROUNDDOWN(H761/S$4,0)+1),0)</f>
        <v>-139</v>
      </c>
      <c r="K761">
        <f t="shared" si="60"/>
        <v>149</v>
      </c>
      <c r="L761">
        <f>R$4-K761</f>
        <v>-139</v>
      </c>
      <c r="M761">
        <f>IF(L761="怪物已死","怪物已死",(L761-1)*S$4)</f>
        <v>-700</v>
      </c>
      <c r="N761">
        <f>IF(L761&lt;=0,0,IF(ROUNDUP(I761/C$4,0)*A$4&lt;0,"怪无法穿越火线",ROUNDUP(I761/C$4,0)*A$4))</f>
        <v>0</v>
      </c>
      <c r="O761" s="4">
        <f t="shared" si="61"/>
        <v>50</v>
      </c>
      <c r="P761" s="4">
        <f>IF(D761=1,IF(P760-F$4&lt;=0,N$4,P760-F$4),P760)</f>
        <v>50</v>
      </c>
    </row>
    <row r="762" spans="1:16" x14ac:dyDescent="0.25">
      <c r="A762">
        <v>748</v>
      </c>
      <c r="B762">
        <f>-T$5+T$5*A762</f>
        <v>149.4</v>
      </c>
      <c r="C762">
        <f t="shared" si="62"/>
        <v>1</v>
      </c>
      <c r="D762">
        <f>IF(AND(C762=1,E762&gt;=G$4),1,0)</f>
        <v>0</v>
      </c>
      <c r="E762">
        <f>IF(D761=1,B762-B761,E761+B762-B761)</f>
        <v>0.79999999999998295</v>
      </c>
      <c r="F762">
        <f t="shared" si="63"/>
        <v>149</v>
      </c>
      <c r="G762">
        <f t="shared" si="59"/>
        <v>0</v>
      </c>
      <c r="H762" s="5">
        <f>I761+(B762-B761)*P$4</f>
        <v>2.0000000000000284</v>
      </c>
      <c r="I762" s="5">
        <f>IF(G762&gt;0,H762-S$4,H762)</f>
        <v>2.0000000000000284</v>
      </c>
      <c r="J762" s="5">
        <f>IF(H762&gt;=0,IF(ROUNDDOWN(H762/S$4,0)+1&gt;L762,L762,ROUNDDOWN(H762/S$4,0)+1),0)</f>
        <v>-139</v>
      </c>
      <c r="K762">
        <f t="shared" si="60"/>
        <v>149</v>
      </c>
      <c r="L762">
        <f>R$4-K762</f>
        <v>-139</v>
      </c>
      <c r="M762">
        <f>IF(L762="怪物已死","怪物已死",(L762-1)*S$4)</f>
        <v>-700</v>
      </c>
      <c r="N762">
        <f>IF(L762&lt;=0,0,IF(ROUNDUP(I762/C$4,0)*A$4&lt;0,"怪无法穿越火线",ROUNDUP(I762/C$4,0)*A$4))</f>
        <v>0</v>
      </c>
      <c r="O762" s="4">
        <f t="shared" si="61"/>
        <v>50</v>
      </c>
      <c r="P762" s="4">
        <f>IF(D762=1,IF(P761-F$4&lt;=0,N$4,P761-F$4),P761)</f>
        <v>50</v>
      </c>
    </row>
    <row r="763" spans="1:16" x14ac:dyDescent="0.25">
      <c r="A763">
        <v>749</v>
      </c>
      <c r="B763">
        <f>-T$5+T$5*A763</f>
        <v>149.60000000000002</v>
      </c>
      <c r="C763">
        <f t="shared" si="62"/>
        <v>1</v>
      </c>
      <c r="D763">
        <f>IF(AND(C763=1,E763&gt;=G$4),1,0)</f>
        <v>1</v>
      </c>
      <c r="E763">
        <f>IF(D762=1,B763-B762,E762+B763-B762)</f>
        <v>1</v>
      </c>
      <c r="F763">
        <f t="shared" si="63"/>
        <v>150</v>
      </c>
      <c r="G763">
        <f t="shared" si="59"/>
        <v>1</v>
      </c>
      <c r="H763" s="5">
        <f>I762+(B763-B762)*P$4</f>
        <v>3.0000000000001137</v>
      </c>
      <c r="I763" s="5">
        <f>IF(G763&gt;0,H763-S$4,H763)</f>
        <v>-1.9999999999998863</v>
      </c>
      <c r="J763" s="5">
        <f>IF(H763&gt;=0,IF(ROUNDDOWN(H763/S$4,0)+1&gt;L763,L763,ROUNDDOWN(H763/S$4,0)+1),0)</f>
        <v>-140</v>
      </c>
      <c r="K763">
        <f t="shared" si="60"/>
        <v>150</v>
      </c>
      <c r="L763">
        <f>R$4-K763</f>
        <v>-140</v>
      </c>
      <c r="M763">
        <f>IF(L763="怪物已死","怪物已死",(L763-1)*S$4)</f>
        <v>-705</v>
      </c>
      <c r="N763">
        <f>IF(L763&lt;=0,0,IF(ROUNDUP(I763/C$4,0)*A$4&lt;0,"怪无法穿越火线",ROUNDUP(I763/C$4,0)*A$4))</f>
        <v>0</v>
      </c>
      <c r="O763" s="4">
        <f t="shared" si="61"/>
        <v>50</v>
      </c>
      <c r="P763" s="4">
        <f>IF(D763=1,IF(P762-F$4&lt;=0,N$4,P762-F$4),P762)</f>
        <v>50</v>
      </c>
    </row>
    <row r="764" spans="1:16" x14ac:dyDescent="0.25">
      <c r="A764">
        <v>750</v>
      </c>
      <c r="B764">
        <f>-T$5+T$5*A764</f>
        <v>149.80000000000001</v>
      </c>
      <c r="C764">
        <f t="shared" si="62"/>
        <v>0</v>
      </c>
      <c r="D764">
        <f>IF(AND(C764=1,E764&gt;=G$4),1,0)</f>
        <v>0</v>
      </c>
      <c r="E764">
        <f>IF(D763=1,B764-B763,E763+B764-B763)</f>
        <v>0.19999999999998863</v>
      </c>
      <c r="F764">
        <f t="shared" si="63"/>
        <v>150</v>
      </c>
      <c r="G764">
        <f t="shared" si="59"/>
        <v>0</v>
      </c>
      <c r="H764" s="5">
        <f>I763+(B764-B763)*P$4</f>
        <v>-0.99999999999994316</v>
      </c>
      <c r="I764" s="5">
        <f>IF(G764&gt;0,H764-S$4,H764)</f>
        <v>-0.99999999999994316</v>
      </c>
      <c r="J764" s="5">
        <f>IF(H764&gt;=0,IF(ROUNDDOWN(H764/S$4,0)+1&gt;L764,L764,ROUNDDOWN(H764/S$4,0)+1),0)</f>
        <v>0</v>
      </c>
      <c r="K764">
        <f t="shared" si="60"/>
        <v>150</v>
      </c>
      <c r="L764">
        <f>R$4-K764</f>
        <v>-140</v>
      </c>
      <c r="M764">
        <f>IF(L764="怪物已死","怪物已死",(L764-1)*S$4)</f>
        <v>-705</v>
      </c>
      <c r="N764">
        <f>IF(L764&lt;=0,0,IF(ROUNDUP(I764/C$4,0)*A$4&lt;0,"怪无法穿越火线",ROUNDUP(I764/C$4,0)*A$4))</f>
        <v>0</v>
      </c>
      <c r="O764" s="4">
        <f t="shared" si="61"/>
        <v>50</v>
      </c>
      <c r="P764" s="4">
        <f>IF(D764=1,IF(P763-F$4&lt;=0,N$4,P763-F$4),P763)</f>
        <v>50</v>
      </c>
    </row>
    <row r="765" spans="1:16" x14ac:dyDescent="0.25">
      <c r="A765">
        <v>751</v>
      </c>
      <c r="B765">
        <f>-T$5+T$5*A765</f>
        <v>150.00000000000003</v>
      </c>
      <c r="C765">
        <f t="shared" si="62"/>
        <v>1</v>
      </c>
      <c r="D765">
        <f>IF(AND(C765=1,E765&gt;=G$4),1,0)</f>
        <v>0</v>
      </c>
      <c r="E765">
        <f>IF(D764=1,B765-B764,E764+B765-B764)</f>
        <v>0.40000000000000568</v>
      </c>
      <c r="F765">
        <f t="shared" si="63"/>
        <v>150</v>
      </c>
      <c r="G765">
        <f t="shared" si="59"/>
        <v>0</v>
      </c>
      <c r="H765" s="5">
        <f>I764+(B765-B764)*P$4</f>
        <v>1.4210854715202004E-13</v>
      </c>
      <c r="I765" s="5">
        <f>IF(G765&gt;0,H765-S$4,H765)</f>
        <v>1.4210854715202004E-13</v>
      </c>
      <c r="J765" s="5">
        <f>IF(H765&gt;=0,IF(ROUNDDOWN(H765/S$4,0)+1&gt;L765,L765,ROUNDDOWN(H765/S$4,0)+1),0)</f>
        <v>-140</v>
      </c>
      <c r="K765">
        <f t="shared" si="60"/>
        <v>150</v>
      </c>
      <c r="L765">
        <f>R$4-K765</f>
        <v>-140</v>
      </c>
      <c r="M765">
        <f>IF(L765="怪物已死","怪物已死",(L765-1)*S$4)</f>
        <v>-705</v>
      </c>
      <c r="N765">
        <f>IF(L765&lt;=0,0,IF(ROUNDUP(I765/C$4,0)*A$4&lt;0,"怪无法穿越火线",ROUNDUP(I765/C$4,0)*A$4))</f>
        <v>0</v>
      </c>
      <c r="O765" s="4">
        <f t="shared" si="61"/>
        <v>50</v>
      </c>
      <c r="P765" s="4">
        <f>IF(D765=1,IF(P764-F$4&lt;=0,N$4,P764-F$4),P764)</f>
        <v>50</v>
      </c>
    </row>
    <row r="766" spans="1:16" x14ac:dyDescent="0.25">
      <c r="A766">
        <v>752</v>
      </c>
      <c r="B766">
        <f>-T$5+T$5*A766</f>
        <v>150.20000000000002</v>
      </c>
      <c r="C766">
        <f t="shared" si="62"/>
        <v>1</v>
      </c>
      <c r="D766">
        <f>IF(AND(C766=1,E766&gt;=G$4),1,0)</f>
        <v>0</v>
      </c>
      <c r="E766">
        <f>IF(D765=1,B766-B765,E765+B766-B765)</f>
        <v>0.59999999999999432</v>
      </c>
      <c r="F766">
        <f t="shared" si="63"/>
        <v>150</v>
      </c>
      <c r="G766">
        <f t="shared" si="59"/>
        <v>0</v>
      </c>
      <c r="H766" s="5">
        <f>I765+(B766-B765)*P$4</f>
        <v>1.0000000000000853</v>
      </c>
      <c r="I766" s="5">
        <f>IF(G766&gt;0,H766-S$4,H766)</f>
        <v>1.0000000000000853</v>
      </c>
      <c r="J766" s="5">
        <f>IF(H766&gt;=0,IF(ROUNDDOWN(H766/S$4,0)+1&gt;L766,L766,ROUNDDOWN(H766/S$4,0)+1),0)</f>
        <v>-140</v>
      </c>
      <c r="K766">
        <f t="shared" si="60"/>
        <v>150</v>
      </c>
      <c r="L766">
        <f>R$4-K766</f>
        <v>-140</v>
      </c>
      <c r="M766">
        <f>IF(L766="怪物已死","怪物已死",(L766-1)*S$4)</f>
        <v>-705</v>
      </c>
      <c r="N766">
        <f>IF(L766&lt;=0,0,IF(ROUNDUP(I766/C$4,0)*A$4&lt;0,"怪无法穿越火线",ROUNDUP(I766/C$4,0)*A$4))</f>
        <v>0</v>
      </c>
      <c r="O766" s="4">
        <f t="shared" si="61"/>
        <v>50</v>
      </c>
      <c r="P766" s="4">
        <f>IF(D766=1,IF(P765-F$4&lt;=0,N$4,P765-F$4),P765)</f>
        <v>50</v>
      </c>
    </row>
    <row r="767" spans="1:16" x14ac:dyDescent="0.25">
      <c r="A767">
        <v>753</v>
      </c>
      <c r="B767">
        <f>-T$5+T$5*A767</f>
        <v>150.4</v>
      </c>
      <c r="C767">
        <f t="shared" si="62"/>
        <v>1</v>
      </c>
      <c r="D767">
        <f>IF(AND(C767=1,E767&gt;=G$4),1,0)</f>
        <v>0</v>
      </c>
      <c r="E767">
        <f>IF(D766=1,B767-B766,E766+B767-B766)</f>
        <v>0.79999999999998295</v>
      </c>
      <c r="F767">
        <f t="shared" si="63"/>
        <v>150</v>
      </c>
      <c r="G767">
        <f t="shared" si="59"/>
        <v>0</v>
      </c>
      <c r="H767" s="5">
        <f>I766+(B767-B766)*P$4</f>
        <v>2.0000000000000284</v>
      </c>
      <c r="I767" s="5">
        <f>IF(G767&gt;0,H767-S$4,H767)</f>
        <v>2.0000000000000284</v>
      </c>
      <c r="J767" s="5">
        <f>IF(H767&gt;=0,IF(ROUNDDOWN(H767/S$4,0)+1&gt;L767,L767,ROUNDDOWN(H767/S$4,0)+1),0)</f>
        <v>-140</v>
      </c>
      <c r="K767">
        <f t="shared" si="60"/>
        <v>150</v>
      </c>
      <c r="L767">
        <f>R$4-K767</f>
        <v>-140</v>
      </c>
      <c r="M767">
        <f>IF(L767="怪物已死","怪物已死",(L767-1)*S$4)</f>
        <v>-705</v>
      </c>
      <c r="N767">
        <f>IF(L767&lt;=0,0,IF(ROUNDUP(I767/C$4,0)*A$4&lt;0,"怪无法穿越火线",ROUNDUP(I767/C$4,0)*A$4))</f>
        <v>0</v>
      </c>
      <c r="O767" s="4">
        <f t="shared" si="61"/>
        <v>50</v>
      </c>
      <c r="P767" s="4">
        <f>IF(D767=1,IF(P766-F$4&lt;=0,N$4,P766-F$4),P766)</f>
        <v>50</v>
      </c>
    </row>
    <row r="768" spans="1:16" x14ac:dyDescent="0.25">
      <c r="A768">
        <v>754</v>
      </c>
      <c r="B768">
        <f>-T$5+T$5*A768</f>
        <v>150.60000000000002</v>
      </c>
      <c r="C768">
        <f t="shared" si="62"/>
        <v>1</v>
      </c>
      <c r="D768">
        <f>IF(AND(C768=1,E768&gt;=G$4),1,0)</f>
        <v>1</v>
      </c>
      <c r="E768">
        <f>IF(D767=1,B768-B767,E767+B768-B767)</f>
        <v>1</v>
      </c>
      <c r="F768">
        <f t="shared" si="63"/>
        <v>151</v>
      </c>
      <c r="G768">
        <f t="shared" si="59"/>
        <v>1</v>
      </c>
      <c r="H768" s="5">
        <f>I767+(B768-B767)*P$4</f>
        <v>3.0000000000001137</v>
      </c>
      <c r="I768" s="5">
        <f>IF(G768&gt;0,H768-S$4,H768)</f>
        <v>-1.9999999999998863</v>
      </c>
      <c r="J768" s="5">
        <f>IF(H768&gt;=0,IF(ROUNDDOWN(H768/S$4,0)+1&gt;L768,L768,ROUNDDOWN(H768/S$4,0)+1),0)</f>
        <v>-141</v>
      </c>
      <c r="K768">
        <f t="shared" si="60"/>
        <v>151</v>
      </c>
      <c r="L768">
        <f>R$4-K768</f>
        <v>-141</v>
      </c>
      <c r="M768">
        <f>IF(L768="怪物已死","怪物已死",(L768-1)*S$4)</f>
        <v>-710</v>
      </c>
      <c r="N768">
        <f>IF(L768&lt;=0,0,IF(ROUNDUP(I768/C$4,0)*A$4&lt;0,"怪无法穿越火线",ROUNDUP(I768/C$4,0)*A$4))</f>
        <v>0</v>
      </c>
      <c r="O768" s="4">
        <f t="shared" si="61"/>
        <v>50</v>
      </c>
      <c r="P768" s="4">
        <f>IF(D768=1,IF(P767-F$4&lt;=0,N$4,P767-F$4),P767)</f>
        <v>50</v>
      </c>
    </row>
    <row r="769" spans="1:16" x14ac:dyDescent="0.25">
      <c r="A769">
        <v>755</v>
      </c>
      <c r="B769">
        <f>-T$5+T$5*A769</f>
        <v>150.80000000000001</v>
      </c>
      <c r="C769">
        <f t="shared" si="62"/>
        <v>0</v>
      </c>
      <c r="D769">
        <f>IF(AND(C769=1,E769&gt;=G$4),1,0)</f>
        <v>0</v>
      </c>
      <c r="E769">
        <f>IF(D768=1,B769-B768,E768+B769-B768)</f>
        <v>0.19999999999998863</v>
      </c>
      <c r="F769">
        <f t="shared" si="63"/>
        <v>151</v>
      </c>
      <c r="G769">
        <f t="shared" si="59"/>
        <v>0</v>
      </c>
      <c r="H769" s="5">
        <f>I768+(B769-B768)*P$4</f>
        <v>-0.99999999999994316</v>
      </c>
      <c r="I769" s="5">
        <f>IF(G769&gt;0,H769-S$4,H769)</f>
        <v>-0.99999999999994316</v>
      </c>
      <c r="J769" s="5">
        <f>IF(H769&gt;=0,IF(ROUNDDOWN(H769/S$4,0)+1&gt;L769,L769,ROUNDDOWN(H769/S$4,0)+1),0)</f>
        <v>0</v>
      </c>
      <c r="K769">
        <f t="shared" si="60"/>
        <v>151</v>
      </c>
      <c r="L769">
        <f>R$4-K769</f>
        <v>-141</v>
      </c>
      <c r="M769">
        <f>IF(L769="怪物已死","怪物已死",(L769-1)*S$4)</f>
        <v>-710</v>
      </c>
      <c r="N769">
        <f>IF(L769&lt;=0,0,IF(ROUNDUP(I769/C$4,0)*A$4&lt;0,"怪无法穿越火线",ROUNDUP(I769/C$4,0)*A$4))</f>
        <v>0</v>
      </c>
      <c r="O769" s="4">
        <f t="shared" si="61"/>
        <v>50</v>
      </c>
      <c r="P769" s="4">
        <f>IF(D769=1,IF(P768-F$4&lt;=0,N$4,P768-F$4),P768)</f>
        <v>50</v>
      </c>
    </row>
    <row r="770" spans="1:16" x14ac:dyDescent="0.25">
      <c r="A770">
        <v>756</v>
      </c>
      <c r="B770">
        <f>-T$5+T$5*A770</f>
        <v>151.00000000000003</v>
      </c>
      <c r="C770">
        <f t="shared" si="62"/>
        <v>1</v>
      </c>
      <c r="D770">
        <f>IF(AND(C770=1,E770&gt;=G$4),1,0)</f>
        <v>0</v>
      </c>
      <c r="E770">
        <f>IF(D769=1,B770-B769,E769+B770-B769)</f>
        <v>0.40000000000000568</v>
      </c>
      <c r="F770">
        <f t="shared" si="63"/>
        <v>151</v>
      </c>
      <c r="G770">
        <f t="shared" si="59"/>
        <v>0</v>
      </c>
      <c r="H770" s="5">
        <f>I769+(B770-B769)*P$4</f>
        <v>1.4210854715202004E-13</v>
      </c>
      <c r="I770" s="5">
        <f>IF(G770&gt;0,H770-S$4,H770)</f>
        <v>1.4210854715202004E-13</v>
      </c>
      <c r="J770" s="5">
        <f>IF(H770&gt;=0,IF(ROUNDDOWN(H770/S$4,0)+1&gt;L770,L770,ROUNDDOWN(H770/S$4,0)+1),0)</f>
        <v>-141</v>
      </c>
      <c r="K770">
        <f t="shared" si="60"/>
        <v>151</v>
      </c>
      <c r="L770">
        <f>R$4-K770</f>
        <v>-141</v>
      </c>
      <c r="M770">
        <f>IF(L770="怪物已死","怪物已死",(L770-1)*S$4)</f>
        <v>-710</v>
      </c>
      <c r="N770">
        <f>IF(L770&lt;=0,0,IF(ROUNDUP(I770/C$4,0)*A$4&lt;0,"怪无法穿越火线",ROUNDUP(I770/C$4,0)*A$4))</f>
        <v>0</v>
      </c>
      <c r="O770" s="4">
        <f t="shared" si="61"/>
        <v>50</v>
      </c>
      <c r="P770" s="4">
        <f>IF(D770=1,IF(P769-F$4&lt;=0,N$4,P769-F$4),P769)</f>
        <v>50</v>
      </c>
    </row>
    <row r="771" spans="1:16" x14ac:dyDescent="0.25">
      <c r="A771">
        <v>757</v>
      </c>
      <c r="B771">
        <f>-T$5+T$5*A771</f>
        <v>151.20000000000002</v>
      </c>
      <c r="C771">
        <f t="shared" si="62"/>
        <v>1</v>
      </c>
      <c r="D771">
        <f>IF(AND(C771=1,E771&gt;=G$4),1,0)</f>
        <v>0</v>
      </c>
      <c r="E771">
        <f>IF(D770=1,B771-B770,E770+B771-B770)</f>
        <v>0.59999999999999432</v>
      </c>
      <c r="F771">
        <f t="shared" si="63"/>
        <v>151</v>
      </c>
      <c r="G771">
        <f t="shared" si="59"/>
        <v>0</v>
      </c>
      <c r="H771" s="5">
        <f>I770+(B771-B770)*P$4</f>
        <v>1.0000000000000853</v>
      </c>
      <c r="I771" s="5">
        <f>IF(G771&gt;0,H771-S$4,H771)</f>
        <v>1.0000000000000853</v>
      </c>
      <c r="J771" s="5">
        <f>IF(H771&gt;=0,IF(ROUNDDOWN(H771/S$4,0)+1&gt;L771,L771,ROUNDDOWN(H771/S$4,0)+1),0)</f>
        <v>-141</v>
      </c>
      <c r="K771">
        <f t="shared" si="60"/>
        <v>151</v>
      </c>
      <c r="L771">
        <f>R$4-K771</f>
        <v>-141</v>
      </c>
      <c r="M771">
        <f>IF(L771="怪物已死","怪物已死",(L771-1)*S$4)</f>
        <v>-710</v>
      </c>
      <c r="N771">
        <f>IF(L771&lt;=0,0,IF(ROUNDUP(I771/C$4,0)*A$4&lt;0,"怪无法穿越火线",ROUNDUP(I771/C$4,0)*A$4))</f>
        <v>0</v>
      </c>
      <c r="O771" s="4">
        <f t="shared" si="61"/>
        <v>50</v>
      </c>
      <c r="P771" s="4">
        <f>IF(D771=1,IF(P770-F$4&lt;=0,N$4,P770-F$4),P770)</f>
        <v>50</v>
      </c>
    </row>
    <row r="772" spans="1:16" x14ac:dyDescent="0.25">
      <c r="A772">
        <v>758</v>
      </c>
      <c r="B772">
        <f>-T$5+T$5*A772</f>
        <v>151.4</v>
      </c>
      <c r="C772">
        <f t="shared" si="62"/>
        <v>1</v>
      </c>
      <c r="D772">
        <f>IF(AND(C772=1,E772&gt;=G$4),1,0)</f>
        <v>0</v>
      </c>
      <c r="E772">
        <f>IF(D771=1,B772-B771,E771+B772-B771)</f>
        <v>0.79999999999998295</v>
      </c>
      <c r="F772">
        <f t="shared" si="63"/>
        <v>151</v>
      </c>
      <c r="G772">
        <f t="shared" si="59"/>
        <v>0</v>
      </c>
      <c r="H772" s="5">
        <f>I771+(B772-B771)*P$4</f>
        <v>2.0000000000000284</v>
      </c>
      <c r="I772" s="5">
        <f>IF(G772&gt;0,H772-S$4,H772)</f>
        <v>2.0000000000000284</v>
      </c>
      <c r="J772" s="5">
        <f>IF(H772&gt;=0,IF(ROUNDDOWN(H772/S$4,0)+1&gt;L772,L772,ROUNDDOWN(H772/S$4,0)+1),0)</f>
        <v>-141</v>
      </c>
      <c r="K772">
        <f t="shared" si="60"/>
        <v>151</v>
      </c>
      <c r="L772">
        <f>R$4-K772</f>
        <v>-141</v>
      </c>
      <c r="M772">
        <f>IF(L772="怪物已死","怪物已死",(L772-1)*S$4)</f>
        <v>-710</v>
      </c>
      <c r="N772">
        <f>IF(L772&lt;=0,0,IF(ROUNDUP(I772/C$4,0)*A$4&lt;0,"怪无法穿越火线",ROUNDUP(I772/C$4,0)*A$4))</f>
        <v>0</v>
      </c>
      <c r="O772" s="4">
        <f t="shared" si="61"/>
        <v>50</v>
      </c>
      <c r="P772" s="4">
        <f>IF(D772=1,IF(P771-F$4&lt;=0,N$4,P771-F$4),P771)</f>
        <v>50</v>
      </c>
    </row>
    <row r="773" spans="1:16" x14ac:dyDescent="0.25">
      <c r="A773">
        <v>759</v>
      </c>
      <c r="B773">
        <f>-T$5+T$5*A773</f>
        <v>151.60000000000002</v>
      </c>
      <c r="C773">
        <f t="shared" si="62"/>
        <v>1</v>
      </c>
      <c r="D773">
        <f>IF(AND(C773=1,E773&gt;=G$4),1,0)</f>
        <v>1</v>
      </c>
      <c r="E773">
        <f>IF(D772=1,B773-B772,E772+B773-B772)</f>
        <v>1</v>
      </c>
      <c r="F773">
        <f t="shared" si="63"/>
        <v>152</v>
      </c>
      <c r="G773">
        <f t="shared" si="59"/>
        <v>1</v>
      </c>
      <c r="H773" s="5">
        <f>I772+(B773-B772)*P$4</f>
        <v>3.0000000000001137</v>
      </c>
      <c r="I773" s="5">
        <f>IF(G773&gt;0,H773-S$4,H773)</f>
        <v>-1.9999999999998863</v>
      </c>
      <c r="J773" s="5">
        <f>IF(H773&gt;=0,IF(ROUNDDOWN(H773/S$4,0)+1&gt;L773,L773,ROUNDDOWN(H773/S$4,0)+1),0)</f>
        <v>-142</v>
      </c>
      <c r="K773">
        <f t="shared" si="60"/>
        <v>152</v>
      </c>
      <c r="L773">
        <f>R$4-K773</f>
        <v>-142</v>
      </c>
      <c r="M773">
        <f>IF(L773="怪物已死","怪物已死",(L773-1)*S$4)</f>
        <v>-715</v>
      </c>
      <c r="N773">
        <f>IF(L773&lt;=0,0,IF(ROUNDUP(I773/C$4,0)*A$4&lt;0,"怪无法穿越火线",ROUNDUP(I773/C$4,0)*A$4))</f>
        <v>0</v>
      </c>
      <c r="O773" s="4">
        <f t="shared" si="61"/>
        <v>50</v>
      </c>
      <c r="P773" s="4">
        <f>IF(D773=1,IF(P772-F$4&lt;=0,N$4,P772-F$4),P772)</f>
        <v>50</v>
      </c>
    </row>
    <row r="774" spans="1:16" x14ac:dyDescent="0.25">
      <c r="A774">
        <v>760</v>
      </c>
      <c r="B774">
        <f>-T$5+T$5*A774</f>
        <v>151.80000000000001</v>
      </c>
      <c r="C774">
        <f t="shared" si="62"/>
        <v>0</v>
      </c>
      <c r="D774">
        <f>IF(AND(C774=1,E774&gt;=G$4),1,0)</f>
        <v>0</v>
      </c>
      <c r="E774">
        <f>IF(D773=1,B774-B773,E773+B774-B773)</f>
        <v>0.19999999999998863</v>
      </c>
      <c r="F774">
        <f t="shared" si="63"/>
        <v>152</v>
      </c>
      <c r="G774">
        <f t="shared" si="59"/>
        <v>0</v>
      </c>
      <c r="H774" s="5">
        <f>I773+(B774-B773)*P$4</f>
        <v>-0.99999999999994316</v>
      </c>
      <c r="I774" s="5">
        <f>IF(G774&gt;0,H774-S$4,H774)</f>
        <v>-0.99999999999994316</v>
      </c>
      <c r="J774" s="5">
        <f>IF(H774&gt;=0,IF(ROUNDDOWN(H774/S$4,0)+1&gt;L774,L774,ROUNDDOWN(H774/S$4,0)+1),0)</f>
        <v>0</v>
      </c>
      <c r="K774">
        <f t="shared" si="60"/>
        <v>152</v>
      </c>
      <c r="L774">
        <f>R$4-K774</f>
        <v>-142</v>
      </c>
      <c r="M774">
        <f>IF(L774="怪物已死","怪物已死",(L774-1)*S$4)</f>
        <v>-715</v>
      </c>
      <c r="N774">
        <f>IF(L774&lt;=0,0,IF(ROUNDUP(I774/C$4,0)*A$4&lt;0,"怪无法穿越火线",ROUNDUP(I774/C$4,0)*A$4))</f>
        <v>0</v>
      </c>
      <c r="O774" s="4">
        <f t="shared" si="61"/>
        <v>50</v>
      </c>
      <c r="P774" s="4">
        <f>IF(D774=1,IF(P773-F$4&lt;=0,N$4,P773-F$4),P773)</f>
        <v>50</v>
      </c>
    </row>
    <row r="775" spans="1:16" x14ac:dyDescent="0.25">
      <c r="A775">
        <v>761</v>
      </c>
      <c r="B775">
        <f>-T$5+T$5*A775</f>
        <v>152.00000000000003</v>
      </c>
      <c r="C775">
        <f t="shared" si="62"/>
        <v>1</v>
      </c>
      <c r="D775">
        <f>IF(AND(C775=1,E775&gt;=G$4),1,0)</f>
        <v>0</v>
      </c>
      <c r="E775">
        <f>IF(D774=1,B775-B774,E774+B775-B774)</f>
        <v>0.40000000000000568</v>
      </c>
      <c r="F775">
        <f t="shared" si="63"/>
        <v>152</v>
      </c>
      <c r="G775">
        <f t="shared" si="59"/>
        <v>0</v>
      </c>
      <c r="H775" s="5">
        <f>I774+(B775-B774)*P$4</f>
        <v>1.4210854715202004E-13</v>
      </c>
      <c r="I775" s="5">
        <f>IF(G775&gt;0,H775-S$4,H775)</f>
        <v>1.4210854715202004E-13</v>
      </c>
      <c r="J775" s="5">
        <f>IF(H775&gt;=0,IF(ROUNDDOWN(H775/S$4,0)+1&gt;L775,L775,ROUNDDOWN(H775/S$4,0)+1),0)</f>
        <v>-142</v>
      </c>
      <c r="K775">
        <f t="shared" si="60"/>
        <v>152</v>
      </c>
      <c r="L775">
        <f>R$4-K775</f>
        <v>-142</v>
      </c>
      <c r="M775">
        <f>IF(L775="怪物已死","怪物已死",(L775-1)*S$4)</f>
        <v>-715</v>
      </c>
      <c r="N775">
        <f>IF(L775&lt;=0,0,IF(ROUNDUP(I775/C$4,0)*A$4&lt;0,"怪无法穿越火线",ROUNDUP(I775/C$4,0)*A$4))</f>
        <v>0</v>
      </c>
      <c r="O775" s="4">
        <f t="shared" si="61"/>
        <v>50</v>
      </c>
      <c r="P775" s="4">
        <f>IF(D775=1,IF(P774-F$4&lt;=0,N$4,P774-F$4),P774)</f>
        <v>50</v>
      </c>
    </row>
    <row r="776" spans="1:16" x14ac:dyDescent="0.25">
      <c r="A776">
        <v>762</v>
      </c>
      <c r="B776">
        <f>-T$5+T$5*A776</f>
        <v>152.20000000000002</v>
      </c>
      <c r="C776">
        <f t="shared" si="62"/>
        <v>1</v>
      </c>
      <c r="D776">
        <f>IF(AND(C776=1,E776&gt;=G$4),1,0)</f>
        <v>0</v>
      </c>
      <c r="E776">
        <f>IF(D775=1,B776-B775,E775+B776-B775)</f>
        <v>0.59999999999999432</v>
      </c>
      <c r="F776">
        <f t="shared" si="63"/>
        <v>152</v>
      </c>
      <c r="G776">
        <f t="shared" si="59"/>
        <v>0</v>
      </c>
      <c r="H776" s="5">
        <f>I775+(B776-B775)*P$4</f>
        <v>1.0000000000000853</v>
      </c>
      <c r="I776" s="5">
        <f>IF(G776&gt;0,H776-S$4,H776)</f>
        <v>1.0000000000000853</v>
      </c>
      <c r="J776" s="5">
        <f>IF(H776&gt;=0,IF(ROUNDDOWN(H776/S$4,0)+1&gt;L776,L776,ROUNDDOWN(H776/S$4,0)+1),0)</f>
        <v>-142</v>
      </c>
      <c r="K776">
        <f t="shared" si="60"/>
        <v>152</v>
      </c>
      <c r="L776">
        <f>R$4-K776</f>
        <v>-142</v>
      </c>
      <c r="M776">
        <f>IF(L776="怪物已死","怪物已死",(L776-1)*S$4)</f>
        <v>-715</v>
      </c>
      <c r="N776">
        <f>IF(L776&lt;=0,0,IF(ROUNDUP(I776/C$4,0)*A$4&lt;0,"怪无法穿越火线",ROUNDUP(I776/C$4,0)*A$4))</f>
        <v>0</v>
      </c>
      <c r="O776" s="4">
        <f t="shared" si="61"/>
        <v>50</v>
      </c>
      <c r="P776" s="4">
        <f>IF(D776=1,IF(P775-F$4&lt;=0,N$4,P775-F$4),P775)</f>
        <v>50</v>
      </c>
    </row>
    <row r="777" spans="1:16" x14ac:dyDescent="0.25">
      <c r="A777">
        <v>763</v>
      </c>
      <c r="B777">
        <f>-T$5+T$5*A777</f>
        <v>152.4</v>
      </c>
      <c r="C777">
        <f t="shared" si="62"/>
        <v>1</v>
      </c>
      <c r="D777">
        <f>IF(AND(C777=1,E777&gt;=G$4),1,0)</f>
        <v>0</v>
      </c>
      <c r="E777">
        <f>IF(D776=1,B777-B776,E776+B777-B776)</f>
        <v>0.79999999999998295</v>
      </c>
      <c r="F777">
        <f t="shared" si="63"/>
        <v>152</v>
      </c>
      <c r="G777">
        <f t="shared" si="59"/>
        <v>0</v>
      </c>
      <c r="H777" s="5">
        <f>I776+(B777-B776)*P$4</f>
        <v>2.0000000000000284</v>
      </c>
      <c r="I777" s="5">
        <f>IF(G777&gt;0,H777-S$4,H777)</f>
        <v>2.0000000000000284</v>
      </c>
      <c r="J777" s="5">
        <f>IF(H777&gt;=0,IF(ROUNDDOWN(H777/S$4,0)+1&gt;L777,L777,ROUNDDOWN(H777/S$4,0)+1),0)</f>
        <v>-142</v>
      </c>
      <c r="K777">
        <f t="shared" si="60"/>
        <v>152</v>
      </c>
      <c r="L777">
        <f>R$4-K777</f>
        <v>-142</v>
      </c>
      <c r="M777">
        <f>IF(L777="怪物已死","怪物已死",(L777-1)*S$4)</f>
        <v>-715</v>
      </c>
      <c r="N777">
        <f>IF(L777&lt;=0,0,IF(ROUNDUP(I777/C$4,0)*A$4&lt;0,"怪无法穿越火线",ROUNDUP(I777/C$4,0)*A$4))</f>
        <v>0</v>
      </c>
      <c r="O777" s="4">
        <f t="shared" si="61"/>
        <v>50</v>
      </c>
      <c r="P777" s="4">
        <f>IF(D777=1,IF(P776-F$4&lt;=0,N$4,P776-F$4),P776)</f>
        <v>50</v>
      </c>
    </row>
    <row r="778" spans="1:16" x14ac:dyDescent="0.25">
      <c r="A778">
        <v>764</v>
      </c>
      <c r="B778">
        <f>-T$5+T$5*A778</f>
        <v>152.60000000000002</v>
      </c>
      <c r="C778">
        <f t="shared" si="62"/>
        <v>1</v>
      </c>
      <c r="D778">
        <f>IF(AND(C778=1,E778&gt;=G$4),1,0)</f>
        <v>1</v>
      </c>
      <c r="E778">
        <f>IF(D777=1,B778-B777,E777+B778-B777)</f>
        <v>1</v>
      </c>
      <c r="F778">
        <f t="shared" si="63"/>
        <v>153</v>
      </c>
      <c r="G778">
        <f t="shared" si="59"/>
        <v>1</v>
      </c>
      <c r="H778" s="5">
        <f>I777+(B778-B777)*P$4</f>
        <v>3.0000000000001137</v>
      </c>
      <c r="I778" s="5">
        <f>IF(G778&gt;0,H778-S$4,H778)</f>
        <v>-1.9999999999998863</v>
      </c>
      <c r="J778" s="5">
        <f>IF(H778&gt;=0,IF(ROUNDDOWN(H778/S$4,0)+1&gt;L778,L778,ROUNDDOWN(H778/S$4,0)+1),0)</f>
        <v>-143</v>
      </c>
      <c r="K778">
        <f t="shared" si="60"/>
        <v>153</v>
      </c>
      <c r="L778">
        <f>R$4-K778</f>
        <v>-143</v>
      </c>
      <c r="M778">
        <f>IF(L778="怪物已死","怪物已死",(L778-1)*S$4)</f>
        <v>-720</v>
      </c>
      <c r="N778">
        <f>IF(L778&lt;=0,0,IF(ROUNDUP(I778/C$4,0)*A$4&lt;0,"怪无法穿越火线",ROUNDUP(I778/C$4,0)*A$4))</f>
        <v>0</v>
      </c>
      <c r="O778" s="4">
        <f t="shared" si="61"/>
        <v>50</v>
      </c>
      <c r="P778" s="4">
        <f>IF(D778=1,IF(P777-F$4&lt;=0,N$4,P777-F$4),P777)</f>
        <v>50</v>
      </c>
    </row>
    <row r="779" spans="1:16" x14ac:dyDescent="0.25">
      <c r="A779">
        <v>765</v>
      </c>
      <c r="B779">
        <f>-T$5+T$5*A779</f>
        <v>152.80000000000001</v>
      </c>
      <c r="C779">
        <f t="shared" si="62"/>
        <v>0</v>
      </c>
      <c r="D779">
        <f>IF(AND(C779=1,E779&gt;=G$4),1,0)</f>
        <v>0</v>
      </c>
      <c r="E779">
        <f>IF(D778=1,B779-B778,E778+B779-B778)</f>
        <v>0.19999999999998863</v>
      </c>
      <c r="F779">
        <f t="shared" si="63"/>
        <v>153</v>
      </c>
      <c r="G779">
        <f t="shared" si="59"/>
        <v>0</v>
      </c>
      <c r="H779" s="5">
        <f>I778+(B779-B778)*P$4</f>
        <v>-0.99999999999994316</v>
      </c>
      <c r="I779" s="5">
        <f>IF(G779&gt;0,H779-S$4,H779)</f>
        <v>-0.99999999999994316</v>
      </c>
      <c r="J779" s="5">
        <f>IF(H779&gt;=0,IF(ROUNDDOWN(H779/S$4,0)+1&gt;L779,L779,ROUNDDOWN(H779/S$4,0)+1),0)</f>
        <v>0</v>
      </c>
      <c r="K779">
        <f t="shared" si="60"/>
        <v>153</v>
      </c>
      <c r="L779">
        <f>R$4-K779</f>
        <v>-143</v>
      </c>
      <c r="M779">
        <f>IF(L779="怪物已死","怪物已死",(L779-1)*S$4)</f>
        <v>-720</v>
      </c>
      <c r="N779">
        <f>IF(L779&lt;=0,0,IF(ROUNDUP(I779/C$4,0)*A$4&lt;0,"怪无法穿越火线",ROUNDUP(I779/C$4,0)*A$4))</f>
        <v>0</v>
      </c>
      <c r="O779" s="4">
        <f t="shared" si="61"/>
        <v>50</v>
      </c>
      <c r="P779" s="4">
        <f>IF(D779=1,IF(P778-F$4&lt;=0,N$4,P778-F$4),P778)</f>
        <v>50</v>
      </c>
    </row>
    <row r="780" spans="1:16" x14ac:dyDescent="0.25">
      <c r="A780">
        <v>766</v>
      </c>
      <c r="B780">
        <f>-T$5+T$5*A780</f>
        <v>153.00000000000003</v>
      </c>
      <c r="C780">
        <f t="shared" si="62"/>
        <v>1</v>
      </c>
      <c r="D780">
        <f>IF(AND(C780=1,E780&gt;=G$4),1,0)</f>
        <v>0</v>
      </c>
      <c r="E780">
        <f>IF(D779=1,B780-B779,E779+B780-B779)</f>
        <v>0.40000000000000568</v>
      </c>
      <c r="F780">
        <f t="shared" si="63"/>
        <v>153</v>
      </c>
      <c r="G780">
        <f t="shared" si="59"/>
        <v>0</v>
      </c>
      <c r="H780" s="5">
        <f>I779+(B780-B779)*P$4</f>
        <v>1.4210854715202004E-13</v>
      </c>
      <c r="I780" s="5">
        <f>IF(G780&gt;0,H780-S$4,H780)</f>
        <v>1.4210854715202004E-13</v>
      </c>
      <c r="J780" s="5">
        <f>IF(H780&gt;=0,IF(ROUNDDOWN(H780/S$4,0)+1&gt;L780,L780,ROUNDDOWN(H780/S$4,0)+1),0)</f>
        <v>-143</v>
      </c>
      <c r="K780">
        <f t="shared" si="60"/>
        <v>153</v>
      </c>
      <c r="L780">
        <f>R$4-K780</f>
        <v>-143</v>
      </c>
      <c r="M780">
        <f>IF(L780="怪物已死","怪物已死",(L780-1)*S$4)</f>
        <v>-720</v>
      </c>
      <c r="N780">
        <f>IF(L780&lt;=0,0,IF(ROUNDUP(I780/C$4,0)*A$4&lt;0,"怪无法穿越火线",ROUNDUP(I780/C$4,0)*A$4))</f>
        <v>0</v>
      </c>
      <c r="O780" s="4">
        <f t="shared" si="61"/>
        <v>50</v>
      </c>
      <c r="P780" s="4">
        <f>IF(D780=1,IF(P779-F$4&lt;=0,N$4,P779-F$4),P779)</f>
        <v>50</v>
      </c>
    </row>
    <row r="781" spans="1:16" x14ac:dyDescent="0.25">
      <c r="A781">
        <v>767</v>
      </c>
      <c r="B781">
        <f>-T$5+T$5*A781</f>
        <v>153.20000000000002</v>
      </c>
      <c r="C781">
        <f t="shared" si="62"/>
        <v>1</v>
      </c>
      <c r="D781">
        <f>IF(AND(C781=1,E781&gt;=G$4),1,0)</f>
        <v>0</v>
      </c>
      <c r="E781">
        <f>IF(D780=1,B781-B780,E780+B781-B780)</f>
        <v>0.59999999999999432</v>
      </c>
      <c r="F781">
        <f t="shared" si="63"/>
        <v>153</v>
      </c>
      <c r="G781">
        <f t="shared" si="59"/>
        <v>0</v>
      </c>
      <c r="H781" s="5">
        <f>I780+(B781-B780)*P$4</f>
        <v>1.0000000000000853</v>
      </c>
      <c r="I781" s="5">
        <f>IF(G781&gt;0,H781-S$4,H781)</f>
        <v>1.0000000000000853</v>
      </c>
      <c r="J781" s="5">
        <f>IF(H781&gt;=0,IF(ROUNDDOWN(H781/S$4,0)+1&gt;L781,L781,ROUNDDOWN(H781/S$4,0)+1),0)</f>
        <v>-143</v>
      </c>
      <c r="K781">
        <f t="shared" si="60"/>
        <v>153</v>
      </c>
      <c r="L781">
        <f>R$4-K781</f>
        <v>-143</v>
      </c>
      <c r="M781">
        <f>IF(L781="怪物已死","怪物已死",(L781-1)*S$4)</f>
        <v>-720</v>
      </c>
      <c r="N781">
        <f>IF(L781&lt;=0,0,IF(ROUNDUP(I781/C$4,0)*A$4&lt;0,"怪无法穿越火线",ROUNDUP(I781/C$4,0)*A$4))</f>
        <v>0</v>
      </c>
      <c r="O781" s="4">
        <f t="shared" si="61"/>
        <v>50</v>
      </c>
      <c r="P781" s="4">
        <f>IF(D781=1,IF(P780-F$4&lt;=0,N$4,P780-F$4),P780)</f>
        <v>50</v>
      </c>
    </row>
    <row r="782" spans="1:16" x14ac:dyDescent="0.25">
      <c r="A782">
        <v>768</v>
      </c>
      <c r="B782">
        <f>-T$5+T$5*A782</f>
        <v>153.40000000000003</v>
      </c>
      <c r="C782">
        <f t="shared" si="62"/>
        <v>1</v>
      </c>
      <c r="D782">
        <f>IF(AND(C782=1,E782&gt;=G$4),1,0)</f>
        <v>0</v>
      </c>
      <c r="E782">
        <f>IF(D781=1,B782-B781,E781+B782-B781)</f>
        <v>0.80000000000001137</v>
      </c>
      <c r="F782">
        <f t="shared" si="63"/>
        <v>153</v>
      </c>
      <c r="G782">
        <f t="shared" si="59"/>
        <v>0</v>
      </c>
      <c r="H782" s="5">
        <f>I781+(B782-B781)*P$4</f>
        <v>2.0000000000001705</v>
      </c>
      <c r="I782" s="5">
        <f>IF(G782&gt;0,H782-S$4,H782)</f>
        <v>2.0000000000001705</v>
      </c>
      <c r="J782" s="5">
        <f>IF(H782&gt;=0,IF(ROUNDDOWN(H782/S$4,0)+1&gt;L782,L782,ROUNDDOWN(H782/S$4,0)+1),0)</f>
        <v>-143</v>
      </c>
      <c r="K782">
        <f t="shared" si="60"/>
        <v>153</v>
      </c>
      <c r="L782">
        <f>R$4-K782</f>
        <v>-143</v>
      </c>
      <c r="M782">
        <f>IF(L782="怪物已死","怪物已死",(L782-1)*S$4)</f>
        <v>-720</v>
      </c>
      <c r="N782">
        <f>IF(L782&lt;=0,0,IF(ROUNDUP(I782/C$4,0)*A$4&lt;0,"怪无法穿越火线",ROUNDUP(I782/C$4,0)*A$4))</f>
        <v>0</v>
      </c>
      <c r="O782" s="4">
        <f t="shared" si="61"/>
        <v>50</v>
      </c>
      <c r="P782" s="4">
        <f>IF(D782=1,IF(P781-F$4&lt;=0,N$4,P781-F$4),P781)</f>
        <v>50</v>
      </c>
    </row>
    <row r="783" spans="1:16" x14ac:dyDescent="0.25">
      <c r="A783">
        <v>769</v>
      </c>
      <c r="B783">
        <f>-T$5+T$5*A783</f>
        <v>153.60000000000002</v>
      </c>
      <c r="C783">
        <f t="shared" si="62"/>
        <v>1</v>
      </c>
      <c r="D783">
        <f>IF(AND(C783=1,E783&gt;=G$4),1,0)</f>
        <v>1</v>
      </c>
      <c r="E783">
        <f>IF(D782=1,B783-B782,E782+B783-B782)</f>
        <v>1</v>
      </c>
      <c r="F783">
        <f t="shared" si="63"/>
        <v>154</v>
      </c>
      <c r="G783">
        <f t="shared" si="59"/>
        <v>1</v>
      </c>
      <c r="H783" s="5">
        <f>I782+(B783-B782)*P$4</f>
        <v>3.0000000000001137</v>
      </c>
      <c r="I783" s="5">
        <f>IF(G783&gt;0,H783-S$4,H783)</f>
        <v>-1.9999999999998863</v>
      </c>
      <c r="J783" s="5">
        <f>IF(H783&gt;=0,IF(ROUNDDOWN(H783/S$4,0)+1&gt;L783,L783,ROUNDDOWN(H783/S$4,0)+1),0)</f>
        <v>-144</v>
      </c>
      <c r="K783">
        <f t="shared" si="60"/>
        <v>154</v>
      </c>
      <c r="L783">
        <f>R$4-K783</f>
        <v>-144</v>
      </c>
      <c r="M783">
        <f>IF(L783="怪物已死","怪物已死",(L783-1)*S$4)</f>
        <v>-725</v>
      </c>
      <c r="N783">
        <f>IF(L783&lt;=0,0,IF(ROUNDUP(I783/C$4,0)*A$4&lt;0,"怪无法穿越火线",ROUNDUP(I783/C$4,0)*A$4))</f>
        <v>0</v>
      </c>
      <c r="O783" s="4">
        <f t="shared" si="61"/>
        <v>50</v>
      </c>
      <c r="P783" s="4">
        <f>IF(D783=1,IF(P782-F$4&lt;=0,N$4,P782-F$4),P782)</f>
        <v>50</v>
      </c>
    </row>
    <row r="784" spans="1:16" x14ac:dyDescent="0.25">
      <c r="A784">
        <v>770</v>
      </c>
      <c r="B784">
        <f>-T$5+T$5*A784</f>
        <v>153.80000000000001</v>
      </c>
      <c r="C784">
        <f t="shared" si="62"/>
        <v>0</v>
      </c>
      <c r="D784">
        <f>IF(AND(C784=1,E784&gt;=G$4),1,0)</f>
        <v>0</v>
      </c>
      <c r="E784">
        <f>IF(D783=1,B784-B783,E783+B784-B783)</f>
        <v>0.19999999999998863</v>
      </c>
      <c r="F784">
        <f t="shared" si="63"/>
        <v>154</v>
      </c>
      <c r="G784">
        <f t="shared" ref="G784:G847" si="64">IF(AND(D784=1,O784&lt;=P784),1,0)</f>
        <v>0</v>
      </c>
      <c r="H784" s="5">
        <f>I783+(B784-B783)*P$4</f>
        <v>-0.99999999999994316</v>
      </c>
      <c r="I784" s="5">
        <f>IF(G784&gt;0,H784-S$4,H784)</f>
        <v>-0.99999999999994316</v>
      </c>
      <c r="J784" s="5">
        <f>IF(H784&gt;=0,IF(ROUNDDOWN(H784/S$4,0)+1&gt;L784,L784,ROUNDDOWN(H784/S$4,0)+1),0)</f>
        <v>0</v>
      </c>
      <c r="K784">
        <f t="shared" si="60"/>
        <v>154</v>
      </c>
      <c r="L784">
        <f>R$4-K784</f>
        <v>-144</v>
      </c>
      <c r="M784">
        <f>IF(L784="怪物已死","怪物已死",(L784-1)*S$4)</f>
        <v>-725</v>
      </c>
      <c r="N784">
        <f>IF(L784&lt;=0,0,IF(ROUNDUP(I784/C$4,0)*A$4&lt;0,"怪无法穿越火线",ROUNDUP(I784/C$4,0)*A$4))</f>
        <v>0</v>
      </c>
      <c r="O784" s="4">
        <f t="shared" si="61"/>
        <v>50</v>
      </c>
      <c r="P784" s="4">
        <f>IF(D784=1,IF(P783-F$4&lt;=0,N$4,P783-F$4),P783)</f>
        <v>50</v>
      </c>
    </row>
    <row r="785" spans="1:16" x14ac:dyDescent="0.25">
      <c r="A785">
        <v>771</v>
      </c>
      <c r="B785">
        <f>-T$5+T$5*A785</f>
        <v>154.00000000000003</v>
      </c>
      <c r="C785">
        <f t="shared" si="62"/>
        <v>1</v>
      </c>
      <c r="D785">
        <f>IF(AND(C785=1,E785&gt;=G$4),1,0)</f>
        <v>0</v>
      </c>
      <c r="E785">
        <f>IF(D784=1,B785-B784,E784+B785-B784)</f>
        <v>0.40000000000000568</v>
      </c>
      <c r="F785">
        <f t="shared" si="63"/>
        <v>154</v>
      </c>
      <c r="G785">
        <f t="shared" si="64"/>
        <v>0</v>
      </c>
      <c r="H785" s="5">
        <f>I784+(B785-B784)*P$4</f>
        <v>1.4210854715202004E-13</v>
      </c>
      <c r="I785" s="5">
        <f>IF(G785&gt;0,H785-S$4,H785)</f>
        <v>1.4210854715202004E-13</v>
      </c>
      <c r="J785" s="5">
        <f>IF(H785&gt;=0,IF(ROUNDDOWN(H785/S$4,0)+1&gt;L785,L785,ROUNDDOWN(H785/S$4,0)+1),0)</f>
        <v>-144</v>
      </c>
      <c r="K785">
        <f t="shared" ref="K785:K848" si="65">IF(G785=1,K784+1,K784)</f>
        <v>154</v>
      </c>
      <c r="L785">
        <f>R$4-K785</f>
        <v>-144</v>
      </c>
      <c r="M785">
        <f>IF(L785="怪物已死","怪物已死",(L785-1)*S$4)</f>
        <v>-725</v>
      </c>
      <c r="N785">
        <f>IF(L785&lt;=0,0,IF(ROUNDUP(I785/C$4,0)*A$4&lt;0,"怪无法穿越火线",ROUNDUP(I785/C$4,0)*A$4))</f>
        <v>0</v>
      </c>
      <c r="O785" s="4">
        <f t="shared" ref="O785:O848" si="66">P784</f>
        <v>50</v>
      </c>
      <c r="P785" s="4">
        <f>IF(D785=1,IF(P784-F$4&lt;=0,N$4,P784-F$4),P784)</f>
        <v>50</v>
      </c>
    </row>
    <row r="786" spans="1:16" x14ac:dyDescent="0.25">
      <c r="A786">
        <v>772</v>
      </c>
      <c r="B786">
        <f>-T$5+T$5*A786</f>
        <v>154.20000000000002</v>
      </c>
      <c r="C786">
        <f t="shared" si="62"/>
        <v>1</v>
      </c>
      <c r="D786">
        <f>IF(AND(C786=1,E786&gt;=G$4),1,0)</f>
        <v>0</v>
      </c>
      <c r="E786">
        <f>IF(D785=1,B786-B785,E785+B786-B785)</f>
        <v>0.59999999999999432</v>
      </c>
      <c r="F786">
        <f t="shared" si="63"/>
        <v>154</v>
      </c>
      <c r="G786">
        <f t="shared" si="64"/>
        <v>0</v>
      </c>
      <c r="H786" s="5">
        <f>I785+(B786-B785)*P$4</f>
        <v>1.0000000000000853</v>
      </c>
      <c r="I786" s="5">
        <f>IF(G786&gt;0,H786-S$4,H786)</f>
        <v>1.0000000000000853</v>
      </c>
      <c r="J786" s="5">
        <f>IF(H786&gt;=0,IF(ROUNDDOWN(H786/S$4,0)+1&gt;L786,L786,ROUNDDOWN(H786/S$4,0)+1),0)</f>
        <v>-144</v>
      </c>
      <c r="K786">
        <f t="shared" si="65"/>
        <v>154</v>
      </c>
      <c r="L786">
        <f>R$4-K786</f>
        <v>-144</v>
      </c>
      <c r="M786">
        <f>IF(L786="怪物已死","怪物已死",(L786-1)*S$4)</f>
        <v>-725</v>
      </c>
      <c r="N786">
        <f>IF(L786&lt;=0,0,IF(ROUNDUP(I786/C$4,0)*A$4&lt;0,"怪无法穿越火线",ROUNDUP(I786/C$4,0)*A$4))</f>
        <v>0</v>
      </c>
      <c r="O786" s="4">
        <f t="shared" si="66"/>
        <v>50</v>
      </c>
      <c r="P786" s="4">
        <f>IF(D786=1,IF(P785-F$4&lt;=0,N$4,P785-F$4),P785)</f>
        <v>50</v>
      </c>
    </row>
    <row r="787" spans="1:16" x14ac:dyDescent="0.25">
      <c r="A787">
        <v>773</v>
      </c>
      <c r="B787">
        <f>-T$5+T$5*A787</f>
        <v>154.40000000000003</v>
      </c>
      <c r="C787">
        <f t="shared" si="62"/>
        <v>1</v>
      </c>
      <c r="D787">
        <f>IF(AND(C787=1,E787&gt;=G$4),1,0)</f>
        <v>0</v>
      </c>
      <c r="E787">
        <f>IF(D786=1,B787-B786,E786+B787-B786)</f>
        <v>0.80000000000001137</v>
      </c>
      <c r="F787">
        <f t="shared" si="63"/>
        <v>154</v>
      </c>
      <c r="G787">
        <f t="shared" si="64"/>
        <v>0</v>
      </c>
      <c r="H787" s="5">
        <f>I786+(B787-B786)*P$4</f>
        <v>2.0000000000001705</v>
      </c>
      <c r="I787" s="5">
        <f>IF(G787&gt;0,H787-S$4,H787)</f>
        <v>2.0000000000001705</v>
      </c>
      <c r="J787" s="5">
        <f>IF(H787&gt;=0,IF(ROUNDDOWN(H787/S$4,0)+1&gt;L787,L787,ROUNDDOWN(H787/S$4,0)+1),0)</f>
        <v>-144</v>
      </c>
      <c r="K787">
        <f t="shared" si="65"/>
        <v>154</v>
      </c>
      <c r="L787">
        <f>R$4-K787</f>
        <v>-144</v>
      </c>
      <c r="M787">
        <f>IF(L787="怪物已死","怪物已死",(L787-1)*S$4)</f>
        <v>-725</v>
      </c>
      <c r="N787">
        <f>IF(L787&lt;=0,0,IF(ROUNDUP(I787/C$4,0)*A$4&lt;0,"怪无法穿越火线",ROUNDUP(I787/C$4,0)*A$4))</f>
        <v>0</v>
      </c>
      <c r="O787" s="4">
        <f t="shared" si="66"/>
        <v>50</v>
      </c>
      <c r="P787" s="4">
        <f>IF(D787=1,IF(P786-F$4&lt;=0,N$4,P786-F$4),P786)</f>
        <v>50</v>
      </c>
    </row>
    <row r="788" spans="1:16" x14ac:dyDescent="0.25">
      <c r="A788">
        <v>774</v>
      </c>
      <c r="B788">
        <f>-T$5+T$5*A788</f>
        <v>154.60000000000002</v>
      </c>
      <c r="C788">
        <f t="shared" si="62"/>
        <v>1</v>
      </c>
      <c r="D788">
        <f>IF(AND(C788=1,E788&gt;=G$4),1,0)</f>
        <v>1</v>
      </c>
      <c r="E788">
        <f>IF(D787=1,B788-B787,E787+B788-B787)</f>
        <v>1</v>
      </c>
      <c r="F788">
        <f t="shared" si="63"/>
        <v>155</v>
      </c>
      <c r="G788">
        <f t="shared" si="64"/>
        <v>1</v>
      </c>
      <c r="H788" s="5">
        <f>I787+(B788-B787)*P$4</f>
        <v>3.0000000000001137</v>
      </c>
      <c r="I788" s="5">
        <f>IF(G788&gt;0,H788-S$4,H788)</f>
        <v>-1.9999999999998863</v>
      </c>
      <c r="J788" s="5">
        <f>IF(H788&gt;=0,IF(ROUNDDOWN(H788/S$4,0)+1&gt;L788,L788,ROUNDDOWN(H788/S$4,0)+1),0)</f>
        <v>-145</v>
      </c>
      <c r="K788">
        <f t="shared" si="65"/>
        <v>155</v>
      </c>
      <c r="L788">
        <f>R$4-K788</f>
        <v>-145</v>
      </c>
      <c r="M788">
        <f>IF(L788="怪物已死","怪物已死",(L788-1)*S$4)</f>
        <v>-730</v>
      </c>
      <c r="N788">
        <f>IF(L788&lt;=0,0,IF(ROUNDUP(I788/C$4,0)*A$4&lt;0,"怪无法穿越火线",ROUNDUP(I788/C$4,0)*A$4))</f>
        <v>0</v>
      </c>
      <c r="O788" s="4">
        <f t="shared" si="66"/>
        <v>50</v>
      </c>
      <c r="P788" s="4">
        <f>IF(D788=1,IF(P787-F$4&lt;=0,N$4,P787-F$4),P787)</f>
        <v>50</v>
      </c>
    </row>
    <row r="789" spans="1:16" x14ac:dyDescent="0.25">
      <c r="A789">
        <v>775</v>
      </c>
      <c r="B789">
        <f>-T$5+T$5*A789</f>
        <v>154.80000000000001</v>
      </c>
      <c r="C789">
        <f t="shared" si="62"/>
        <v>0</v>
      </c>
      <c r="D789">
        <f>IF(AND(C789=1,E789&gt;=G$4),1,0)</f>
        <v>0</v>
      </c>
      <c r="E789">
        <f>IF(D788=1,B789-B788,E788+B789-B788)</f>
        <v>0.19999999999998863</v>
      </c>
      <c r="F789">
        <f t="shared" si="63"/>
        <v>155</v>
      </c>
      <c r="G789">
        <f t="shared" si="64"/>
        <v>0</v>
      </c>
      <c r="H789" s="5">
        <f>I788+(B789-B788)*P$4</f>
        <v>-0.99999999999994316</v>
      </c>
      <c r="I789" s="5">
        <f>IF(G789&gt;0,H789-S$4,H789)</f>
        <v>-0.99999999999994316</v>
      </c>
      <c r="J789" s="5">
        <f>IF(H789&gt;=0,IF(ROUNDDOWN(H789/S$4,0)+1&gt;L789,L789,ROUNDDOWN(H789/S$4,0)+1),0)</f>
        <v>0</v>
      </c>
      <c r="K789">
        <f t="shared" si="65"/>
        <v>155</v>
      </c>
      <c r="L789">
        <f>R$4-K789</f>
        <v>-145</v>
      </c>
      <c r="M789">
        <f>IF(L789="怪物已死","怪物已死",(L789-1)*S$4)</f>
        <v>-730</v>
      </c>
      <c r="N789">
        <f>IF(L789&lt;=0,0,IF(ROUNDUP(I789/C$4,0)*A$4&lt;0,"怪无法穿越火线",ROUNDUP(I789/C$4,0)*A$4))</f>
        <v>0</v>
      </c>
      <c r="O789" s="4">
        <f t="shared" si="66"/>
        <v>50</v>
      </c>
      <c r="P789" s="4">
        <f>IF(D789=1,IF(P788-F$4&lt;=0,N$4,P788-F$4),P788)</f>
        <v>50</v>
      </c>
    </row>
    <row r="790" spans="1:16" x14ac:dyDescent="0.25">
      <c r="A790">
        <v>776</v>
      </c>
      <c r="B790">
        <f>-T$5+T$5*A790</f>
        <v>155.00000000000003</v>
      </c>
      <c r="C790">
        <f t="shared" si="62"/>
        <v>1</v>
      </c>
      <c r="D790">
        <f>IF(AND(C790=1,E790&gt;=G$4),1,0)</f>
        <v>0</v>
      </c>
      <c r="E790">
        <f>IF(D789=1,B790-B789,E789+B790-B789)</f>
        <v>0.40000000000000568</v>
      </c>
      <c r="F790">
        <f t="shared" si="63"/>
        <v>155</v>
      </c>
      <c r="G790">
        <f t="shared" si="64"/>
        <v>0</v>
      </c>
      <c r="H790" s="5">
        <f>I789+(B790-B789)*P$4</f>
        <v>1.4210854715202004E-13</v>
      </c>
      <c r="I790" s="5">
        <f>IF(G790&gt;0,H790-S$4,H790)</f>
        <v>1.4210854715202004E-13</v>
      </c>
      <c r="J790" s="5">
        <f>IF(H790&gt;=0,IF(ROUNDDOWN(H790/S$4,0)+1&gt;L790,L790,ROUNDDOWN(H790/S$4,0)+1),0)</f>
        <v>-145</v>
      </c>
      <c r="K790">
        <f t="shared" si="65"/>
        <v>155</v>
      </c>
      <c r="L790">
        <f>R$4-K790</f>
        <v>-145</v>
      </c>
      <c r="M790">
        <f>IF(L790="怪物已死","怪物已死",(L790-1)*S$4)</f>
        <v>-730</v>
      </c>
      <c r="N790">
        <f>IF(L790&lt;=0,0,IF(ROUNDUP(I790/C$4,0)*A$4&lt;0,"怪无法穿越火线",ROUNDUP(I790/C$4,0)*A$4))</f>
        <v>0</v>
      </c>
      <c r="O790" s="4">
        <f t="shared" si="66"/>
        <v>50</v>
      </c>
      <c r="P790" s="4">
        <f>IF(D790=1,IF(P789-F$4&lt;=0,N$4,P789-F$4),P789)</f>
        <v>50</v>
      </c>
    </row>
    <row r="791" spans="1:16" x14ac:dyDescent="0.25">
      <c r="A791">
        <v>777</v>
      </c>
      <c r="B791">
        <f>-T$5+T$5*A791</f>
        <v>155.20000000000002</v>
      </c>
      <c r="C791">
        <f t="shared" si="62"/>
        <v>1</v>
      </c>
      <c r="D791">
        <f>IF(AND(C791=1,E791&gt;=G$4),1,0)</f>
        <v>0</v>
      </c>
      <c r="E791">
        <f>IF(D790=1,B791-B790,E790+B791-B790)</f>
        <v>0.59999999999999432</v>
      </c>
      <c r="F791">
        <f t="shared" si="63"/>
        <v>155</v>
      </c>
      <c r="G791">
        <f t="shared" si="64"/>
        <v>0</v>
      </c>
      <c r="H791" s="5">
        <f>I790+(B791-B790)*P$4</f>
        <v>1.0000000000000853</v>
      </c>
      <c r="I791" s="5">
        <f>IF(G791&gt;0,H791-S$4,H791)</f>
        <v>1.0000000000000853</v>
      </c>
      <c r="J791" s="5">
        <f>IF(H791&gt;=0,IF(ROUNDDOWN(H791/S$4,0)+1&gt;L791,L791,ROUNDDOWN(H791/S$4,0)+1),0)</f>
        <v>-145</v>
      </c>
      <c r="K791">
        <f t="shared" si="65"/>
        <v>155</v>
      </c>
      <c r="L791">
        <f>R$4-K791</f>
        <v>-145</v>
      </c>
      <c r="M791">
        <f>IF(L791="怪物已死","怪物已死",(L791-1)*S$4)</f>
        <v>-730</v>
      </c>
      <c r="N791">
        <f>IF(L791&lt;=0,0,IF(ROUNDUP(I791/C$4,0)*A$4&lt;0,"怪无法穿越火线",ROUNDUP(I791/C$4,0)*A$4))</f>
        <v>0</v>
      </c>
      <c r="O791" s="4">
        <f t="shared" si="66"/>
        <v>50</v>
      </c>
      <c r="P791" s="4">
        <f>IF(D791=1,IF(P790-F$4&lt;=0,N$4,P790-F$4),P790)</f>
        <v>50</v>
      </c>
    </row>
    <row r="792" spans="1:16" x14ac:dyDescent="0.25">
      <c r="A792">
        <v>778</v>
      </c>
      <c r="B792">
        <f>-T$5+T$5*A792</f>
        <v>155.40000000000003</v>
      </c>
      <c r="C792">
        <f t="shared" si="62"/>
        <v>1</v>
      </c>
      <c r="D792">
        <f>IF(AND(C792=1,E792&gt;=G$4),1,0)</f>
        <v>0</v>
      </c>
      <c r="E792">
        <f>IF(D791=1,B792-B791,E791+B792-B791)</f>
        <v>0.80000000000001137</v>
      </c>
      <c r="F792">
        <f t="shared" si="63"/>
        <v>155</v>
      </c>
      <c r="G792">
        <f t="shared" si="64"/>
        <v>0</v>
      </c>
      <c r="H792" s="5">
        <f>I791+(B792-B791)*P$4</f>
        <v>2.0000000000001705</v>
      </c>
      <c r="I792" s="5">
        <f>IF(G792&gt;0,H792-S$4,H792)</f>
        <v>2.0000000000001705</v>
      </c>
      <c r="J792" s="5">
        <f>IF(H792&gt;=0,IF(ROUNDDOWN(H792/S$4,0)+1&gt;L792,L792,ROUNDDOWN(H792/S$4,0)+1),0)</f>
        <v>-145</v>
      </c>
      <c r="K792">
        <f t="shared" si="65"/>
        <v>155</v>
      </c>
      <c r="L792">
        <f>R$4-K792</f>
        <v>-145</v>
      </c>
      <c r="M792">
        <f>IF(L792="怪物已死","怪物已死",(L792-1)*S$4)</f>
        <v>-730</v>
      </c>
      <c r="N792">
        <f>IF(L792&lt;=0,0,IF(ROUNDUP(I792/C$4,0)*A$4&lt;0,"怪无法穿越火线",ROUNDUP(I792/C$4,0)*A$4))</f>
        <v>0</v>
      </c>
      <c r="O792" s="4">
        <f t="shared" si="66"/>
        <v>50</v>
      </c>
      <c r="P792" s="4">
        <f>IF(D792=1,IF(P791-F$4&lt;=0,N$4,P791-F$4),P791)</f>
        <v>50</v>
      </c>
    </row>
    <row r="793" spans="1:16" x14ac:dyDescent="0.25">
      <c r="A793">
        <v>779</v>
      </c>
      <c r="B793">
        <f>-T$5+T$5*A793</f>
        <v>155.60000000000002</v>
      </c>
      <c r="C793">
        <f t="shared" si="62"/>
        <v>1</v>
      </c>
      <c r="D793">
        <f>IF(AND(C793=1,E793&gt;=G$4),1,0)</f>
        <v>1</v>
      </c>
      <c r="E793">
        <f>IF(D792=1,B793-B792,E792+B793-B792)</f>
        <v>1</v>
      </c>
      <c r="F793">
        <f t="shared" si="63"/>
        <v>156</v>
      </c>
      <c r="G793">
        <f t="shared" si="64"/>
        <v>1</v>
      </c>
      <c r="H793" s="5">
        <f>I792+(B793-B792)*P$4</f>
        <v>3.0000000000001137</v>
      </c>
      <c r="I793" s="5">
        <f>IF(G793&gt;0,H793-S$4,H793)</f>
        <v>-1.9999999999998863</v>
      </c>
      <c r="J793" s="5">
        <f>IF(H793&gt;=0,IF(ROUNDDOWN(H793/S$4,0)+1&gt;L793,L793,ROUNDDOWN(H793/S$4,0)+1),0)</f>
        <v>-146</v>
      </c>
      <c r="K793">
        <f t="shared" si="65"/>
        <v>156</v>
      </c>
      <c r="L793">
        <f>R$4-K793</f>
        <v>-146</v>
      </c>
      <c r="M793">
        <f>IF(L793="怪物已死","怪物已死",(L793-1)*S$4)</f>
        <v>-735</v>
      </c>
      <c r="N793">
        <f>IF(L793&lt;=0,0,IF(ROUNDUP(I793/C$4,0)*A$4&lt;0,"怪无法穿越火线",ROUNDUP(I793/C$4,0)*A$4))</f>
        <v>0</v>
      </c>
      <c r="O793" s="4">
        <f t="shared" si="66"/>
        <v>50</v>
      </c>
      <c r="P793" s="4">
        <f>IF(D793=1,IF(P792-F$4&lt;=0,N$4,P792-F$4),P792)</f>
        <v>50</v>
      </c>
    </row>
    <row r="794" spans="1:16" x14ac:dyDescent="0.25">
      <c r="A794">
        <v>780</v>
      </c>
      <c r="B794">
        <f>-T$5+T$5*A794</f>
        <v>155.80000000000001</v>
      </c>
      <c r="C794">
        <f t="shared" si="62"/>
        <v>0</v>
      </c>
      <c r="D794">
        <f>IF(AND(C794=1,E794&gt;=G$4),1,0)</f>
        <v>0</v>
      </c>
      <c r="E794">
        <f>IF(D793=1,B794-B793,E793+B794-B793)</f>
        <v>0.19999999999998863</v>
      </c>
      <c r="F794">
        <f t="shared" si="63"/>
        <v>156</v>
      </c>
      <c r="G794">
        <f t="shared" si="64"/>
        <v>0</v>
      </c>
      <c r="H794" s="5">
        <f>I793+(B794-B793)*P$4</f>
        <v>-0.99999999999994316</v>
      </c>
      <c r="I794" s="5">
        <f>IF(G794&gt;0,H794-S$4,H794)</f>
        <v>-0.99999999999994316</v>
      </c>
      <c r="J794" s="5">
        <f>IF(H794&gt;=0,IF(ROUNDDOWN(H794/S$4,0)+1&gt;L794,L794,ROUNDDOWN(H794/S$4,0)+1),0)</f>
        <v>0</v>
      </c>
      <c r="K794">
        <f t="shared" si="65"/>
        <v>156</v>
      </c>
      <c r="L794">
        <f>R$4-K794</f>
        <v>-146</v>
      </c>
      <c r="M794">
        <f>IF(L794="怪物已死","怪物已死",(L794-1)*S$4)</f>
        <v>-735</v>
      </c>
      <c r="N794">
        <f>IF(L794&lt;=0,0,IF(ROUNDUP(I794/C$4,0)*A$4&lt;0,"怪无法穿越火线",ROUNDUP(I794/C$4,0)*A$4))</f>
        <v>0</v>
      </c>
      <c r="O794" s="4">
        <f t="shared" si="66"/>
        <v>50</v>
      </c>
      <c r="P794" s="4">
        <f>IF(D794=1,IF(P793-F$4&lt;=0,N$4,P793-F$4),P793)</f>
        <v>50</v>
      </c>
    </row>
    <row r="795" spans="1:16" x14ac:dyDescent="0.25">
      <c r="A795">
        <v>781</v>
      </c>
      <c r="B795">
        <f>-T$5+T$5*A795</f>
        <v>156.00000000000003</v>
      </c>
      <c r="C795">
        <f t="shared" si="62"/>
        <v>1</v>
      </c>
      <c r="D795">
        <f>IF(AND(C795=1,E795&gt;=G$4),1,0)</f>
        <v>0</v>
      </c>
      <c r="E795">
        <f>IF(D794=1,B795-B794,E794+B795-B794)</f>
        <v>0.40000000000000568</v>
      </c>
      <c r="F795">
        <f t="shared" si="63"/>
        <v>156</v>
      </c>
      <c r="G795">
        <f t="shared" si="64"/>
        <v>0</v>
      </c>
      <c r="H795" s="5">
        <f>I794+(B795-B794)*P$4</f>
        <v>1.4210854715202004E-13</v>
      </c>
      <c r="I795" s="5">
        <f>IF(G795&gt;0,H795-S$4,H795)</f>
        <v>1.4210854715202004E-13</v>
      </c>
      <c r="J795" s="5">
        <f>IF(H795&gt;=0,IF(ROUNDDOWN(H795/S$4,0)+1&gt;L795,L795,ROUNDDOWN(H795/S$4,0)+1),0)</f>
        <v>-146</v>
      </c>
      <c r="K795">
        <f t="shared" si="65"/>
        <v>156</v>
      </c>
      <c r="L795">
        <f>R$4-K795</f>
        <v>-146</v>
      </c>
      <c r="M795">
        <f>IF(L795="怪物已死","怪物已死",(L795-1)*S$4)</f>
        <v>-735</v>
      </c>
      <c r="N795">
        <f>IF(L795&lt;=0,0,IF(ROUNDUP(I795/C$4,0)*A$4&lt;0,"怪无法穿越火线",ROUNDUP(I795/C$4,0)*A$4))</f>
        <v>0</v>
      </c>
      <c r="O795" s="4">
        <f t="shared" si="66"/>
        <v>50</v>
      </c>
      <c r="P795" s="4">
        <f>IF(D795=1,IF(P794-F$4&lt;=0,N$4,P794-F$4),P794)</f>
        <v>50</v>
      </c>
    </row>
    <row r="796" spans="1:16" x14ac:dyDescent="0.25">
      <c r="A796">
        <v>782</v>
      </c>
      <c r="B796">
        <f>-T$5+T$5*A796</f>
        <v>156.20000000000002</v>
      </c>
      <c r="C796">
        <f t="shared" si="62"/>
        <v>1</v>
      </c>
      <c r="D796">
        <f>IF(AND(C796=1,E796&gt;=G$4),1,0)</f>
        <v>0</v>
      </c>
      <c r="E796">
        <f>IF(D795=1,B796-B795,E795+B796-B795)</f>
        <v>0.59999999999999432</v>
      </c>
      <c r="F796">
        <f t="shared" si="63"/>
        <v>156</v>
      </c>
      <c r="G796">
        <f t="shared" si="64"/>
        <v>0</v>
      </c>
      <c r="H796" s="5">
        <f>I795+(B796-B795)*P$4</f>
        <v>1.0000000000000853</v>
      </c>
      <c r="I796" s="5">
        <f>IF(G796&gt;0,H796-S$4,H796)</f>
        <v>1.0000000000000853</v>
      </c>
      <c r="J796" s="5">
        <f>IF(H796&gt;=0,IF(ROUNDDOWN(H796/S$4,0)+1&gt;L796,L796,ROUNDDOWN(H796/S$4,0)+1),0)</f>
        <v>-146</v>
      </c>
      <c r="K796">
        <f t="shared" si="65"/>
        <v>156</v>
      </c>
      <c r="L796">
        <f>R$4-K796</f>
        <v>-146</v>
      </c>
      <c r="M796">
        <f>IF(L796="怪物已死","怪物已死",(L796-1)*S$4)</f>
        <v>-735</v>
      </c>
      <c r="N796">
        <f>IF(L796&lt;=0,0,IF(ROUNDUP(I796/C$4,0)*A$4&lt;0,"怪无法穿越火线",ROUNDUP(I796/C$4,0)*A$4))</f>
        <v>0</v>
      </c>
      <c r="O796" s="4">
        <f t="shared" si="66"/>
        <v>50</v>
      </c>
      <c r="P796" s="4">
        <f>IF(D796=1,IF(P795-F$4&lt;=0,N$4,P795-F$4),P795)</f>
        <v>50</v>
      </c>
    </row>
    <row r="797" spans="1:16" x14ac:dyDescent="0.25">
      <c r="A797">
        <v>783</v>
      </c>
      <c r="B797">
        <f>-T$5+T$5*A797</f>
        <v>156.40000000000003</v>
      </c>
      <c r="C797">
        <f t="shared" si="62"/>
        <v>1</v>
      </c>
      <c r="D797">
        <f>IF(AND(C797=1,E797&gt;=G$4),1,0)</f>
        <v>0</v>
      </c>
      <c r="E797">
        <f>IF(D796=1,B797-B796,E796+B797-B796)</f>
        <v>0.80000000000001137</v>
      </c>
      <c r="F797">
        <f t="shared" si="63"/>
        <v>156</v>
      </c>
      <c r="G797">
        <f t="shared" si="64"/>
        <v>0</v>
      </c>
      <c r="H797" s="5">
        <f>I796+(B797-B796)*P$4</f>
        <v>2.0000000000001705</v>
      </c>
      <c r="I797" s="5">
        <f>IF(G797&gt;0,H797-S$4,H797)</f>
        <v>2.0000000000001705</v>
      </c>
      <c r="J797" s="5">
        <f>IF(H797&gt;=0,IF(ROUNDDOWN(H797/S$4,0)+1&gt;L797,L797,ROUNDDOWN(H797/S$4,0)+1),0)</f>
        <v>-146</v>
      </c>
      <c r="K797">
        <f t="shared" si="65"/>
        <v>156</v>
      </c>
      <c r="L797">
        <f>R$4-K797</f>
        <v>-146</v>
      </c>
      <c r="M797">
        <f>IF(L797="怪物已死","怪物已死",(L797-1)*S$4)</f>
        <v>-735</v>
      </c>
      <c r="N797">
        <f>IF(L797&lt;=0,0,IF(ROUNDUP(I797/C$4,0)*A$4&lt;0,"怪无法穿越火线",ROUNDUP(I797/C$4,0)*A$4))</f>
        <v>0</v>
      </c>
      <c r="O797" s="4">
        <f t="shared" si="66"/>
        <v>50</v>
      </c>
      <c r="P797" s="4">
        <f>IF(D797=1,IF(P796-F$4&lt;=0,N$4,P796-F$4),P796)</f>
        <v>50</v>
      </c>
    </row>
    <row r="798" spans="1:16" x14ac:dyDescent="0.25">
      <c r="A798">
        <v>784</v>
      </c>
      <c r="B798">
        <f>-T$5+T$5*A798</f>
        <v>156.60000000000002</v>
      </c>
      <c r="C798">
        <f t="shared" si="62"/>
        <v>1</v>
      </c>
      <c r="D798">
        <f>IF(AND(C798=1,E798&gt;=G$4),1,0)</f>
        <v>1</v>
      </c>
      <c r="E798">
        <f>IF(D797=1,B798-B797,E797+B798-B797)</f>
        <v>1</v>
      </c>
      <c r="F798">
        <f t="shared" si="63"/>
        <v>157</v>
      </c>
      <c r="G798">
        <f t="shared" si="64"/>
        <v>1</v>
      </c>
      <c r="H798" s="5">
        <f>I797+(B798-B797)*P$4</f>
        <v>3.0000000000001137</v>
      </c>
      <c r="I798" s="5">
        <f>IF(G798&gt;0,H798-S$4,H798)</f>
        <v>-1.9999999999998863</v>
      </c>
      <c r="J798" s="5">
        <f>IF(H798&gt;=0,IF(ROUNDDOWN(H798/S$4,0)+1&gt;L798,L798,ROUNDDOWN(H798/S$4,0)+1),0)</f>
        <v>-147</v>
      </c>
      <c r="K798">
        <f t="shared" si="65"/>
        <v>157</v>
      </c>
      <c r="L798">
        <f>R$4-K798</f>
        <v>-147</v>
      </c>
      <c r="M798">
        <f>IF(L798="怪物已死","怪物已死",(L798-1)*S$4)</f>
        <v>-740</v>
      </c>
      <c r="N798">
        <f>IF(L798&lt;=0,0,IF(ROUNDUP(I798/C$4,0)*A$4&lt;0,"怪无法穿越火线",ROUNDUP(I798/C$4,0)*A$4))</f>
        <v>0</v>
      </c>
      <c r="O798" s="4">
        <f t="shared" si="66"/>
        <v>50</v>
      </c>
      <c r="P798" s="4">
        <f>IF(D798=1,IF(P797-F$4&lt;=0,N$4,P797-F$4),P797)</f>
        <v>50</v>
      </c>
    </row>
    <row r="799" spans="1:16" x14ac:dyDescent="0.25">
      <c r="A799">
        <v>785</v>
      </c>
      <c r="B799">
        <f>-T$5+T$5*A799</f>
        <v>156.80000000000001</v>
      </c>
      <c r="C799">
        <f t="shared" si="62"/>
        <v>0</v>
      </c>
      <c r="D799">
        <f>IF(AND(C799=1,E799&gt;=G$4),1,0)</f>
        <v>0</v>
      </c>
      <c r="E799">
        <f>IF(D798=1,B799-B798,E798+B799-B798)</f>
        <v>0.19999999999998863</v>
      </c>
      <c r="F799">
        <f t="shared" si="63"/>
        <v>157</v>
      </c>
      <c r="G799">
        <f t="shared" si="64"/>
        <v>0</v>
      </c>
      <c r="H799" s="5">
        <f>I798+(B799-B798)*P$4</f>
        <v>-0.99999999999994316</v>
      </c>
      <c r="I799" s="5">
        <f>IF(G799&gt;0,H799-S$4,H799)</f>
        <v>-0.99999999999994316</v>
      </c>
      <c r="J799" s="5">
        <f>IF(H799&gt;=0,IF(ROUNDDOWN(H799/S$4,0)+1&gt;L799,L799,ROUNDDOWN(H799/S$4,0)+1),0)</f>
        <v>0</v>
      </c>
      <c r="K799">
        <f t="shared" si="65"/>
        <v>157</v>
      </c>
      <c r="L799">
        <f>R$4-K799</f>
        <v>-147</v>
      </c>
      <c r="M799">
        <f>IF(L799="怪物已死","怪物已死",(L799-1)*S$4)</f>
        <v>-740</v>
      </c>
      <c r="N799">
        <f>IF(L799&lt;=0,0,IF(ROUNDUP(I799/C$4,0)*A$4&lt;0,"怪无法穿越火线",ROUNDUP(I799/C$4,0)*A$4))</f>
        <v>0</v>
      </c>
      <c r="O799" s="4">
        <f t="shared" si="66"/>
        <v>50</v>
      </c>
      <c r="P799" s="4">
        <f>IF(D799=1,IF(P798-F$4&lt;=0,N$4,P798-F$4),P798)</f>
        <v>50</v>
      </c>
    </row>
    <row r="800" spans="1:16" x14ac:dyDescent="0.25">
      <c r="A800">
        <v>786</v>
      </c>
      <c r="B800">
        <f>-T$5+T$5*A800</f>
        <v>157.00000000000003</v>
      </c>
      <c r="C800">
        <f t="shared" si="62"/>
        <v>1</v>
      </c>
      <c r="D800">
        <f>IF(AND(C800=1,E800&gt;=G$4),1,0)</f>
        <v>0</v>
      </c>
      <c r="E800">
        <f>IF(D799=1,B800-B799,E799+B800-B799)</f>
        <v>0.40000000000000568</v>
      </c>
      <c r="F800">
        <f t="shared" si="63"/>
        <v>157</v>
      </c>
      <c r="G800">
        <f t="shared" si="64"/>
        <v>0</v>
      </c>
      <c r="H800" s="5">
        <f>I799+(B800-B799)*P$4</f>
        <v>1.4210854715202004E-13</v>
      </c>
      <c r="I800" s="5">
        <f>IF(G800&gt;0,H800-S$4,H800)</f>
        <v>1.4210854715202004E-13</v>
      </c>
      <c r="J800" s="5">
        <f>IF(H800&gt;=0,IF(ROUNDDOWN(H800/S$4,0)+1&gt;L800,L800,ROUNDDOWN(H800/S$4,0)+1),0)</f>
        <v>-147</v>
      </c>
      <c r="K800">
        <f t="shared" si="65"/>
        <v>157</v>
      </c>
      <c r="L800">
        <f>R$4-K800</f>
        <v>-147</v>
      </c>
      <c r="M800">
        <f>IF(L800="怪物已死","怪物已死",(L800-1)*S$4)</f>
        <v>-740</v>
      </c>
      <c r="N800">
        <f>IF(L800&lt;=0,0,IF(ROUNDUP(I800/C$4,0)*A$4&lt;0,"怪无法穿越火线",ROUNDUP(I800/C$4,0)*A$4))</f>
        <v>0</v>
      </c>
      <c r="O800" s="4">
        <f t="shared" si="66"/>
        <v>50</v>
      </c>
      <c r="P800" s="4">
        <f>IF(D800=1,IF(P799-F$4&lt;=0,N$4,P799-F$4),P799)</f>
        <v>50</v>
      </c>
    </row>
    <row r="801" spans="1:16" x14ac:dyDescent="0.25">
      <c r="A801">
        <v>787</v>
      </c>
      <c r="B801">
        <f>-T$5+T$5*A801</f>
        <v>157.20000000000002</v>
      </c>
      <c r="C801">
        <f t="shared" si="62"/>
        <v>1</v>
      </c>
      <c r="D801">
        <f>IF(AND(C801=1,E801&gt;=G$4),1,0)</f>
        <v>0</v>
      </c>
      <c r="E801">
        <f>IF(D800=1,B801-B800,E800+B801-B800)</f>
        <v>0.59999999999999432</v>
      </c>
      <c r="F801">
        <f t="shared" si="63"/>
        <v>157</v>
      </c>
      <c r="G801">
        <f t="shared" si="64"/>
        <v>0</v>
      </c>
      <c r="H801" s="5">
        <f>I800+(B801-B800)*P$4</f>
        <v>1.0000000000000853</v>
      </c>
      <c r="I801" s="5">
        <f>IF(G801&gt;0,H801-S$4,H801)</f>
        <v>1.0000000000000853</v>
      </c>
      <c r="J801" s="5">
        <f>IF(H801&gt;=0,IF(ROUNDDOWN(H801/S$4,0)+1&gt;L801,L801,ROUNDDOWN(H801/S$4,0)+1),0)</f>
        <v>-147</v>
      </c>
      <c r="K801">
        <f t="shared" si="65"/>
        <v>157</v>
      </c>
      <c r="L801">
        <f>R$4-K801</f>
        <v>-147</v>
      </c>
      <c r="M801">
        <f>IF(L801="怪物已死","怪物已死",(L801-1)*S$4)</f>
        <v>-740</v>
      </c>
      <c r="N801">
        <f>IF(L801&lt;=0,0,IF(ROUNDUP(I801/C$4,0)*A$4&lt;0,"怪无法穿越火线",ROUNDUP(I801/C$4,0)*A$4))</f>
        <v>0</v>
      </c>
      <c r="O801" s="4">
        <f t="shared" si="66"/>
        <v>50</v>
      </c>
      <c r="P801" s="4">
        <f>IF(D801=1,IF(P800-F$4&lt;=0,N$4,P800-F$4),P800)</f>
        <v>50</v>
      </c>
    </row>
    <row r="802" spans="1:16" x14ac:dyDescent="0.25">
      <c r="A802">
        <v>788</v>
      </c>
      <c r="B802">
        <f>-T$5+T$5*A802</f>
        <v>157.40000000000003</v>
      </c>
      <c r="C802">
        <f t="shared" si="62"/>
        <v>1</v>
      </c>
      <c r="D802">
        <f>IF(AND(C802=1,E802&gt;=G$4),1,0)</f>
        <v>0</v>
      </c>
      <c r="E802">
        <f>IF(D801=1,B802-B801,E801+B802-B801)</f>
        <v>0.80000000000001137</v>
      </c>
      <c r="F802">
        <f t="shared" si="63"/>
        <v>157</v>
      </c>
      <c r="G802">
        <f t="shared" si="64"/>
        <v>0</v>
      </c>
      <c r="H802" s="5">
        <f>I801+(B802-B801)*P$4</f>
        <v>2.0000000000001705</v>
      </c>
      <c r="I802" s="5">
        <f>IF(G802&gt;0,H802-S$4,H802)</f>
        <v>2.0000000000001705</v>
      </c>
      <c r="J802" s="5">
        <f>IF(H802&gt;=0,IF(ROUNDDOWN(H802/S$4,0)+1&gt;L802,L802,ROUNDDOWN(H802/S$4,0)+1),0)</f>
        <v>-147</v>
      </c>
      <c r="K802">
        <f t="shared" si="65"/>
        <v>157</v>
      </c>
      <c r="L802">
        <f>R$4-K802</f>
        <v>-147</v>
      </c>
      <c r="M802">
        <f>IF(L802="怪物已死","怪物已死",(L802-1)*S$4)</f>
        <v>-740</v>
      </c>
      <c r="N802">
        <f>IF(L802&lt;=0,0,IF(ROUNDUP(I802/C$4,0)*A$4&lt;0,"怪无法穿越火线",ROUNDUP(I802/C$4,0)*A$4))</f>
        <v>0</v>
      </c>
      <c r="O802" s="4">
        <f t="shared" si="66"/>
        <v>50</v>
      </c>
      <c r="P802" s="4">
        <f>IF(D802=1,IF(P801-F$4&lt;=0,N$4,P801-F$4),P801)</f>
        <v>50</v>
      </c>
    </row>
    <row r="803" spans="1:16" x14ac:dyDescent="0.25">
      <c r="A803">
        <v>789</v>
      </c>
      <c r="B803">
        <f>-T$5+T$5*A803</f>
        <v>157.60000000000002</v>
      </c>
      <c r="C803">
        <f t="shared" si="62"/>
        <v>1</v>
      </c>
      <c r="D803">
        <f>IF(AND(C803=1,E803&gt;=G$4),1,0)</f>
        <v>1</v>
      </c>
      <c r="E803">
        <f>IF(D802=1,B803-B802,E802+B803-B802)</f>
        <v>1</v>
      </c>
      <c r="F803">
        <f t="shared" si="63"/>
        <v>158</v>
      </c>
      <c r="G803">
        <f t="shared" si="64"/>
        <v>1</v>
      </c>
      <c r="H803" s="5">
        <f>I802+(B803-B802)*P$4</f>
        <v>3.0000000000001137</v>
      </c>
      <c r="I803" s="5">
        <f>IF(G803&gt;0,H803-S$4,H803)</f>
        <v>-1.9999999999998863</v>
      </c>
      <c r="J803" s="5">
        <f>IF(H803&gt;=0,IF(ROUNDDOWN(H803/S$4,0)+1&gt;L803,L803,ROUNDDOWN(H803/S$4,0)+1),0)</f>
        <v>-148</v>
      </c>
      <c r="K803">
        <f t="shared" si="65"/>
        <v>158</v>
      </c>
      <c r="L803">
        <f>R$4-K803</f>
        <v>-148</v>
      </c>
      <c r="M803">
        <f>IF(L803="怪物已死","怪物已死",(L803-1)*S$4)</f>
        <v>-745</v>
      </c>
      <c r="N803">
        <f>IF(L803&lt;=0,0,IF(ROUNDUP(I803/C$4,0)*A$4&lt;0,"怪无法穿越火线",ROUNDUP(I803/C$4,0)*A$4))</f>
        <v>0</v>
      </c>
      <c r="O803" s="4">
        <f t="shared" si="66"/>
        <v>50</v>
      </c>
      <c r="P803" s="4">
        <f>IF(D803=1,IF(P802-F$4&lt;=0,N$4,P802-F$4),P802)</f>
        <v>50</v>
      </c>
    </row>
    <row r="804" spans="1:16" x14ac:dyDescent="0.25">
      <c r="A804">
        <v>790</v>
      </c>
      <c r="B804">
        <f>-T$5+T$5*A804</f>
        <v>157.80000000000001</v>
      </c>
      <c r="C804">
        <f t="shared" si="62"/>
        <v>0</v>
      </c>
      <c r="D804">
        <f>IF(AND(C804=1,E804&gt;=G$4),1,0)</f>
        <v>0</v>
      </c>
      <c r="E804">
        <f>IF(D803=1,B804-B803,E803+B804-B803)</f>
        <v>0.19999999999998863</v>
      </c>
      <c r="F804">
        <f t="shared" si="63"/>
        <v>158</v>
      </c>
      <c r="G804">
        <f t="shared" si="64"/>
        <v>0</v>
      </c>
      <c r="H804" s="5">
        <f>I803+(B804-B803)*P$4</f>
        <v>-0.99999999999994316</v>
      </c>
      <c r="I804" s="5">
        <f>IF(G804&gt;0,H804-S$4,H804)</f>
        <v>-0.99999999999994316</v>
      </c>
      <c r="J804" s="5">
        <f>IF(H804&gt;=0,IF(ROUNDDOWN(H804/S$4,0)+1&gt;L804,L804,ROUNDDOWN(H804/S$4,0)+1),0)</f>
        <v>0</v>
      </c>
      <c r="K804">
        <f t="shared" si="65"/>
        <v>158</v>
      </c>
      <c r="L804">
        <f>R$4-K804</f>
        <v>-148</v>
      </c>
      <c r="M804">
        <f>IF(L804="怪物已死","怪物已死",(L804-1)*S$4)</f>
        <v>-745</v>
      </c>
      <c r="N804">
        <f>IF(L804&lt;=0,0,IF(ROUNDUP(I804/C$4,0)*A$4&lt;0,"怪无法穿越火线",ROUNDUP(I804/C$4,0)*A$4))</f>
        <v>0</v>
      </c>
      <c r="O804" s="4">
        <f t="shared" si="66"/>
        <v>50</v>
      </c>
      <c r="P804" s="4">
        <f>IF(D804=1,IF(P803-F$4&lt;=0,N$4,P803-F$4),P803)</f>
        <v>50</v>
      </c>
    </row>
    <row r="805" spans="1:16" x14ac:dyDescent="0.25">
      <c r="A805">
        <v>791</v>
      </c>
      <c r="B805">
        <f>-T$5+T$5*A805</f>
        <v>158.00000000000003</v>
      </c>
      <c r="C805">
        <f t="shared" si="62"/>
        <v>1</v>
      </c>
      <c r="D805">
        <f>IF(AND(C805=1,E805&gt;=G$4),1,0)</f>
        <v>0</v>
      </c>
      <c r="E805">
        <f>IF(D804=1,B805-B804,E804+B805-B804)</f>
        <v>0.40000000000000568</v>
      </c>
      <c r="F805">
        <f t="shared" si="63"/>
        <v>158</v>
      </c>
      <c r="G805">
        <f t="shared" si="64"/>
        <v>0</v>
      </c>
      <c r="H805" s="5">
        <f>I804+(B805-B804)*P$4</f>
        <v>1.4210854715202004E-13</v>
      </c>
      <c r="I805" s="5">
        <f>IF(G805&gt;0,H805-S$4,H805)</f>
        <v>1.4210854715202004E-13</v>
      </c>
      <c r="J805" s="5">
        <f>IF(H805&gt;=0,IF(ROUNDDOWN(H805/S$4,0)+1&gt;L805,L805,ROUNDDOWN(H805/S$4,0)+1),0)</f>
        <v>-148</v>
      </c>
      <c r="K805">
        <f t="shared" si="65"/>
        <v>158</v>
      </c>
      <c r="L805">
        <f>R$4-K805</f>
        <v>-148</v>
      </c>
      <c r="M805">
        <f>IF(L805="怪物已死","怪物已死",(L805-1)*S$4)</f>
        <v>-745</v>
      </c>
      <c r="N805">
        <f>IF(L805&lt;=0,0,IF(ROUNDUP(I805/C$4,0)*A$4&lt;0,"怪无法穿越火线",ROUNDUP(I805/C$4,0)*A$4))</f>
        <v>0</v>
      </c>
      <c r="O805" s="4">
        <f t="shared" si="66"/>
        <v>50</v>
      </c>
      <c r="P805" s="4">
        <f>IF(D805=1,IF(P804-F$4&lt;=0,N$4,P804-F$4),P804)</f>
        <v>50</v>
      </c>
    </row>
    <row r="806" spans="1:16" x14ac:dyDescent="0.25">
      <c r="A806">
        <v>792</v>
      </c>
      <c r="B806">
        <f>-T$5+T$5*A806</f>
        <v>158.20000000000002</v>
      </c>
      <c r="C806">
        <f t="shared" si="62"/>
        <v>1</v>
      </c>
      <c r="D806">
        <f>IF(AND(C806=1,E806&gt;=G$4),1,0)</f>
        <v>0</v>
      </c>
      <c r="E806">
        <f>IF(D805=1,B806-B805,E805+B806-B805)</f>
        <v>0.59999999999999432</v>
      </c>
      <c r="F806">
        <f t="shared" si="63"/>
        <v>158</v>
      </c>
      <c r="G806">
        <f t="shared" si="64"/>
        <v>0</v>
      </c>
      <c r="H806" s="5">
        <f>I805+(B806-B805)*P$4</f>
        <v>1.0000000000000853</v>
      </c>
      <c r="I806" s="5">
        <f>IF(G806&gt;0,H806-S$4,H806)</f>
        <v>1.0000000000000853</v>
      </c>
      <c r="J806" s="5">
        <f>IF(H806&gt;=0,IF(ROUNDDOWN(H806/S$4,0)+1&gt;L806,L806,ROUNDDOWN(H806/S$4,0)+1),0)</f>
        <v>-148</v>
      </c>
      <c r="K806">
        <f t="shared" si="65"/>
        <v>158</v>
      </c>
      <c r="L806">
        <f>R$4-K806</f>
        <v>-148</v>
      </c>
      <c r="M806">
        <f>IF(L806="怪物已死","怪物已死",(L806-1)*S$4)</f>
        <v>-745</v>
      </c>
      <c r="N806">
        <f>IF(L806&lt;=0,0,IF(ROUNDUP(I806/C$4,0)*A$4&lt;0,"怪无法穿越火线",ROUNDUP(I806/C$4,0)*A$4))</f>
        <v>0</v>
      </c>
      <c r="O806" s="4">
        <f t="shared" si="66"/>
        <v>50</v>
      </c>
      <c r="P806" s="4">
        <f>IF(D806=1,IF(P805-F$4&lt;=0,N$4,P805-F$4),P805)</f>
        <v>50</v>
      </c>
    </row>
    <row r="807" spans="1:16" x14ac:dyDescent="0.25">
      <c r="A807">
        <v>793</v>
      </c>
      <c r="B807">
        <f>-T$5+T$5*A807</f>
        <v>158.40000000000003</v>
      </c>
      <c r="C807">
        <f t="shared" ref="C807:C870" si="67">IF(H807&gt;=0,1,0)</f>
        <v>1</v>
      </c>
      <c r="D807">
        <f>IF(AND(C807=1,E807&gt;=G$4),1,0)</f>
        <v>0</v>
      </c>
      <c r="E807">
        <f>IF(D806=1,B807-B806,E806+B807-B806)</f>
        <v>0.80000000000001137</v>
      </c>
      <c r="F807">
        <f t="shared" ref="F807:F870" si="68">IF(D807=1,F806+1,F806)</f>
        <v>158</v>
      </c>
      <c r="G807">
        <f t="shared" si="64"/>
        <v>0</v>
      </c>
      <c r="H807" s="5">
        <f>I806+(B807-B806)*P$4</f>
        <v>2.0000000000001705</v>
      </c>
      <c r="I807" s="5">
        <f>IF(G807&gt;0,H807-S$4,H807)</f>
        <v>2.0000000000001705</v>
      </c>
      <c r="J807" s="5">
        <f>IF(H807&gt;=0,IF(ROUNDDOWN(H807/S$4,0)+1&gt;L807,L807,ROUNDDOWN(H807/S$4,0)+1),0)</f>
        <v>-148</v>
      </c>
      <c r="K807">
        <f t="shared" si="65"/>
        <v>158</v>
      </c>
      <c r="L807">
        <f>R$4-K807</f>
        <v>-148</v>
      </c>
      <c r="M807">
        <f>IF(L807="怪物已死","怪物已死",(L807-1)*S$4)</f>
        <v>-745</v>
      </c>
      <c r="N807">
        <f>IF(L807&lt;=0,0,IF(ROUNDUP(I807/C$4,0)*A$4&lt;0,"怪无法穿越火线",ROUNDUP(I807/C$4,0)*A$4))</f>
        <v>0</v>
      </c>
      <c r="O807" s="4">
        <f t="shared" si="66"/>
        <v>50</v>
      </c>
      <c r="P807" s="4">
        <f>IF(D807=1,IF(P806-F$4&lt;=0,N$4,P806-F$4),P806)</f>
        <v>50</v>
      </c>
    </row>
    <row r="808" spans="1:16" x14ac:dyDescent="0.25">
      <c r="A808">
        <v>794</v>
      </c>
      <c r="B808">
        <f>-T$5+T$5*A808</f>
        <v>158.60000000000002</v>
      </c>
      <c r="C808">
        <f t="shared" si="67"/>
        <v>1</v>
      </c>
      <c r="D808">
        <f>IF(AND(C808=1,E808&gt;=G$4),1,0)</f>
        <v>1</v>
      </c>
      <c r="E808">
        <f>IF(D807=1,B808-B807,E807+B808-B807)</f>
        <v>1</v>
      </c>
      <c r="F808">
        <f t="shared" si="68"/>
        <v>159</v>
      </c>
      <c r="G808">
        <f t="shared" si="64"/>
        <v>1</v>
      </c>
      <c r="H808" s="5">
        <f>I807+(B808-B807)*P$4</f>
        <v>3.0000000000001137</v>
      </c>
      <c r="I808" s="5">
        <f>IF(G808&gt;0,H808-S$4,H808)</f>
        <v>-1.9999999999998863</v>
      </c>
      <c r="J808" s="5">
        <f>IF(H808&gt;=0,IF(ROUNDDOWN(H808/S$4,0)+1&gt;L808,L808,ROUNDDOWN(H808/S$4,0)+1),0)</f>
        <v>-149</v>
      </c>
      <c r="K808">
        <f t="shared" si="65"/>
        <v>159</v>
      </c>
      <c r="L808">
        <f>R$4-K808</f>
        <v>-149</v>
      </c>
      <c r="M808">
        <f>IF(L808="怪物已死","怪物已死",(L808-1)*S$4)</f>
        <v>-750</v>
      </c>
      <c r="N808">
        <f>IF(L808&lt;=0,0,IF(ROUNDUP(I808/C$4,0)*A$4&lt;0,"怪无法穿越火线",ROUNDUP(I808/C$4,0)*A$4))</f>
        <v>0</v>
      </c>
      <c r="O808" s="4">
        <f t="shared" si="66"/>
        <v>50</v>
      </c>
      <c r="P808" s="4">
        <f>IF(D808=1,IF(P807-F$4&lt;=0,N$4,P807-F$4),P807)</f>
        <v>50</v>
      </c>
    </row>
    <row r="809" spans="1:16" x14ac:dyDescent="0.25">
      <c r="A809">
        <v>795</v>
      </c>
      <c r="B809">
        <f>-T$5+T$5*A809</f>
        <v>158.80000000000001</v>
      </c>
      <c r="C809">
        <f t="shared" si="67"/>
        <v>0</v>
      </c>
      <c r="D809">
        <f>IF(AND(C809=1,E809&gt;=G$4),1,0)</f>
        <v>0</v>
      </c>
      <c r="E809">
        <f>IF(D808=1,B809-B808,E808+B809-B808)</f>
        <v>0.19999999999998863</v>
      </c>
      <c r="F809">
        <f t="shared" si="68"/>
        <v>159</v>
      </c>
      <c r="G809">
        <f t="shared" si="64"/>
        <v>0</v>
      </c>
      <c r="H809" s="5">
        <f>I808+(B809-B808)*P$4</f>
        <v>-0.99999999999994316</v>
      </c>
      <c r="I809" s="5">
        <f>IF(G809&gt;0,H809-S$4,H809)</f>
        <v>-0.99999999999994316</v>
      </c>
      <c r="J809" s="5">
        <f>IF(H809&gt;=0,IF(ROUNDDOWN(H809/S$4,0)+1&gt;L809,L809,ROUNDDOWN(H809/S$4,0)+1),0)</f>
        <v>0</v>
      </c>
      <c r="K809">
        <f t="shared" si="65"/>
        <v>159</v>
      </c>
      <c r="L809">
        <f>R$4-K809</f>
        <v>-149</v>
      </c>
      <c r="M809">
        <f>IF(L809="怪物已死","怪物已死",(L809-1)*S$4)</f>
        <v>-750</v>
      </c>
      <c r="N809">
        <f>IF(L809&lt;=0,0,IF(ROUNDUP(I809/C$4,0)*A$4&lt;0,"怪无法穿越火线",ROUNDUP(I809/C$4,0)*A$4))</f>
        <v>0</v>
      </c>
      <c r="O809" s="4">
        <f t="shared" si="66"/>
        <v>50</v>
      </c>
      <c r="P809" s="4">
        <f>IF(D809=1,IF(P808-F$4&lt;=0,N$4,P808-F$4),P808)</f>
        <v>50</v>
      </c>
    </row>
    <row r="810" spans="1:16" x14ac:dyDescent="0.25">
      <c r="A810">
        <v>796</v>
      </c>
      <c r="B810">
        <f>-T$5+T$5*A810</f>
        <v>159.00000000000003</v>
      </c>
      <c r="C810">
        <f t="shared" si="67"/>
        <v>1</v>
      </c>
      <c r="D810">
        <f>IF(AND(C810=1,E810&gt;=G$4),1,0)</f>
        <v>0</v>
      </c>
      <c r="E810">
        <f>IF(D809=1,B810-B809,E809+B810-B809)</f>
        <v>0.40000000000000568</v>
      </c>
      <c r="F810">
        <f t="shared" si="68"/>
        <v>159</v>
      </c>
      <c r="G810">
        <f t="shared" si="64"/>
        <v>0</v>
      </c>
      <c r="H810" s="5">
        <f>I809+(B810-B809)*P$4</f>
        <v>1.4210854715202004E-13</v>
      </c>
      <c r="I810" s="5">
        <f>IF(G810&gt;0,H810-S$4,H810)</f>
        <v>1.4210854715202004E-13</v>
      </c>
      <c r="J810" s="5">
        <f>IF(H810&gt;=0,IF(ROUNDDOWN(H810/S$4,0)+1&gt;L810,L810,ROUNDDOWN(H810/S$4,0)+1),0)</f>
        <v>-149</v>
      </c>
      <c r="K810">
        <f t="shared" si="65"/>
        <v>159</v>
      </c>
      <c r="L810">
        <f>R$4-K810</f>
        <v>-149</v>
      </c>
      <c r="M810">
        <f>IF(L810="怪物已死","怪物已死",(L810-1)*S$4)</f>
        <v>-750</v>
      </c>
      <c r="N810">
        <f>IF(L810&lt;=0,0,IF(ROUNDUP(I810/C$4,0)*A$4&lt;0,"怪无法穿越火线",ROUNDUP(I810/C$4,0)*A$4))</f>
        <v>0</v>
      </c>
      <c r="O810" s="4">
        <f t="shared" si="66"/>
        <v>50</v>
      </c>
      <c r="P810" s="4">
        <f>IF(D810=1,IF(P809-F$4&lt;=0,N$4,P809-F$4),P809)</f>
        <v>50</v>
      </c>
    </row>
    <row r="811" spans="1:16" x14ac:dyDescent="0.25">
      <c r="A811">
        <v>797</v>
      </c>
      <c r="B811">
        <f>-T$5+T$5*A811</f>
        <v>159.20000000000002</v>
      </c>
      <c r="C811">
        <f t="shared" si="67"/>
        <v>1</v>
      </c>
      <c r="D811">
        <f>IF(AND(C811=1,E811&gt;=G$4),1,0)</f>
        <v>0</v>
      </c>
      <c r="E811">
        <f>IF(D810=1,B811-B810,E810+B811-B810)</f>
        <v>0.59999999999999432</v>
      </c>
      <c r="F811">
        <f t="shared" si="68"/>
        <v>159</v>
      </c>
      <c r="G811">
        <f t="shared" si="64"/>
        <v>0</v>
      </c>
      <c r="H811" s="5">
        <f>I810+(B811-B810)*P$4</f>
        <v>1.0000000000000853</v>
      </c>
      <c r="I811" s="5">
        <f>IF(G811&gt;0,H811-S$4,H811)</f>
        <v>1.0000000000000853</v>
      </c>
      <c r="J811" s="5">
        <f>IF(H811&gt;=0,IF(ROUNDDOWN(H811/S$4,0)+1&gt;L811,L811,ROUNDDOWN(H811/S$4,0)+1),0)</f>
        <v>-149</v>
      </c>
      <c r="K811">
        <f t="shared" si="65"/>
        <v>159</v>
      </c>
      <c r="L811">
        <f>R$4-K811</f>
        <v>-149</v>
      </c>
      <c r="M811">
        <f>IF(L811="怪物已死","怪物已死",(L811-1)*S$4)</f>
        <v>-750</v>
      </c>
      <c r="N811">
        <f>IF(L811&lt;=0,0,IF(ROUNDUP(I811/C$4,0)*A$4&lt;0,"怪无法穿越火线",ROUNDUP(I811/C$4,0)*A$4))</f>
        <v>0</v>
      </c>
      <c r="O811" s="4">
        <f t="shared" si="66"/>
        <v>50</v>
      </c>
      <c r="P811" s="4">
        <f>IF(D811=1,IF(P810-F$4&lt;=0,N$4,P810-F$4),P810)</f>
        <v>50</v>
      </c>
    </row>
    <row r="812" spans="1:16" x14ac:dyDescent="0.25">
      <c r="A812">
        <v>798</v>
      </c>
      <c r="B812">
        <f>-T$5+T$5*A812</f>
        <v>159.40000000000003</v>
      </c>
      <c r="C812">
        <f t="shared" si="67"/>
        <v>1</v>
      </c>
      <c r="D812">
        <f>IF(AND(C812=1,E812&gt;=G$4),1,0)</f>
        <v>0</v>
      </c>
      <c r="E812">
        <f>IF(D811=1,B812-B811,E811+B812-B811)</f>
        <v>0.80000000000001137</v>
      </c>
      <c r="F812">
        <f t="shared" si="68"/>
        <v>159</v>
      </c>
      <c r="G812">
        <f t="shared" si="64"/>
        <v>0</v>
      </c>
      <c r="H812" s="5">
        <f>I811+(B812-B811)*P$4</f>
        <v>2.0000000000001705</v>
      </c>
      <c r="I812" s="5">
        <f>IF(G812&gt;0,H812-S$4,H812)</f>
        <v>2.0000000000001705</v>
      </c>
      <c r="J812" s="5">
        <f>IF(H812&gt;=0,IF(ROUNDDOWN(H812/S$4,0)+1&gt;L812,L812,ROUNDDOWN(H812/S$4,0)+1),0)</f>
        <v>-149</v>
      </c>
      <c r="K812">
        <f t="shared" si="65"/>
        <v>159</v>
      </c>
      <c r="L812">
        <f>R$4-K812</f>
        <v>-149</v>
      </c>
      <c r="M812">
        <f>IF(L812="怪物已死","怪物已死",(L812-1)*S$4)</f>
        <v>-750</v>
      </c>
      <c r="N812">
        <f>IF(L812&lt;=0,0,IF(ROUNDUP(I812/C$4,0)*A$4&lt;0,"怪无法穿越火线",ROUNDUP(I812/C$4,0)*A$4))</f>
        <v>0</v>
      </c>
      <c r="O812" s="4">
        <f t="shared" si="66"/>
        <v>50</v>
      </c>
      <c r="P812" s="4">
        <f>IF(D812=1,IF(P811-F$4&lt;=0,N$4,P811-F$4),P811)</f>
        <v>50</v>
      </c>
    </row>
    <row r="813" spans="1:16" x14ac:dyDescent="0.25">
      <c r="A813">
        <v>799</v>
      </c>
      <c r="B813">
        <f>-T$5+T$5*A813</f>
        <v>159.60000000000002</v>
      </c>
      <c r="C813">
        <f t="shared" si="67"/>
        <v>1</v>
      </c>
      <c r="D813">
        <f>IF(AND(C813=1,E813&gt;=G$4),1,0)</f>
        <v>1</v>
      </c>
      <c r="E813">
        <f>IF(D812=1,B813-B812,E812+B813-B812)</f>
        <v>1</v>
      </c>
      <c r="F813">
        <f t="shared" si="68"/>
        <v>160</v>
      </c>
      <c r="G813">
        <f t="shared" si="64"/>
        <v>1</v>
      </c>
      <c r="H813" s="5">
        <f>I812+(B813-B812)*P$4</f>
        <v>3.0000000000001137</v>
      </c>
      <c r="I813" s="5">
        <f>IF(G813&gt;0,H813-S$4,H813)</f>
        <v>-1.9999999999998863</v>
      </c>
      <c r="J813" s="5">
        <f>IF(H813&gt;=0,IF(ROUNDDOWN(H813/S$4,0)+1&gt;L813,L813,ROUNDDOWN(H813/S$4,0)+1),0)</f>
        <v>-150</v>
      </c>
      <c r="K813">
        <f t="shared" si="65"/>
        <v>160</v>
      </c>
      <c r="L813">
        <f>R$4-K813</f>
        <v>-150</v>
      </c>
      <c r="M813">
        <f>IF(L813="怪物已死","怪物已死",(L813-1)*S$4)</f>
        <v>-755</v>
      </c>
      <c r="N813">
        <f>IF(L813&lt;=0,0,IF(ROUNDUP(I813/C$4,0)*A$4&lt;0,"怪无法穿越火线",ROUNDUP(I813/C$4,0)*A$4))</f>
        <v>0</v>
      </c>
      <c r="O813" s="4">
        <f t="shared" si="66"/>
        <v>50</v>
      </c>
      <c r="P813" s="4">
        <f>IF(D813=1,IF(P812-F$4&lt;=0,N$4,P812-F$4),P812)</f>
        <v>50</v>
      </c>
    </row>
    <row r="814" spans="1:16" x14ac:dyDescent="0.25">
      <c r="A814">
        <v>800</v>
      </c>
      <c r="B814">
        <f>-T$5+T$5*A814</f>
        <v>159.80000000000001</v>
      </c>
      <c r="C814">
        <f t="shared" si="67"/>
        <v>0</v>
      </c>
      <c r="D814">
        <f>IF(AND(C814=1,E814&gt;=G$4),1,0)</f>
        <v>0</v>
      </c>
      <c r="E814">
        <f>IF(D813=1,B814-B813,E813+B814-B813)</f>
        <v>0.19999999999998863</v>
      </c>
      <c r="F814">
        <f t="shared" si="68"/>
        <v>160</v>
      </c>
      <c r="G814">
        <f t="shared" si="64"/>
        <v>0</v>
      </c>
      <c r="H814" s="5">
        <f>I813+(B814-B813)*P$4</f>
        <v>-0.99999999999994316</v>
      </c>
      <c r="I814" s="5">
        <f>IF(G814&gt;0,H814-S$4,H814)</f>
        <v>-0.99999999999994316</v>
      </c>
      <c r="J814" s="5">
        <f>IF(H814&gt;=0,IF(ROUNDDOWN(H814/S$4,0)+1&gt;L814,L814,ROUNDDOWN(H814/S$4,0)+1),0)</f>
        <v>0</v>
      </c>
      <c r="K814">
        <f t="shared" si="65"/>
        <v>160</v>
      </c>
      <c r="L814">
        <f>R$4-K814</f>
        <v>-150</v>
      </c>
      <c r="M814">
        <f>IF(L814="怪物已死","怪物已死",(L814-1)*S$4)</f>
        <v>-755</v>
      </c>
      <c r="N814">
        <f>IF(L814&lt;=0,0,IF(ROUNDUP(I814/C$4,0)*A$4&lt;0,"怪无法穿越火线",ROUNDUP(I814/C$4,0)*A$4))</f>
        <v>0</v>
      </c>
      <c r="O814" s="4">
        <f t="shared" si="66"/>
        <v>50</v>
      </c>
      <c r="P814" s="4">
        <f>IF(D814=1,IF(P813-F$4&lt;=0,N$4,P813-F$4),P813)</f>
        <v>50</v>
      </c>
    </row>
    <row r="815" spans="1:16" x14ac:dyDescent="0.25">
      <c r="A815">
        <v>801</v>
      </c>
      <c r="B815">
        <f>-T$5+T$5*A815</f>
        <v>160.00000000000003</v>
      </c>
      <c r="C815">
        <f t="shared" si="67"/>
        <v>1</v>
      </c>
      <c r="D815">
        <f>IF(AND(C815=1,E815&gt;=G$4),1,0)</f>
        <v>0</v>
      </c>
      <c r="E815">
        <f>IF(D814=1,B815-B814,E814+B815-B814)</f>
        <v>0.40000000000000568</v>
      </c>
      <c r="F815">
        <f t="shared" si="68"/>
        <v>160</v>
      </c>
      <c r="G815">
        <f t="shared" si="64"/>
        <v>0</v>
      </c>
      <c r="H815" s="5">
        <f>I814+(B815-B814)*P$4</f>
        <v>1.4210854715202004E-13</v>
      </c>
      <c r="I815" s="5">
        <f>IF(G815&gt;0,H815-S$4,H815)</f>
        <v>1.4210854715202004E-13</v>
      </c>
      <c r="J815" s="5">
        <f>IF(H815&gt;=0,IF(ROUNDDOWN(H815/S$4,0)+1&gt;L815,L815,ROUNDDOWN(H815/S$4,0)+1),0)</f>
        <v>-150</v>
      </c>
      <c r="K815">
        <f t="shared" si="65"/>
        <v>160</v>
      </c>
      <c r="L815">
        <f>R$4-K815</f>
        <v>-150</v>
      </c>
      <c r="M815">
        <f>IF(L815="怪物已死","怪物已死",(L815-1)*S$4)</f>
        <v>-755</v>
      </c>
      <c r="N815">
        <f>IF(L815&lt;=0,0,IF(ROUNDUP(I815/C$4,0)*A$4&lt;0,"怪无法穿越火线",ROUNDUP(I815/C$4,0)*A$4))</f>
        <v>0</v>
      </c>
      <c r="O815" s="4">
        <f t="shared" si="66"/>
        <v>50</v>
      </c>
      <c r="P815" s="4">
        <f>IF(D815=1,IF(P814-F$4&lt;=0,N$4,P814-F$4),P814)</f>
        <v>50</v>
      </c>
    </row>
    <row r="816" spans="1:16" x14ac:dyDescent="0.25">
      <c r="A816">
        <v>802</v>
      </c>
      <c r="B816">
        <f>-T$5+T$5*A816</f>
        <v>160.20000000000002</v>
      </c>
      <c r="C816">
        <f t="shared" si="67"/>
        <v>1</v>
      </c>
      <c r="D816">
        <f>IF(AND(C816=1,E816&gt;=G$4),1,0)</f>
        <v>0</v>
      </c>
      <c r="E816">
        <f>IF(D815=1,B816-B815,E815+B816-B815)</f>
        <v>0.59999999999999432</v>
      </c>
      <c r="F816">
        <f t="shared" si="68"/>
        <v>160</v>
      </c>
      <c r="G816">
        <f t="shared" si="64"/>
        <v>0</v>
      </c>
      <c r="H816" s="5">
        <f>I815+(B816-B815)*P$4</f>
        <v>1.0000000000000853</v>
      </c>
      <c r="I816" s="5">
        <f>IF(G816&gt;0,H816-S$4,H816)</f>
        <v>1.0000000000000853</v>
      </c>
      <c r="J816" s="5">
        <f>IF(H816&gt;=0,IF(ROUNDDOWN(H816/S$4,0)+1&gt;L816,L816,ROUNDDOWN(H816/S$4,0)+1),0)</f>
        <v>-150</v>
      </c>
      <c r="K816">
        <f t="shared" si="65"/>
        <v>160</v>
      </c>
      <c r="L816">
        <f>R$4-K816</f>
        <v>-150</v>
      </c>
      <c r="M816">
        <f>IF(L816="怪物已死","怪物已死",(L816-1)*S$4)</f>
        <v>-755</v>
      </c>
      <c r="N816">
        <f>IF(L816&lt;=0,0,IF(ROUNDUP(I816/C$4,0)*A$4&lt;0,"怪无法穿越火线",ROUNDUP(I816/C$4,0)*A$4))</f>
        <v>0</v>
      </c>
      <c r="O816" s="4">
        <f t="shared" si="66"/>
        <v>50</v>
      </c>
      <c r="P816" s="4">
        <f>IF(D816=1,IF(P815-F$4&lt;=0,N$4,P815-F$4),P815)</f>
        <v>50</v>
      </c>
    </row>
    <row r="817" spans="1:16" x14ac:dyDescent="0.25">
      <c r="A817">
        <v>803</v>
      </c>
      <c r="B817">
        <f>-T$5+T$5*A817</f>
        <v>160.40000000000003</v>
      </c>
      <c r="C817">
        <f t="shared" si="67"/>
        <v>1</v>
      </c>
      <c r="D817">
        <f>IF(AND(C817=1,E817&gt;=G$4),1,0)</f>
        <v>0</v>
      </c>
      <c r="E817">
        <f>IF(D816=1,B817-B816,E816+B817-B816)</f>
        <v>0.80000000000001137</v>
      </c>
      <c r="F817">
        <f t="shared" si="68"/>
        <v>160</v>
      </c>
      <c r="G817">
        <f t="shared" si="64"/>
        <v>0</v>
      </c>
      <c r="H817" s="5">
        <f>I816+(B817-B816)*P$4</f>
        <v>2.0000000000001705</v>
      </c>
      <c r="I817" s="5">
        <f>IF(G817&gt;0,H817-S$4,H817)</f>
        <v>2.0000000000001705</v>
      </c>
      <c r="J817" s="5">
        <f>IF(H817&gt;=0,IF(ROUNDDOWN(H817/S$4,0)+1&gt;L817,L817,ROUNDDOWN(H817/S$4,0)+1),0)</f>
        <v>-150</v>
      </c>
      <c r="K817">
        <f t="shared" si="65"/>
        <v>160</v>
      </c>
      <c r="L817">
        <f>R$4-K817</f>
        <v>-150</v>
      </c>
      <c r="M817">
        <f>IF(L817="怪物已死","怪物已死",(L817-1)*S$4)</f>
        <v>-755</v>
      </c>
      <c r="N817">
        <f>IF(L817&lt;=0,0,IF(ROUNDUP(I817/C$4,0)*A$4&lt;0,"怪无法穿越火线",ROUNDUP(I817/C$4,0)*A$4))</f>
        <v>0</v>
      </c>
      <c r="O817" s="4">
        <f t="shared" si="66"/>
        <v>50</v>
      </c>
      <c r="P817" s="4">
        <f>IF(D817=1,IF(P816-F$4&lt;=0,N$4,P816-F$4),P816)</f>
        <v>50</v>
      </c>
    </row>
    <row r="818" spans="1:16" x14ac:dyDescent="0.25">
      <c r="A818">
        <v>804</v>
      </c>
      <c r="B818">
        <f>-T$5+T$5*A818</f>
        <v>160.60000000000002</v>
      </c>
      <c r="C818">
        <f t="shared" si="67"/>
        <v>1</v>
      </c>
      <c r="D818">
        <f>IF(AND(C818=1,E818&gt;=G$4),1,0)</f>
        <v>1</v>
      </c>
      <c r="E818">
        <f>IF(D817=1,B818-B817,E817+B818-B817)</f>
        <v>1</v>
      </c>
      <c r="F818">
        <f t="shared" si="68"/>
        <v>161</v>
      </c>
      <c r="G818">
        <f t="shared" si="64"/>
        <v>1</v>
      </c>
      <c r="H818" s="5">
        <f>I817+(B818-B817)*P$4</f>
        <v>3.0000000000001137</v>
      </c>
      <c r="I818" s="5">
        <f>IF(G818&gt;0,H818-S$4,H818)</f>
        <v>-1.9999999999998863</v>
      </c>
      <c r="J818" s="5">
        <f>IF(H818&gt;=0,IF(ROUNDDOWN(H818/S$4,0)+1&gt;L818,L818,ROUNDDOWN(H818/S$4,0)+1),0)</f>
        <v>-151</v>
      </c>
      <c r="K818">
        <f t="shared" si="65"/>
        <v>161</v>
      </c>
      <c r="L818">
        <f>R$4-K818</f>
        <v>-151</v>
      </c>
      <c r="M818">
        <f>IF(L818="怪物已死","怪物已死",(L818-1)*S$4)</f>
        <v>-760</v>
      </c>
      <c r="N818">
        <f>IF(L818&lt;=0,0,IF(ROUNDUP(I818/C$4,0)*A$4&lt;0,"怪无法穿越火线",ROUNDUP(I818/C$4,0)*A$4))</f>
        <v>0</v>
      </c>
      <c r="O818" s="4">
        <f t="shared" si="66"/>
        <v>50</v>
      </c>
      <c r="P818" s="4">
        <f>IF(D818=1,IF(P817-F$4&lt;=0,N$4,P817-F$4),P817)</f>
        <v>50</v>
      </c>
    </row>
    <row r="819" spans="1:16" x14ac:dyDescent="0.25">
      <c r="A819">
        <v>805</v>
      </c>
      <c r="B819">
        <f>-T$5+T$5*A819</f>
        <v>160.80000000000001</v>
      </c>
      <c r="C819">
        <f t="shared" si="67"/>
        <v>0</v>
      </c>
      <c r="D819">
        <f>IF(AND(C819=1,E819&gt;=G$4),1,0)</f>
        <v>0</v>
      </c>
      <c r="E819">
        <f>IF(D818=1,B819-B818,E818+B819-B818)</f>
        <v>0.19999999999998863</v>
      </c>
      <c r="F819">
        <f t="shared" si="68"/>
        <v>161</v>
      </c>
      <c r="G819">
        <f t="shared" si="64"/>
        <v>0</v>
      </c>
      <c r="H819" s="5">
        <f>I818+(B819-B818)*P$4</f>
        <v>-0.99999999999994316</v>
      </c>
      <c r="I819" s="5">
        <f>IF(G819&gt;0,H819-S$4,H819)</f>
        <v>-0.99999999999994316</v>
      </c>
      <c r="J819" s="5">
        <f>IF(H819&gt;=0,IF(ROUNDDOWN(H819/S$4,0)+1&gt;L819,L819,ROUNDDOWN(H819/S$4,0)+1),0)</f>
        <v>0</v>
      </c>
      <c r="K819">
        <f t="shared" si="65"/>
        <v>161</v>
      </c>
      <c r="L819">
        <f>R$4-K819</f>
        <v>-151</v>
      </c>
      <c r="M819">
        <f>IF(L819="怪物已死","怪物已死",(L819-1)*S$4)</f>
        <v>-760</v>
      </c>
      <c r="N819">
        <f>IF(L819&lt;=0,0,IF(ROUNDUP(I819/C$4,0)*A$4&lt;0,"怪无法穿越火线",ROUNDUP(I819/C$4,0)*A$4))</f>
        <v>0</v>
      </c>
      <c r="O819" s="4">
        <f t="shared" si="66"/>
        <v>50</v>
      </c>
      <c r="P819" s="4">
        <f>IF(D819=1,IF(P818-F$4&lt;=0,N$4,P818-F$4),P818)</f>
        <v>50</v>
      </c>
    </row>
    <row r="820" spans="1:16" x14ac:dyDescent="0.25">
      <c r="A820">
        <v>806</v>
      </c>
      <c r="B820">
        <f>-T$5+T$5*A820</f>
        <v>161.00000000000003</v>
      </c>
      <c r="C820">
        <f t="shared" si="67"/>
        <v>1</v>
      </c>
      <c r="D820">
        <f>IF(AND(C820=1,E820&gt;=G$4),1,0)</f>
        <v>0</v>
      </c>
      <c r="E820">
        <f>IF(D819=1,B820-B819,E819+B820-B819)</f>
        <v>0.40000000000000568</v>
      </c>
      <c r="F820">
        <f t="shared" si="68"/>
        <v>161</v>
      </c>
      <c r="G820">
        <f t="shared" si="64"/>
        <v>0</v>
      </c>
      <c r="H820" s="5">
        <f>I819+(B820-B819)*P$4</f>
        <v>1.4210854715202004E-13</v>
      </c>
      <c r="I820" s="5">
        <f>IF(G820&gt;0,H820-S$4,H820)</f>
        <v>1.4210854715202004E-13</v>
      </c>
      <c r="J820" s="5">
        <f>IF(H820&gt;=0,IF(ROUNDDOWN(H820/S$4,0)+1&gt;L820,L820,ROUNDDOWN(H820/S$4,0)+1),0)</f>
        <v>-151</v>
      </c>
      <c r="K820">
        <f t="shared" si="65"/>
        <v>161</v>
      </c>
      <c r="L820">
        <f>R$4-K820</f>
        <v>-151</v>
      </c>
      <c r="M820">
        <f>IF(L820="怪物已死","怪物已死",(L820-1)*S$4)</f>
        <v>-760</v>
      </c>
      <c r="N820">
        <f>IF(L820&lt;=0,0,IF(ROUNDUP(I820/C$4,0)*A$4&lt;0,"怪无法穿越火线",ROUNDUP(I820/C$4,0)*A$4))</f>
        <v>0</v>
      </c>
      <c r="O820" s="4">
        <f t="shared" si="66"/>
        <v>50</v>
      </c>
      <c r="P820" s="4">
        <f>IF(D820=1,IF(P819-F$4&lt;=0,N$4,P819-F$4),P819)</f>
        <v>50</v>
      </c>
    </row>
    <row r="821" spans="1:16" x14ac:dyDescent="0.25">
      <c r="A821">
        <v>807</v>
      </c>
      <c r="B821">
        <f>-T$5+T$5*A821</f>
        <v>161.20000000000002</v>
      </c>
      <c r="C821">
        <f t="shared" si="67"/>
        <v>1</v>
      </c>
      <c r="D821">
        <f>IF(AND(C821=1,E821&gt;=G$4),1,0)</f>
        <v>0</v>
      </c>
      <c r="E821">
        <f>IF(D820=1,B821-B820,E820+B821-B820)</f>
        <v>0.59999999999999432</v>
      </c>
      <c r="F821">
        <f t="shared" si="68"/>
        <v>161</v>
      </c>
      <c r="G821">
        <f t="shared" si="64"/>
        <v>0</v>
      </c>
      <c r="H821" s="5">
        <f>I820+(B821-B820)*P$4</f>
        <v>1.0000000000000853</v>
      </c>
      <c r="I821" s="5">
        <f>IF(G821&gt;0,H821-S$4,H821)</f>
        <v>1.0000000000000853</v>
      </c>
      <c r="J821" s="5">
        <f>IF(H821&gt;=0,IF(ROUNDDOWN(H821/S$4,0)+1&gt;L821,L821,ROUNDDOWN(H821/S$4,0)+1),0)</f>
        <v>-151</v>
      </c>
      <c r="K821">
        <f t="shared" si="65"/>
        <v>161</v>
      </c>
      <c r="L821">
        <f>R$4-K821</f>
        <v>-151</v>
      </c>
      <c r="M821">
        <f>IF(L821="怪物已死","怪物已死",(L821-1)*S$4)</f>
        <v>-760</v>
      </c>
      <c r="N821">
        <f>IF(L821&lt;=0,0,IF(ROUNDUP(I821/C$4,0)*A$4&lt;0,"怪无法穿越火线",ROUNDUP(I821/C$4,0)*A$4))</f>
        <v>0</v>
      </c>
      <c r="O821" s="4">
        <f t="shared" si="66"/>
        <v>50</v>
      </c>
      <c r="P821" s="4">
        <f>IF(D821=1,IF(P820-F$4&lt;=0,N$4,P820-F$4),P820)</f>
        <v>50</v>
      </c>
    </row>
    <row r="822" spans="1:16" x14ac:dyDescent="0.25">
      <c r="A822">
        <v>808</v>
      </c>
      <c r="B822">
        <f>-T$5+T$5*A822</f>
        <v>161.40000000000003</v>
      </c>
      <c r="C822">
        <f t="shared" si="67"/>
        <v>1</v>
      </c>
      <c r="D822">
        <f>IF(AND(C822=1,E822&gt;=G$4),1,0)</f>
        <v>0</v>
      </c>
      <c r="E822">
        <f>IF(D821=1,B822-B821,E821+B822-B821)</f>
        <v>0.80000000000001137</v>
      </c>
      <c r="F822">
        <f t="shared" si="68"/>
        <v>161</v>
      </c>
      <c r="G822">
        <f t="shared" si="64"/>
        <v>0</v>
      </c>
      <c r="H822" s="5">
        <f>I821+(B822-B821)*P$4</f>
        <v>2.0000000000001705</v>
      </c>
      <c r="I822" s="5">
        <f>IF(G822&gt;0,H822-S$4,H822)</f>
        <v>2.0000000000001705</v>
      </c>
      <c r="J822" s="5">
        <f>IF(H822&gt;=0,IF(ROUNDDOWN(H822/S$4,0)+1&gt;L822,L822,ROUNDDOWN(H822/S$4,0)+1),0)</f>
        <v>-151</v>
      </c>
      <c r="K822">
        <f t="shared" si="65"/>
        <v>161</v>
      </c>
      <c r="L822">
        <f>R$4-K822</f>
        <v>-151</v>
      </c>
      <c r="M822">
        <f>IF(L822="怪物已死","怪物已死",(L822-1)*S$4)</f>
        <v>-760</v>
      </c>
      <c r="N822">
        <f>IF(L822&lt;=0,0,IF(ROUNDUP(I822/C$4,0)*A$4&lt;0,"怪无法穿越火线",ROUNDUP(I822/C$4,0)*A$4))</f>
        <v>0</v>
      </c>
      <c r="O822" s="4">
        <f t="shared" si="66"/>
        <v>50</v>
      </c>
      <c r="P822" s="4">
        <f>IF(D822=1,IF(P821-F$4&lt;=0,N$4,P821-F$4),P821)</f>
        <v>50</v>
      </c>
    </row>
    <row r="823" spans="1:16" x14ac:dyDescent="0.25">
      <c r="A823">
        <v>809</v>
      </c>
      <c r="B823">
        <f>-T$5+T$5*A823</f>
        <v>161.60000000000002</v>
      </c>
      <c r="C823">
        <f t="shared" si="67"/>
        <v>1</v>
      </c>
      <c r="D823">
        <f>IF(AND(C823=1,E823&gt;=G$4),1,0)</f>
        <v>1</v>
      </c>
      <c r="E823">
        <f>IF(D822=1,B823-B822,E822+B823-B822)</f>
        <v>1</v>
      </c>
      <c r="F823">
        <f t="shared" si="68"/>
        <v>162</v>
      </c>
      <c r="G823">
        <f t="shared" si="64"/>
        <v>1</v>
      </c>
      <c r="H823" s="5">
        <f>I822+(B823-B822)*P$4</f>
        <v>3.0000000000001137</v>
      </c>
      <c r="I823" s="5">
        <f>IF(G823&gt;0,H823-S$4,H823)</f>
        <v>-1.9999999999998863</v>
      </c>
      <c r="J823" s="5">
        <f>IF(H823&gt;=0,IF(ROUNDDOWN(H823/S$4,0)+1&gt;L823,L823,ROUNDDOWN(H823/S$4,0)+1),0)</f>
        <v>-152</v>
      </c>
      <c r="K823">
        <f t="shared" si="65"/>
        <v>162</v>
      </c>
      <c r="L823">
        <f>R$4-K823</f>
        <v>-152</v>
      </c>
      <c r="M823">
        <f>IF(L823="怪物已死","怪物已死",(L823-1)*S$4)</f>
        <v>-765</v>
      </c>
      <c r="N823">
        <f>IF(L823&lt;=0,0,IF(ROUNDUP(I823/C$4,0)*A$4&lt;0,"怪无法穿越火线",ROUNDUP(I823/C$4,0)*A$4))</f>
        <v>0</v>
      </c>
      <c r="O823" s="4">
        <f t="shared" si="66"/>
        <v>50</v>
      </c>
      <c r="P823" s="4">
        <f>IF(D823=1,IF(P822-F$4&lt;=0,N$4,P822-F$4),P822)</f>
        <v>50</v>
      </c>
    </row>
    <row r="824" spans="1:16" x14ac:dyDescent="0.25">
      <c r="A824">
        <v>810</v>
      </c>
      <c r="B824">
        <f>-T$5+T$5*A824</f>
        <v>161.80000000000001</v>
      </c>
      <c r="C824">
        <f t="shared" si="67"/>
        <v>0</v>
      </c>
      <c r="D824">
        <f>IF(AND(C824=1,E824&gt;=G$4),1,0)</f>
        <v>0</v>
      </c>
      <c r="E824">
        <f>IF(D823=1,B824-B823,E823+B824-B823)</f>
        <v>0.19999999999998863</v>
      </c>
      <c r="F824">
        <f t="shared" si="68"/>
        <v>162</v>
      </c>
      <c r="G824">
        <f t="shared" si="64"/>
        <v>0</v>
      </c>
      <c r="H824" s="5">
        <f>I823+(B824-B823)*P$4</f>
        <v>-0.99999999999994316</v>
      </c>
      <c r="I824" s="5">
        <f>IF(G824&gt;0,H824-S$4,H824)</f>
        <v>-0.99999999999994316</v>
      </c>
      <c r="J824" s="5">
        <f>IF(H824&gt;=0,IF(ROUNDDOWN(H824/S$4,0)+1&gt;L824,L824,ROUNDDOWN(H824/S$4,0)+1),0)</f>
        <v>0</v>
      </c>
      <c r="K824">
        <f t="shared" si="65"/>
        <v>162</v>
      </c>
      <c r="L824">
        <f>R$4-K824</f>
        <v>-152</v>
      </c>
      <c r="M824">
        <f>IF(L824="怪物已死","怪物已死",(L824-1)*S$4)</f>
        <v>-765</v>
      </c>
      <c r="N824">
        <f>IF(L824&lt;=0,0,IF(ROUNDUP(I824/C$4,0)*A$4&lt;0,"怪无法穿越火线",ROUNDUP(I824/C$4,0)*A$4))</f>
        <v>0</v>
      </c>
      <c r="O824" s="4">
        <f t="shared" si="66"/>
        <v>50</v>
      </c>
      <c r="P824" s="4">
        <f>IF(D824=1,IF(P823-F$4&lt;=0,N$4,P823-F$4),P823)</f>
        <v>50</v>
      </c>
    </row>
    <row r="825" spans="1:16" x14ac:dyDescent="0.25">
      <c r="A825">
        <v>811</v>
      </c>
      <c r="B825">
        <f>-T$5+T$5*A825</f>
        <v>162.00000000000003</v>
      </c>
      <c r="C825">
        <f t="shared" si="67"/>
        <v>1</v>
      </c>
      <c r="D825">
        <f>IF(AND(C825=1,E825&gt;=G$4),1,0)</f>
        <v>0</v>
      </c>
      <c r="E825">
        <f>IF(D824=1,B825-B824,E824+B825-B824)</f>
        <v>0.40000000000000568</v>
      </c>
      <c r="F825">
        <f t="shared" si="68"/>
        <v>162</v>
      </c>
      <c r="G825">
        <f t="shared" si="64"/>
        <v>0</v>
      </c>
      <c r="H825" s="5">
        <f>I824+(B825-B824)*P$4</f>
        <v>1.4210854715202004E-13</v>
      </c>
      <c r="I825" s="5">
        <f>IF(G825&gt;0,H825-S$4,H825)</f>
        <v>1.4210854715202004E-13</v>
      </c>
      <c r="J825" s="5">
        <f>IF(H825&gt;=0,IF(ROUNDDOWN(H825/S$4,0)+1&gt;L825,L825,ROUNDDOWN(H825/S$4,0)+1),0)</f>
        <v>-152</v>
      </c>
      <c r="K825">
        <f t="shared" si="65"/>
        <v>162</v>
      </c>
      <c r="L825">
        <f>R$4-K825</f>
        <v>-152</v>
      </c>
      <c r="M825">
        <f>IF(L825="怪物已死","怪物已死",(L825-1)*S$4)</f>
        <v>-765</v>
      </c>
      <c r="N825">
        <f>IF(L825&lt;=0,0,IF(ROUNDUP(I825/C$4,0)*A$4&lt;0,"怪无法穿越火线",ROUNDUP(I825/C$4,0)*A$4))</f>
        <v>0</v>
      </c>
      <c r="O825" s="4">
        <f t="shared" si="66"/>
        <v>50</v>
      </c>
      <c r="P825" s="4">
        <f>IF(D825=1,IF(P824-F$4&lt;=0,N$4,P824-F$4),P824)</f>
        <v>50</v>
      </c>
    </row>
    <row r="826" spans="1:16" x14ac:dyDescent="0.25">
      <c r="A826">
        <v>812</v>
      </c>
      <c r="B826">
        <f>-T$5+T$5*A826</f>
        <v>162.20000000000002</v>
      </c>
      <c r="C826">
        <f t="shared" si="67"/>
        <v>1</v>
      </c>
      <c r="D826">
        <f>IF(AND(C826=1,E826&gt;=G$4),1,0)</f>
        <v>0</v>
      </c>
      <c r="E826">
        <f>IF(D825=1,B826-B825,E825+B826-B825)</f>
        <v>0.59999999999999432</v>
      </c>
      <c r="F826">
        <f t="shared" si="68"/>
        <v>162</v>
      </c>
      <c r="G826">
        <f t="shared" si="64"/>
        <v>0</v>
      </c>
      <c r="H826" s="5">
        <f>I825+(B826-B825)*P$4</f>
        <v>1.0000000000000853</v>
      </c>
      <c r="I826" s="5">
        <f>IF(G826&gt;0,H826-S$4,H826)</f>
        <v>1.0000000000000853</v>
      </c>
      <c r="J826" s="5">
        <f>IF(H826&gt;=0,IF(ROUNDDOWN(H826/S$4,0)+1&gt;L826,L826,ROUNDDOWN(H826/S$4,0)+1),0)</f>
        <v>-152</v>
      </c>
      <c r="K826">
        <f t="shared" si="65"/>
        <v>162</v>
      </c>
      <c r="L826">
        <f>R$4-K826</f>
        <v>-152</v>
      </c>
      <c r="M826">
        <f>IF(L826="怪物已死","怪物已死",(L826-1)*S$4)</f>
        <v>-765</v>
      </c>
      <c r="N826">
        <f>IF(L826&lt;=0,0,IF(ROUNDUP(I826/C$4,0)*A$4&lt;0,"怪无法穿越火线",ROUNDUP(I826/C$4,0)*A$4))</f>
        <v>0</v>
      </c>
      <c r="O826" s="4">
        <f t="shared" si="66"/>
        <v>50</v>
      </c>
      <c r="P826" s="4">
        <f>IF(D826=1,IF(P825-F$4&lt;=0,N$4,P825-F$4),P825)</f>
        <v>50</v>
      </c>
    </row>
    <row r="827" spans="1:16" x14ac:dyDescent="0.25">
      <c r="A827">
        <v>813</v>
      </c>
      <c r="B827">
        <f>-T$5+T$5*A827</f>
        <v>162.40000000000003</v>
      </c>
      <c r="C827">
        <f t="shared" si="67"/>
        <v>1</v>
      </c>
      <c r="D827">
        <f>IF(AND(C827=1,E827&gt;=G$4),1,0)</f>
        <v>0</v>
      </c>
      <c r="E827">
        <f>IF(D826=1,B827-B826,E826+B827-B826)</f>
        <v>0.80000000000001137</v>
      </c>
      <c r="F827">
        <f t="shared" si="68"/>
        <v>162</v>
      </c>
      <c r="G827">
        <f t="shared" si="64"/>
        <v>0</v>
      </c>
      <c r="H827" s="5">
        <f>I826+(B827-B826)*P$4</f>
        <v>2.0000000000001705</v>
      </c>
      <c r="I827" s="5">
        <f>IF(G827&gt;0,H827-S$4,H827)</f>
        <v>2.0000000000001705</v>
      </c>
      <c r="J827" s="5">
        <f>IF(H827&gt;=0,IF(ROUNDDOWN(H827/S$4,0)+1&gt;L827,L827,ROUNDDOWN(H827/S$4,0)+1),0)</f>
        <v>-152</v>
      </c>
      <c r="K827">
        <f t="shared" si="65"/>
        <v>162</v>
      </c>
      <c r="L827">
        <f>R$4-K827</f>
        <v>-152</v>
      </c>
      <c r="M827">
        <f>IF(L827="怪物已死","怪物已死",(L827-1)*S$4)</f>
        <v>-765</v>
      </c>
      <c r="N827">
        <f>IF(L827&lt;=0,0,IF(ROUNDUP(I827/C$4,0)*A$4&lt;0,"怪无法穿越火线",ROUNDUP(I827/C$4,0)*A$4))</f>
        <v>0</v>
      </c>
      <c r="O827" s="4">
        <f t="shared" si="66"/>
        <v>50</v>
      </c>
      <c r="P827" s="4">
        <f>IF(D827=1,IF(P826-F$4&lt;=0,N$4,P826-F$4),P826)</f>
        <v>50</v>
      </c>
    </row>
    <row r="828" spans="1:16" x14ac:dyDescent="0.25">
      <c r="A828">
        <v>814</v>
      </c>
      <c r="B828">
        <f>-T$5+T$5*A828</f>
        <v>162.60000000000002</v>
      </c>
      <c r="C828">
        <f t="shared" si="67"/>
        <v>1</v>
      </c>
      <c r="D828">
        <f>IF(AND(C828=1,E828&gt;=G$4),1,0)</f>
        <v>1</v>
      </c>
      <c r="E828">
        <f>IF(D827=1,B828-B827,E827+B828-B827)</f>
        <v>1</v>
      </c>
      <c r="F828">
        <f t="shared" si="68"/>
        <v>163</v>
      </c>
      <c r="G828">
        <f t="shared" si="64"/>
        <v>1</v>
      </c>
      <c r="H828" s="5">
        <f>I827+(B828-B827)*P$4</f>
        <v>3.0000000000001137</v>
      </c>
      <c r="I828" s="5">
        <f>IF(G828&gt;0,H828-S$4,H828)</f>
        <v>-1.9999999999998863</v>
      </c>
      <c r="J828" s="5">
        <f>IF(H828&gt;=0,IF(ROUNDDOWN(H828/S$4,0)+1&gt;L828,L828,ROUNDDOWN(H828/S$4,0)+1),0)</f>
        <v>-153</v>
      </c>
      <c r="K828">
        <f t="shared" si="65"/>
        <v>163</v>
      </c>
      <c r="L828">
        <f>R$4-K828</f>
        <v>-153</v>
      </c>
      <c r="M828">
        <f>IF(L828="怪物已死","怪物已死",(L828-1)*S$4)</f>
        <v>-770</v>
      </c>
      <c r="N828">
        <f>IF(L828&lt;=0,0,IF(ROUNDUP(I828/C$4,0)*A$4&lt;0,"怪无法穿越火线",ROUNDUP(I828/C$4,0)*A$4))</f>
        <v>0</v>
      </c>
      <c r="O828" s="4">
        <f t="shared" si="66"/>
        <v>50</v>
      </c>
      <c r="P828" s="4">
        <f>IF(D828=1,IF(P827-F$4&lt;=0,N$4,P827-F$4),P827)</f>
        <v>50</v>
      </c>
    </row>
    <row r="829" spans="1:16" x14ac:dyDescent="0.25">
      <c r="A829">
        <v>815</v>
      </c>
      <c r="B829">
        <f>-T$5+T$5*A829</f>
        <v>162.80000000000001</v>
      </c>
      <c r="C829">
        <f t="shared" si="67"/>
        <v>0</v>
      </c>
      <c r="D829">
        <f>IF(AND(C829=1,E829&gt;=G$4),1,0)</f>
        <v>0</v>
      </c>
      <c r="E829">
        <f>IF(D828=1,B829-B828,E828+B829-B828)</f>
        <v>0.19999999999998863</v>
      </c>
      <c r="F829">
        <f t="shared" si="68"/>
        <v>163</v>
      </c>
      <c r="G829">
        <f t="shared" si="64"/>
        <v>0</v>
      </c>
      <c r="H829" s="5">
        <f>I828+(B829-B828)*P$4</f>
        <v>-0.99999999999994316</v>
      </c>
      <c r="I829" s="5">
        <f>IF(G829&gt;0,H829-S$4,H829)</f>
        <v>-0.99999999999994316</v>
      </c>
      <c r="J829" s="5">
        <f>IF(H829&gt;=0,IF(ROUNDDOWN(H829/S$4,0)+1&gt;L829,L829,ROUNDDOWN(H829/S$4,0)+1),0)</f>
        <v>0</v>
      </c>
      <c r="K829">
        <f t="shared" si="65"/>
        <v>163</v>
      </c>
      <c r="L829">
        <f>R$4-K829</f>
        <v>-153</v>
      </c>
      <c r="M829">
        <f>IF(L829="怪物已死","怪物已死",(L829-1)*S$4)</f>
        <v>-770</v>
      </c>
      <c r="N829">
        <f>IF(L829&lt;=0,0,IF(ROUNDUP(I829/C$4,0)*A$4&lt;0,"怪无法穿越火线",ROUNDUP(I829/C$4,0)*A$4))</f>
        <v>0</v>
      </c>
      <c r="O829" s="4">
        <f t="shared" si="66"/>
        <v>50</v>
      </c>
      <c r="P829" s="4">
        <f>IF(D829=1,IF(P828-F$4&lt;=0,N$4,P828-F$4),P828)</f>
        <v>50</v>
      </c>
    </row>
    <row r="830" spans="1:16" x14ac:dyDescent="0.25">
      <c r="A830">
        <v>816</v>
      </c>
      <c r="B830">
        <f>-T$5+T$5*A830</f>
        <v>163.00000000000003</v>
      </c>
      <c r="C830">
        <f t="shared" si="67"/>
        <v>1</v>
      </c>
      <c r="D830">
        <f>IF(AND(C830=1,E830&gt;=G$4),1,0)</f>
        <v>0</v>
      </c>
      <c r="E830">
        <f>IF(D829=1,B830-B829,E829+B830-B829)</f>
        <v>0.40000000000000568</v>
      </c>
      <c r="F830">
        <f t="shared" si="68"/>
        <v>163</v>
      </c>
      <c r="G830">
        <f t="shared" si="64"/>
        <v>0</v>
      </c>
      <c r="H830" s="5">
        <f>I829+(B830-B829)*P$4</f>
        <v>1.4210854715202004E-13</v>
      </c>
      <c r="I830" s="5">
        <f>IF(G830&gt;0,H830-S$4,H830)</f>
        <v>1.4210854715202004E-13</v>
      </c>
      <c r="J830" s="5">
        <f>IF(H830&gt;=0,IF(ROUNDDOWN(H830/S$4,0)+1&gt;L830,L830,ROUNDDOWN(H830/S$4,0)+1),0)</f>
        <v>-153</v>
      </c>
      <c r="K830">
        <f t="shared" si="65"/>
        <v>163</v>
      </c>
      <c r="L830">
        <f>R$4-K830</f>
        <v>-153</v>
      </c>
      <c r="M830">
        <f>IF(L830="怪物已死","怪物已死",(L830-1)*S$4)</f>
        <v>-770</v>
      </c>
      <c r="N830">
        <f>IF(L830&lt;=0,0,IF(ROUNDUP(I830/C$4,0)*A$4&lt;0,"怪无法穿越火线",ROUNDUP(I830/C$4,0)*A$4))</f>
        <v>0</v>
      </c>
      <c r="O830" s="4">
        <f t="shared" si="66"/>
        <v>50</v>
      </c>
      <c r="P830" s="4">
        <f>IF(D830=1,IF(P829-F$4&lt;=0,N$4,P829-F$4),P829)</f>
        <v>50</v>
      </c>
    </row>
    <row r="831" spans="1:16" x14ac:dyDescent="0.25">
      <c r="A831">
        <v>817</v>
      </c>
      <c r="B831">
        <f>-T$5+T$5*A831</f>
        <v>163.20000000000002</v>
      </c>
      <c r="C831">
        <f t="shared" si="67"/>
        <v>1</v>
      </c>
      <c r="D831">
        <f>IF(AND(C831=1,E831&gt;=G$4),1,0)</f>
        <v>0</v>
      </c>
      <c r="E831">
        <f>IF(D830=1,B831-B830,E830+B831-B830)</f>
        <v>0.59999999999999432</v>
      </c>
      <c r="F831">
        <f t="shared" si="68"/>
        <v>163</v>
      </c>
      <c r="G831">
        <f t="shared" si="64"/>
        <v>0</v>
      </c>
      <c r="H831" s="5">
        <f>I830+(B831-B830)*P$4</f>
        <v>1.0000000000000853</v>
      </c>
      <c r="I831" s="5">
        <f>IF(G831&gt;0,H831-S$4,H831)</f>
        <v>1.0000000000000853</v>
      </c>
      <c r="J831" s="5">
        <f>IF(H831&gt;=0,IF(ROUNDDOWN(H831/S$4,0)+1&gt;L831,L831,ROUNDDOWN(H831/S$4,0)+1),0)</f>
        <v>-153</v>
      </c>
      <c r="K831">
        <f t="shared" si="65"/>
        <v>163</v>
      </c>
      <c r="L831">
        <f>R$4-K831</f>
        <v>-153</v>
      </c>
      <c r="M831">
        <f>IF(L831="怪物已死","怪物已死",(L831-1)*S$4)</f>
        <v>-770</v>
      </c>
      <c r="N831">
        <f>IF(L831&lt;=0,0,IF(ROUNDUP(I831/C$4,0)*A$4&lt;0,"怪无法穿越火线",ROUNDUP(I831/C$4,0)*A$4))</f>
        <v>0</v>
      </c>
      <c r="O831" s="4">
        <f t="shared" si="66"/>
        <v>50</v>
      </c>
      <c r="P831" s="4">
        <f>IF(D831=1,IF(P830-F$4&lt;=0,N$4,P830-F$4),P830)</f>
        <v>50</v>
      </c>
    </row>
    <row r="832" spans="1:16" x14ac:dyDescent="0.25">
      <c r="A832">
        <v>818</v>
      </c>
      <c r="B832">
        <f>-T$5+T$5*A832</f>
        <v>163.40000000000003</v>
      </c>
      <c r="C832">
        <f t="shared" si="67"/>
        <v>1</v>
      </c>
      <c r="D832">
        <f>IF(AND(C832=1,E832&gt;=G$4),1,0)</f>
        <v>0</v>
      </c>
      <c r="E832">
        <f>IF(D831=1,B832-B831,E831+B832-B831)</f>
        <v>0.80000000000001137</v>
      </c>
      <c r="F832">
        <f t="shared" si="68"/>
        <v>163</v>
      </c>
      <c r="G832">
        <f t="shared" si="64"/>
        <v>0</v>
      </c>
      <c r="H832" s="5">
        <f>I831+(B832-B831)*P$4</f>
        <v>2.0000000000001705</v>
      </c>
      <c r="I832" s="5">
        <f>IF(G832&gt;0,H832-S$4,H832)</f>
        <v>2.0000000000001705</v>
      </c>
      <c r="J832" s="5">
        <f>IF(H832&gt;=0,IF(ROUNDDOWN(H832/S$4,0)+1&gt;L832,L832,ROUNDDOWN(H832/S$4,0)+1),0)</f>
        <v>-153</v>
      </c>
      <c r="K832">
        <f t="shared" si="65"/>
        <v>163</v>
      </c>
      <c r="L832">
        <f>R$4-K832</f>
        <v>-153</v>
      </c>
      <c r="M832">
        <f>IF(L832="怪物已死","怪物已死",(L832-1)*S$4)</f>
        <v>-770</v>
      </c>
      <c r="N832">
        <f>IF(L832&lt;=0,0,IF(ROUNDUP(I832/C$4,0)*A$4&lt;0,"怪无法穿越火线",ROUNDUP(I832/C$4,0)*A$4))</f>
        <v>0</v>
      </c>
      <c r="O832" s="4">
        <f t="shared" si="66"/>
        <v>50</v>
      </c>
      <c r="P832" s="4">
        <f>IF(D832=1,IF(P831-F$4&lt;=0,N$4,P831-F$4),P831)</f>
        <v>50</v>
      </c>
    </row>
    <row r="833" spans="1:16" x14ac:dyDescent="0.25">
      <c r="A833">
        <v>819</v>
      </c>
      <c r="B833">
        <f>-T$5+T$5*A833</f>
        <v>163.60000000000002</v>
      </c>
      <c r="C833">
        <f t="shared" si="67"/>
        <v>1</v>
      </c>
      <c r="D833">
        <f>IF(AND(C833=1,E833&gt;=G$4),1,0)</f>
        <v>1</v>
      </c>
      <c r="E833">
        <f>IF(D832=1,B833-B832,E832+B833-B832)</f>
        <v>1</v>
      </c>
      <c r="F833">
        <f t="shared" si="68"/>
        <v>164</v>
      </c>
      <c r="G833">
        <f t="shared" si="64"/>
        <v>1</v>
      </c>
      <c r="H833" s="5">
        <f>I832+(B833-B832)*P$4</f>
        <v>3.0000000000001137</v>
      </c>
      <c r="I833" s="5">
        <f>IF(G833&gt;0,H833-S$4,H833)</f>
        <v>-1.9999999999998863</v>
      </c>
      <c r="J833" s="5">
        <f>IF(H833&gt;=0,IF(ROUNDDOWN(H833/S$4,0)+1&gt;L833,L833,ROUNDDOWN(H833/S$4,0)+1),0)</f>
        <v>-154</v>
      </c>
      <c r="K833">
        <f t="shared" si="65"/>
        <v>164</v>
      </c>
      <c r="L833">
        <f>R$4-K833</f>
        <v>-154</v>
      </c>
      <c r="M833">
        <f>IF(L833="怪物已死","怪物已死",(L833-1)*S$4)</f>
        <v>-775</v>
      </c>
      <c r="N833">
        <f>IF(L833&lt;=0,0,IF(ROUNDUP(I833/C$4,0)*A$4&lt;0,"怪无法穿越火线",ROUNDUP(I833/C$4,0)*A$4))</f>
        <v>0</v>
      </c>
      <c r="O833" s="4">
        <f t="shared" si="66"/>
        <v>50</v>
      </c>
      <c r="P833" s="4">
        <f>IF(D833=1,IF(P832-F$4&lt;=0,N$4,P832-F$4),P832)</f>
        <v>50</v>
      </c>
    </row>
    <row r="834" spans="1:16" x14ac:dyDescent="0.25">
      <c r="A834">
        <v>820</v>
      </c>
      <c r="B834">
        <f>-T$5+T$5*A834</f>
        <v>163.80000000000001</v>
      </c>
      <c r="C834">
        <f t="shared" si="67"/>
        <v>0</v>
      </c>
      <c r="D834">
        <f>IF(AND(C834=1,E834&gt;=G$4),1,0)</f>
        <v>0</v>
      </c>
      <c r="E834">
        <f>IF(D833=1,B834-B833,E833+B834-B833)</f>
        <v>0.19999999999998863</v>
      </c>
      <c r="F834">
        <f t="shared" si="68"/>
        <v>164</v>
      </c>
      <c r="G834">
        <f t="shared" si="64"/>
        <v>0</v>
      </c>
      <c r="H834" s="5">
        <f>I833+(B834-B833)*P$4</f>
        <v>-0.99999999999994316</v>
      </c>
      <c r="I834" s="5">
        <f>IF(G834&gt;0,H834-S$4,H834)</f>
        <v>-0.99999999999994316</v>
      </c>
      <c r="J834" s="5">
        <f>IF(H834&gt;=0,IF(ROUNDDOWN(H834/S$4,0)+1&gt;L834,L834,ROUNDDOWN(H834/S$4,0)+1),0)</f>
        <v>0</v>
      </c>
      <c r="K834">
        <f t="shared" si="65"/>
        <v>164</v>
      </c>
      <c r="L834">
        <f>R$4-K834</f>
        <v>-154</v>
      </c>
      <c r="M834">
        <f>IF(L834="怪物已死","怪物已死",(L834-1)*S$4)</f>
        <v>-775</v>
      </c>
      <c r="N834">
        <f>IF(L834&lt;=0,0,IF(ROUNDUP(I834/C$4,0)*A$4&lt;0,"怪无法穿越火线",ROUNDUP(I834/C$4,0)*A$4))</f>
        <v>0</v>
      </c>
      <c r="O834" s="4">
        <f t="shared" si="66"/>
        <v>50</v>
      </c>
      <c r="P834" s="4">
        <f>IF(D834=1,IF(P833-F$4&lt;=0,N$4,P833-F$4),P833)</f>
        <v>50</v>
      </c>
    </row>
    <row r="835" spans="1:16" x14ac:dyDescent="0.25">
      <c r="A835">
        <v>821</v>
      </c>
      <c r="B835">
        <f>-T$5+T$5*A835</f>
        <v>164.00000000000003</v>
      </c>
      <c r="C835">
        <f t="shared" si="67"/>
        <v>1</v>
      </c>
      <c r="D835">
        <f>IF(AND(C835=1,E835&gt;=G$4),1,0)</f>
        <v>0</v>
      </c>
      <c r="E835">
        <f>IF(D834=1,B835-B834,E834+B835-B834)</f>
        <v>0.40000000000000568</v>
      </c>
      <c r="F835">
        <f t="shared" si="68"/>
        <v>164</v>
      </c>
      <c r="G835">
        <f t="shared" si="64"/>
        <v>0</v>
      </c>
      <c r="H835" s="5">
        <f>I834+(B835-B834)*P$4</f>
        <v>1.4210854715202004E-13</v>
      </c>
      <c r="I835" s="5">
        <f>IF(G835&gt;0,H835-S$4,H835)</f>
        <v>1.4210854715202004E-13</v>
      </c>
      <c r="J835" s="5">
        <f>IF(H835&gt;=0,IF(ROUNDDOWN(H835/S$4,0)+1&gt;L835,L835,ROUNDDOWN(H835/S$4,0)+1),0)</f>
        <v>-154</v>
      </c>
      <c r="K835">
        <f t="shared" si="65"/>
        <v>164</v>
      </c>
      <c r="L835">
        <f>R$4-K835</f>
        <v>-154</v>
      </c>
      <c r="M835">
        <f>IF(L835="怪物已死","怪物已死",(L835-1)*S$4)</f>
        <v>-775</v>
      </c>
      <c r="N835">
        <f>IF(L835&lt;=0,0,IF(ROUNDUP(I835/C$4,0)*A$4&lt;0,"怪无法穿越火线",ROUNDUP(I835/C$4,0)*A$4))</f>
        <v>0</v>
      </c>
      <c r="O835" s="4">
        <f t="shared" si="66"/>
        <v>50</v>
      </c>
      <c r="P835" s="4">
        <f>IF(D835=1,IF(P834-F$4&lt;=0,N$4,P834-F$4),P834)</f>
        <v>50</v>
      </c>
    </row>
    <row r="836" spans="1:16" x14ac:dyDescent="0.25">
      <c r="A836">
        <v>822</v>
      </c>
      <c r="B836">
        <f>-T$5+T$5*A836</f>
        <v>164.20000000000002</v>
      </c>
      <c r="C836">
        <f t="shared" si="67"/>
        <v>1</v>
      </c>
      <c r="D836">
        <f>IF(AND(C836=1,E836&gt;=G$4),1,0)</f>
        <v>0</v>
      </c>
      <c r="E836">
        <f>IF(D835=1,B836-B835,E835+B836-B835)</f>
        <v>0.59999999999999432</v>
      </c>
      <c r="F836">
        <f t="shared" si="68"/>
        <v>164</v>
      </c>
      <c r="G836">
        <f t="shared" si="64"/>
        <v>0</v>
      </c>
      <c r="H836" s="5">
        <f>I835+(B836-B835)*P$4</f>
        <v>1.0000000000000853</v>
      </c>
      <c r="I836" s="5">
        <f>IF(G836&gt;0,H836-S$4,H836)</f>
        <v>1.0000000000000853</v>
      </c>
      <c r="J836" s="5">
        <f>IF(H836&gt;=0,IF(ROUNDDOWN(H836/S$4,0)+1&gt;L836,L836,ROUNDDOWN(H836/S$4,0)+1),0)</f>
        <v>-154</v>
      </c>
      <c r="K836">
        <f t="shared" si="65"/>
        <v>164</v>
      </c>
      <c r="L836">
        <f>R$4-K836</f>
        <v>-154</v>
      </c>
      <c r="M836">
        <f>IF(L836="怪物已死","怪物已死",(L836-1)*S$4)</f>
        <v>-775</v>
      </c>
      <c r="N836">
        <f>IF(L836&lt;=0,0,IF(ROUNDUP(I836/C$4,0)*A$4&lt;0,"怪无法穿越火线",ROUNDUP(I836/C$4,0)*A$4))</f>
        <v>0</v>
      </c>
      <c r="O836" s="4">
        <f t="shared" si="66"/>
        <v>50</v>
      </c>
      <c r="P836" s="4">
        <f>IF(D836=1,IF(P835-F$4&lt;=0,N$4,P835-F$4),P835)</f>
        <v>50</v>
      </c>
    </row>
    <row r="837" spans="1:16" x14ac:dyDescent="0.25">
      <c r="A837">
        <v>823</v>
      </c>
      <c r="B837">
        <f>-T$5+T$5*A837</f>
        <v>164.40000000000003</v>
      </c>
      <c r="C837">
        <f t="shared" si="67"/>
        <v>1</v>
      </c>
      <c r="D837">
        <f>IF(AND(C837=1,E837&gt;=G$4),1,0)</f>
        <v>0</v>
      </c>
      <c r="E837">
        <f>IF(D836=1,B837-B836,E836+B837-B836)</f>
        <v>0.80000000000001137</v>
      </c>
      <c r="F837">
        <f t="shared" si="68"/>
        <v>164</v>
      </c>
      <c r="G837">
        <f t="shared" si="64"/>
        <v>0</v>
      </c>
      <c r="H837" s="5">
        <f>I836+(B837-B836)*P$4</f>
        <v>2.0000000000001705</v>
      </c>
      <c r="I837" s="5">
        <f>IF(G837&gt;0,H837-S$4,H837)</f>
        <v>2.0000000000001705</v>
      </c>
      <c r="J837" s="5">
        <f>IF(H837&gt;=0,IF(ROUNDDOWN(H837/S$4,0)+1&gt;L837,L837,ROUNDDOWN(H837/S$4,0)+1),0)</f>
        <v>-154</v>
      </c>
      <c r="K837">
        <f t="shared" si="65"/>
        <v>164</v>
      </c>
      <c r="L837">
        <f>R$4-K837</f>
        <v>-154</v>
      </c>
      <c r="M837">
        <f>IF(L837="怪物已死","怪物已死",(L837-1)*S$4)</f>
        <v>-775</v>
      </c>
      <c r="N837">
        <f>IF(L837&lt;=0,0,IF(ROUNDUP(I837/C$4,0)*A$4&lt;0,"怪无法穿越火线",ROUNDUP(I837/C$4,0)*A$4))</f>
        <v>0</v>
      </c>
      <c r="O837" s="4">
        <f t="shared" si="66"/>
        <v>50</v>
      </c>
      <c r="P837" s="4">
        <f>IF(D837=1,IF(P836-F$4&lt;=0,N$4,P836-F$4),P836)</f>
        <v>50</v>
      </c>
    </row>
    <row r="838" spans="1:16" x14ac:dyDescent="0.25">
      <c r="A838">
        <v>824</v>
      </c>
      <c r="B838">
        <f>-T$5+T$5*A838</f>
        <v>164.60000000000002</v>
      </c>
      <c r="C838">
        <f t="shared" si="67"/>
        <v>1</v>
      </c>
      <c r="D838">
        <f>IF(AND(C838=1,E838&gt;=G$4),1,0)</f>
        <v>1</v>
      </c>
      <c r="E838">
        <f>IF(D837=1,B838-B837,E837+B838-B837)</f>
        <v>1</v>
      </c>
      <c r="F838">
        <f t="shared" si="68"/>
        <v>165</v>
      </c>
      <c r="G838">
        <f t="shared" si="64"/>
        <v>1</v>
      </c>
      <c r="H838" s="5">
        <f>I837+(B838-B837)*P$4</f>
        <v>3.0000000000001137</v>
      </c>
      <c r="I838" s="5">
        <f>IF(G838&gt;0,H838-S$4,H838)</f>
        <v>-1.9999999999998863</v>
      </c>
      <c r="J838" s="5">
        <f>IF(H838&gt;=0,IF(ROUNDDOWN(H838/S$4,0)+1&gt;L838,L838,ROUNDDOWN(H838/S$4,0)+1),0)</f>
        <v>-155</v>
      </c>
      <c r="K838">
        <f t="shared" si="65"/>
        <v>165</v>
      </c>
      <c r="L838">
        <f>R$4-K838</f>
        <v>-155</v>
      </c>
      <c r="M838">
        <f>IF(L838="怪物已死","怪物已死",(L838-1)*S$4)</f>
        <v>-780</v>
      </c>
      <c r="N838">
        <f>IF(L838&lt;=0,0,IF(ROUNDUP(I838/C$4,0)*A$4&lt;0,"怪无法穿越火线",ROUNDUP(I838/C$4,0)*A$4))</f>
        <v>0</v>
      </c>
      <c r="O838" s="4">
        <f t="shared" si="66"/>
        <v>50</v>
      </c>
      <c r="P838" s="4">
        <f>IF(D838=1,IF(P837-F$4&lt;=0,N$4,P837-F$4),P837)</f>
        <v>50</v>
      </c>
    </row>
    <row r="839" spans="1:16" x14ac:dyDescent="0.25">
      <c r="A839">
        <v>825</v>
      </c>
      <c r="B839">
        <f>-T$5+T$5*A839</f>
        <v>164.8</v>
      </c>
      <c r="C839">
        <f t="shared" si="67"/>
        <v>0</v>
      </c>
      <c r="D839">
        <f>IF(AND(C839=1,E839&gt;=G$4),1,0)</f>
        <v>0</v>
      </c>
      <c r="E839">
        <f>IF(D838=1,B839-B838,E838+B839-B838)</f>
        <v>0.19999999999998863</v>
      </c>
      <c r="F839">
        <f t="shared" si="68"/>
        <v>165</v>
      </c>
      <c r="G839">
        <f t="shared" si="64"/>
        <v>0</v>
      </c>
      <c r="H839" s="5">
        <f>I838+(B839-B838)*P$4</f>
        <v>-0.99999999999994316</v>
      </c>
      <c r="I839" s="5">
        <f>IF(G839&gt;0,H839-S$4,H839)</f>
        <v>-0.99999999999994316</v>
      </c>
      <c r="J839" s="5">
        <f>IF(H839&gt;=0,IF(ROUNDDOWN(H839/S$4,0)+1&gt;L839,L839,ROUNDDOWN(H839/S$4,0)+1),0)</f>
        <v>0</v>
      </c>
      <c r="K839">
        <f t="shared" si="65"/>
        <v>165</v>
      </c>
      <c r="L839">
        <f>R$4-K839</f>
        <v>-155</v>
      </c>
      <c r="M839">
        <f>IF(L839="怪物已死","怪物已死",(L839-1)*S$4)</f>
        <v>-780</v>
      </c>
      <c r="N839">
        <f>IF(L839&lt;=0,0,IF(ROUNDUP(I839/C$4,0)*A$4&lt;0,"怪无法穿越火线",ROUNDUP(I839/C$4,0)*A$4))</f>
        <v>0</v>
      </c>
      <c r="O839" s="4">
        <f t="shared" si="66"/>
        <v>50</v>
      </c>
      <c r="P839" s="4">
        <f>IF(D839=1,IF(P838-F$4&lt;=0,N$4,P838-F$4),P838)</f>
        <v>50</v>
      </c>
    </row>
    <row r="840" spans="1:16" x14ac:dyDescent="0.25">
      <c r="A840">
        <v>826</v>
      </c>
      <c r="B840">
        <f>-T$5+T$5*A840</f>
        <v>165.00000000000003</v>
      </c>
      <c r="C840">
        <f t="shared" si="67"/>
        <v>1</v>
      </c>
      <c r="D840">
        <f>IF(AND(C840=1,E840&gt;=G$4),1,0)</f>
        <v>0</v>
      </c>
      <c r="E840">
        <f>IF(D839=1,B840-B839,E839+B840-B839)</f>
        <v>0.40000000000000568</v>
      </c>
      <c r="F840">
        <f t="shared" si="68"/>
        <v>165</v>
      </c>
      <c r="G840">
        <f t="shared" si="64"/>
        <v>0</v>
      </c>
      <c r="H840" s="5">
        <f>I839+(B840-B839)*P$4</f>
        <v>1.4210854715202004E-13</v>
      </c>
      <c r="I840" s="5">
        <f>IF(G840&gt;0,H840-S$4,H840)</f>
        <v>1.4210854715202004E-13</v>
      </c>
      <c r="J840" s="5">
        <f>IF(H840&gt;=0,IF(ROUNDDOWN(H840/S$4,0)+1&gt;L840,L840,ROUNDDOWN(H840/S$4,0)+1),0)</f>
        <v>-155</v>
      </c>
      <c r="K840">
        <f t="shared" si="65"/>
        <v>165</v>
      </c>
      <c r="L840">
        <f>R$4-K840</f>
        <v>-155</v>
      </c>
      <c r="M840">
        <f>IF(L840="怪物已死","怪物已死",(L840-1)*S$4)</f>
        <v>-780</v>
      </c>
      <c r="N840">
        <f>IF(L840&lt;=0,0,IF(ROUNDUP(I840/C$4,0)*A$4&lt;0,"怪无法穿越火线",ROUNDUP(I840/C$4,0)*A$4))</f>
        <v>0</v>
      </c>
      <c r="O840" s="4">
        <f t="shared" si="66"/>
        <v>50</v>
      </c>
      <c r="P840" s="4">
        <f>IF(D840=1,IF(P839-F$4&lt;=0,N$4,P839-F$4),P839)</f>
        <v>50</v>
      </c>
    </row>
    <row r="841" spans="1:16" x14ac:dyDescent="0.25">
      <c r="A841">
        <v>827</v>
      </c>
      <c r="B841">
        <f>-T$5+T$5*A841</f>
        <v>165.20000000000002</v>
      </c>
      <c r="C841">
        <f t="shared" si="67"/>
        <v>1</v>
      </c>
      <c r="D841">
        <f>IF(AND(C841=1,E841&gt;=G$4),1,0)</f>
        <v>0</v>
      </c>
      <c r="E841">
        <f>IF(D840=1,B841-B840,E840+B841-B840)</f>
        <v>0.59999999999999432</v>
      </c>
      <c r="F841">
        <f t="shared" si="68"/>
        <v>165</v>
      </c>
      <c r="G841">
        <f t="shared" si="64"/>
        <v>0</v>
      </c>
      <c r="H841" s="5">
        <f>I840+(B841-B840)*P$4</f>
        <v>1.0000000000000853</v>
      </c>
      <c r="I841" s="5">
        <f>IF(G841&gt;0,H841-S$4,H841)</f>
        <v>1.0000000000000853</v>
      </c>
      <c r="J841" s="5">
        <f>IF(H841&gt;=0,IF(ROUNDDOWN(H841/S$4,0)+1&gt;L841,L841,ROUNDDOWN(H841/S$4,0)+1),0)</f>
        <v>-155</v>
      </c>
      <c r="K841">
        <f t="shared" si="65"/>
        <v>165</v>
      </c>
      <c r="L841">
        <f>R$4-K841</f>
        <v>-155</v>
      </c>
      <c r="M841">
        <f>IF(L841="怪物已死","怪物已死",(L841-1)*S$4)</f>
        <v>-780</v>
      </c>
      <c r="N841">
        <f>IF(L841&lt;=0,0,IF(ROUNDUP(I841/C$4,0)*A$4&lt;0,"怪无法穿越火线",ROUNDUP(I841/C$4,0)*A$4))</f>
        <v>0</v>
      </c>
      <c r="O841" s="4">
        <f t="shared" si="66"/>
        <v>50</v>
      </c>
      <c r="P841" s="4">
        <f>IF(D841=1,IF(P840-F$4&lt;=0,N$4,P840-F$4),P840)</f>
        <v>50</v>
      </c>
    </row>
    <row r="842" spans="1:16" x14ac:dyDescent="0.25">
      <c r="A842">
        <v>828</v>
      </c>
      <c r="B842">
        <f>-T$5+T$5*A842</f>
        <v>165.40000000000003</v>
      </c>
      <c r="C842">
        <f t="shared" si="67"/>
        <v>1</v>
      </c>
      <c r="D842">
        <f>IF(AND(C842=1,E842&gt;=G$4),1,0)</f>
        <v>0</v>
      </c>
      <c r="E842">
        <f>IF(D841=1,B842-B841,E841+B842-B841)</f>
        <v>0.80000000000001137</v>
      </c>
      <c r="F842">
        <f t="shared" si="68"/>
        <v>165</v>
      </c>
      <c r="G842">
        <f t="shared" si="64"/>
        <v>0</v>
      </c>
      <c r="H842" s="5">
        <f>I841+(B842-B841)*P$4</f>
        <v>2.0000000000001705</v>
      </c>
      <c r="I842" s="5">
        <f>IF(G842&gt;0,H842-S$4,H842)</f>
        <v>2.0000000000001705</v>
      </c>
      <c r="J842" s="5">
        <f>IF(H842&gt;=0,IF(ROUNDDOWN(H842/S$4,0)+1&gt;L842,L842,ROUNDDOWN(H842/S$4,0)+1),0)</f>
        <v>-155</v>
      </c>
      <c r="K842">
        <f t="shared" si="65"/>
        <v>165</v>
      </c>
      <c r="L842">
        <f>R$4-K842</f>
        <v>-155</v>
      </c>
      <c r="M842">
        <f>IF(L842="怪物已死","怪物已死",(L842-1)*S$4)</f>
        <v>-780</v>
      </c>
      <c r="N842">
        <f>IF(L842&lt;=0,0,IF(ROUNDUP(I842/C$4,0)*A$4&lt;0,"怪无法穿越火线",ROUNDUP(I842/C$4,0)*A$4))</f>
        <v>0</v>
      </c>
      <c r="O842" s="4">
        <f t="shared" si="66"/>
        <v>50</v>
      </c>
      <c r="P842" s="4">
        <f>IF(D842=1,IF(P841-F$4&lt;=0,N$4,P841-F$4),P841)</f>
        <v>50</v>
      </c>
    </row>
    <row r="843" spans="1:16" x14ac:dyDescent="0.25">
      <c r="A843">
        <v>829</v>
      </c>
      <c r="B843">
        <f>-T$5+T$5*A843</f>
        <v>165.60000000000002</v>
      </c>
      <c r="C843">
        <f t="shared" si="67"/>
        <v>1</v>
      </c>
      <c r="D843">
        <f>IF(AND(C843=1,E843&gt;=G$4),1,0)</f>
        <v>1</v>
      </c>
      <c r="E843">
        <f>IF(D842=1,B843-B842,E842+B843-B842)</f>
        <v>1</v>
      </c>
      <c r="F843">
        <f t="shared" si="68"/>
        <v>166</v>
      </c>
      <c r="G843">
        <f t="shared" si="64"/>
        <v>1</v>
      </c>
      <c r="H843" s="5">
        <f>I842+(B843-B842)*P$4</f>
        <v>3.0000000000001137</v>
      </c>
      <c r="I843" s="5">
        <f>IF(G843&gt;0,H843-S$4,H843)</f>
        <v>-1.9999999999998863</v>
      </c>
      <c r="J843" s="5">
        <f>IF(H843&gt;=0,IF(ROUNDDOWN(H843/S$4,0)+1&gt;L843,L843,ROUNDDOWN(H843/S$4,0)+1),0)</f>
        <v>-156</v>
      </c>
      <c r="K843">
        <f t="shared" si="65"/>
        <v>166</v>
      </c>
      <c r="L843">
        <f>R$4-K843</f>
        <v>-156</v>
      </c>
      <c r="M843">
        <f>IF(L843="怪物已死","怪物已死",(L843-1)*S$4)</f>
        <v>-785</v>
      </c>
      <c r="N843">
        <f>IF(L843&lt;=0,0,IF(ROUNDUP(I843/C$4,0)*A$4&lt;0,"怪无法穿越火线",ROUNDUP(I843/C$4,0)*A$4))</f>
        <v>0</v>
      </c>
      <c r="O843" s="4">
        <f t="shared" si="66"/>
        <v>50</v>
      </c>
      <c r="P843" s="4">
        <f>IF(D843=1,IF(P842-F$4&lt;=0,N$4,P842-F$4),P842)</f>
        <v>50</v>
      </c>
    </row>
    <row r="844" spans="1:16" x14ac:dyDescent="0.25">
      <c r="A844">
        <v>830</v>
      </c>
      <c r="B844">
        <f>-T$5+T$5*A844</f>
        <v>165.8</v>
      </c>
      <c r="C844">
        <f t="shared" si="67"/>
        <v>0</v>
      </c>
      <c r="D844">
        <f>IF(AND(C844=1,E844&gt;=G$4),1,0)</f>
        <v>0</v>
      </c>
      <c r="E844">
        <f>IF(D843=1,B844-B843,E843+B844-B843)</f>
        <v>0.19999999999998863</v>
      </c>
      <c r="F844">
        <f t="shared" si="68"/>
        <v>166</v>
      </c>
      <c r="G844">
        <f t="shared" si="64"/>
        <v>0</v>
      </c>
      <c r="H844" s="5">
        <f>I843+(B844-B843)*P$4</f>
        <v>-0.99999999999994316</v>
      </c>
      <c r="I844" s="5">
        <f>IF(G844&gt;0,H844-S$4,H844)</f>
        <v>-0.99999999999994316</v>
      </c>
      <c r="J844" s="5">
        <f>IF(H844&gt;=0,IF(ROUNDDOWN(H844/S$4,0)+1&gt;L844,L844,ROUNDDOWN(H844/S$4,0)+1),0)</f>
        <v>0</v>
      </c>
      <c r="K844">
        <f t="shared" si="65"/>
        <v>166</v>
      </c>
      <c r="L844">
        <f>R$4-K844</f>
        <v>-156</v>
      </c>
      <c r="M844">
        <f>IF(L844="怪物已死","怪物已死",(L844-1)*S$4)</f>
        <v>-785</v>
      </c>
      <c r="N844">
        <f>IF(L844&lt;=0,0,IF(ROUNDUP(I844/C$4,0)*A$4&lt;0,"怪无法穿越火线",ROUNDUP(I844/C$4,0)*A$4))</f>
        <v>0</v>
      </c>
      <c r="O844" s="4">
        <f t="shared" si="66"/>
        <v>50</v>
      </c>
      <c r="P844" s="4">
        <f>IF(D844=1,IF(P843-F$4&lt;=0,N$4,P843-F$4),P843)</f>
        <v>50</v>
      </c>
    </row>
    <row r="845" spans="1:16" x14ac:dyDescent="0.25">
      <c r="A845">
        <v>831</v>
      </c>
      <c r="B845">
        <f>-T$5+T$5*A845</f>
        <v>166.00000000000003</v>
      </c>
      <c r="C845">
        <f t="shared" si="67"/>
        <v>1</v>
      </c>
      <c r="D845">
        <f>IF(AND(C845=1,E845&gt;=G$4),1,0)</f>
        <v>0</v>
      </c>
      <c r="E845">
        <f>IF(D844=1,B845-B844,E844+B845-B844)</f>
        <v>0.40000000000000568</v>
      </c>
      <c r="F845">
        <f t="shared" si="68"/>
        <v>166</v>
      </c>
      <c r="G845">
        <f t="shared" si="64"/>
        <v>0</v>
      </c>
      <c r="H845" s="5">
        <f>I844+(B845-B844)*P$4</f>
        <v>1.4210854715202004E-13</v>
      </c>
      <c r="I845" s="5">
        <f>IF(G845&gt;0,H845-S$4,H845)</f>
        <v>1.4210854715202004E-13</v>
      </c>
      <c r="J845" s="5">
        <f>IF(H845&gt;=0,IF(ROUNDDOWN(H845/S$4,0)+1&gt;L845,L845,ROUNDDOWN(H845/S$4,0)+1),0)</f>
        <v>-156</v>
      </c>
      <c r="K845">
        <f t="shared" si="65"/>
        <v>166</v>
      </c>
      <c r="L845">
        <f>R$4-K845</f>
        <v>-156</v>
      </c>
      <c r="M845">
        <f>IF(L845="怪物已死","怪物已死",(L845-1)*S$4)</f>
        <v>-785</v>
      </c>
      <c r="N845">
        <f>IF(L845&lt;=0,0,IF(ROUNDUP(I845/C$4,0)*A$4&lt;0,"怪无法穿越火线",ROUNDUP(I845/C$4,0)*A$4))</f>
        <v>0</v>
      </c>
      <c r="O845" s="4">
        <f t="shared" si="66"/>
        <v>50</v>
      </c>
      <c r="P845" s="4">
        <f>IF(D845=1,IF(P844-F$4&lt;=0,N$4,P844-F$4),P844)</f>
        <v>50</v>
      </c>
    </row>
    <row r="846" spans="1:16" x14ac:dyDescent="0.25">
      <c r="A846">
        <v>832</v>
      </c>
      <c r="B846">
        <f>-T$5+T$5*A846</f>
        <v>166.20000000000002</v>
      </c>
      <c r="C846">
        <f t="shared" si="67"/>
        <v>1</v>
      </c>
      <c r="D846">
        <f>IF(AND(C846=1,E846&gt;=G$4),1,0)</f>
        <v>0</v>
      </c>
      <c r="E846">
        <f>IF(D845=1,B846-B845,E845+B846-B845)</f>
        <v>0.59999999999999432</v>
      </c>
      <c r="F846">
        <f t="shared" si="68"/>
        <v>166</v>
      </c>
      <c r="G846">
        <f t="shared" si="64"/>
        <v>0</v>
      </c>
      <c r="H846" s="5">
        <f>I845+(B846-B845)*P$4</f>
        <v>1.0000000000000853</v>
      </c>
      <c r="I846" s="5">
        <f>IF(G846&gt;0,H846-S$4,H846)</f>
        <v>1.0000000000000853</v>
      </c>
      <c r="J846" s="5">
        <f>IF(H846&gt;=0,IF(ROUNDDOWN(H846/S$4,0)+1&gt;L846,L846,ROUNDDOWN(H846/S$4,0)+1),0)</f>
        <v>-156</v>
      </c>
      <c r="K846">
        <f t="shared" si="65"/>
        <v>166</v>
      </c>
      <c r="L846">
        <f>R$4-K846</f>
        <v>-156</v>
      </c>
      <c r="M846">
        <f>IF(L846="怪物已死","怪物已死",(L846-1)*S$4)</f>
        <v>-785</v>
      </c>
      <c r="N846">
        <f>IF(L846&lt;=0,0,IF(ROUNDUP(I846/C$4,0)*A$4&lt;0,"怪无法穿越火线",ROUNDUP(I846/C$4,0)*A$4))</f>
        <v>0</v>
      </c>
      <c r="O846" s="4">
        <f t="shared" si="66"/>
        <v>50</v>
      </c>
      <c r="P846" s="4">
        <f>IF(D846=1,IF(P845-F$4&lt;=0,N$4,P845-F$4),P845)</f>
        <v>50</v>
      </c>
    </row>
    <row r="847" spans="1:16" x14ac:dyDescent="0.25">
      <c r="A847">
        <v>833</v>
      </c>
      <c r="B847">
        <f>-T$5+T$5*A847</f>
        <v>166.40000000000003</v>
      </c>
      <c r="C847">
        <f t="shared" si="67"/>
        <v>1</v>
      </c>
      <c r="D847">
        <f>IF(AND(C847=1,E847&gt;=G$4),1,0)</f>
        <v>0</v>
      </c>
      <c r="E847">
        <f>IF(D846=1,B847-B846,E846+B847-B846)</f>
        <v>0.80000000000001137</v>
      </c>
      <c r="F847">
        <f t="shared" si="68"/>
        <v>166</v>
      </c>
      <c r="G847">
        <f t="shared" si="64"/>
        <v>0</v>
      </c>
      <c r="H847" s="5">
        <f>I846+(B847-B846)*P$4</f>
        <v>2.0000000000001705</v>
      </c>
      <c r="I847" s="5">
        <f>IF(G847&gt;0,H847-S$4,H847)</f>
        <v>2.0000000000001705</v>
      </c>
      <c r="J847" s="5">
        <f>IF(H847&gt;=0,IF(ROUNDDOWN(H847/S$4,0)+1&gt;L847,L847,ROUNDDOWN(H847/S$4,0)+1),0)</f>
        <v>-156</v>
      </c>
      <c r="K847">
        <f t="shared" si="65"/>
        <v>166</v>
      </c>
      <c r="L847">
        <f>R$4-K847</f>
        <v>-156</v>
      </c>
      <c r="M847">
        <f>IF(L847="怪物已死","怪物已死",(L847-1)*S$4)</f>
        <v>-785</v>
      </c>
      <c r="N847">
        <f>IF(L847&lt;=0,0,IF(ROUNDUP(I847/C$4,0)*A$4&lt;0,"怪无法穿越火线",ROUNDUP(I847/C$4,0)*A$4))</f>
        <v>0</v>
      </c>
      <c r="O847" s="4">
        <f t="shared" si="66"/>
        <v>50</v>
      </c>
      <c r="P847" s="4">
        <f>IF(D847=1,IF(P846-F$4&lt;=0,N$4,P846-F$4),P846)</f>
        <v>50</v>
      </c>
    </row>
    <row r="848" spans="1:16" x14ac:dyDescent="0.25">
      <c r="A848">
        <v>834</v>
      </c>
      <c r="B848">
        <f>-T$5+T$5*A848</f>
        <v>166.60000000000002</v>
      </c>
      <c r="C848">
        <f t="shared" si="67"/>
        <v>1</v>
      </c>
      <c r="D848">
        <f>IF(AND(C848=1,E848&gt;=G$4),1,0)</f>
        <v>1</v>
      </c>
      <c r="E848">
        <f>IF(D847=1,B848-B847,E847+B848-B847)</f>
        <v>1</v>
      </c>
      <c r="F848">
        <f t="shared" si="68"/>
        <v>167</v>
      </c>
      <c r="G848">
        <f t="shared" ref="G848:G911" si="69">IF(AND(D848=1,O848&lt;=P848),1,0)</f>
        <v>1</v>
      </c>
      <c r="H848" s="5">
        <f>I847+(B848-B847)*P$4</f>
        <v>3.0000000000001137</v>
      </c>
      <c r="I848" s="5">
        <f>IF(G848&gt;0,H848-S$4,H848)</f>
        <v>-1.9999999999998863</v>
      </c>
      <c r="J848" s="5">
        <f>IF(H848&gt;=0,IF(ROUNDDOWN(H848/S$4,0)+1&gt;L848,L848,ROUNDDOWN(H848/S$4,0)+1),0)</f>
        <v>-157</v>
      </c>
      <c r="K848">
        <f t="shared" si="65"/>
        <v>167</v>
      </c>
      <c r="L848">
        <f>R$4-K848</f>
        <v>-157</v>
      </c>
      <c r="M848">
        <f>IF(L848="怪物已死","怪物已死",(L848-1)*S$4)</f>
        <v>-790</v>
      </c>
      <c r="N848">
        <f>IF(L848&lt;=0,0,IF(ROUNDUP(I848/C$4,0)*A$4&lt;0,"怪无法穿越火线",ROUNDUP(I848/C$4,0)*A$4))</f>
        <v>0</v>
      </c>
      <c r="O848" s="4">
        <f t="shared" si="66"/>
        <v>50</v>
      </c>
      <c r="P848" s="4">
        <f>IF(D848=1,IF(P847-F$4&lt;=0,N$4,P847-F$4),P847)</f>
        <v>50</v>
      </c>
    </row>
    <row r="849" spans="1:16" x14ac:dyDescent="0.25">
      <c r="A849">
        <v>835</v>
      </c>
      <c r="B849">
        <f>-T$5+T$5*A849</f>
        <v>166.8</v>
      </c>
      <c r="C849">
        <f t="shared" si="67"/>
        <v>0</v>
      </c>
      <c r="D849">
        <f>IF(AND(C849=1,E849&gt;=G$4),1,0)</f>
        <v>0</v>
      </c>
      <c r="E849">
        <f>IF(D848=1,B849-B848,E848+B849-B848)</f>
        <v>0.19999999999998863</v>
      </c>
      <c r="F849">
        <f t="shared" si="68"/>
        <v>167</v>
      </c>
      <c r="G849">
        <f t="shared" si="69"/>
        <v>0</v>
      </c>
      <c r="H849" s="5">
        <f>I848+(B849-B848)*P$4</f>
        <v>-0.99999999999994316</v>
      </c>
      <c r="I849" s="5">
        <f>IF(G849&gt;0,H849-S$4,H849)</f>
        <v>-0.99999999999994316</v>
      </c>
      <c r="J849" s="5">
        <f>IF(H849&gt;=0,IF(ROUNDDOWN(H849/S$4,0)+1&gt;L849,L849,ROUNDDOWN(H849/S$4,0)+1),0)</f>
        <v>0</v>
      </c>
      <c r="K849">
        <f t="shared" ref="K849:K912" si="70">IF(G849=1,K848+1,K848)</f>
        <v>167</v>
      </c>
      <c r="L849">
        <f>R$4-K849</f>
        <v>-157</v>
      </c>
      <c r="M849">
        <f>IF(L849="怪物已死","怪物已死",(L849-1)*S$4)</f>
        <v>-790</v>
      </c>
      <c r="N849">
        <f>IF(L849&lt;=0,0,IF(ROUNDUP(I849/C$4,0)*A$4&lt;0,"怪无法穿越火线",ROUNDUP(I849/C$4,0)*A$4))</f>
        <v>0</v>
      </c>
      <c r="O849" s="4">
        <f t="shared" ref="O849:O912" si="71">P848</f>
        <v>50</v>
      </c>
      <c r="P849" s="4">
        <f>IF(D849=1,IF(P848-F$4&lt;=0,N$4,P848-F$4),P848)</f>
        <v>50</v>
      </c>
    </row>
    <row r="850" spans="1:16" x14ac:dyDescent="0.25">
      <c r="A850">
        <v>836</v>
      </c>
      <c r="B850">
        <f>-T$5+T$5*A850</f>
        <v>167.00000000000003</v>
      </c>
      <c r="C850">
        <f t="shared" si="67"/>
        <v>1</v>
      </c>
      <c r="D850">
        <f>IF(AND(C850=1,E850&gt;=G$4),1,0)</f>
        <v>0</v>
      </c>
      <c r="E850">
        <f>IF(D849=1,B850-B849,E849+B850-B849)</f>
        <v>0.40000000000000568</v>
      </c>
      <c r="F850">
        <f t="shared" si="68"/>
        <v>167</v>
      </c>
      <c r="G850">
        <f t="shared" si="69"/>
        <v>0</v>
      </c>
      <c r="H850" s="5">
        <f>I849+(B850-B849)*P$4</f>
        <v>1.4210854715202004E-13</v>
      </c>
      <c r="I850" s="5">
        <f>IF(G850&gt;0,H850-S$4,H850)</f>
        <v>1.4210854715202004E-13</v>
      </c>
      <c r="J850" s="5">
        <f>IF(H850&gt;=0,IF(ROUNDDOWN(H850/S$4,0)+1&gt;L850,L850,ROUNDDOWN(H850/S$4,0)+1),0)</f>
        <v>-157</v>
      </c>
      <c r="K850">
        <f t="shared" si="70"/>
        <v>167</v>
      </c>
      <c r="L850">
        <f>R$4-K850</f>
        <v>-157</v>
      </c>
      <c r="M850">
        <f>IF(L850="怪物已死","怪物已死",(L850-1)*S$4)</f>
        <v>-790</v>
      </c>
      <c r="N850">
        <f>IF(L850&lt;=0,0,IF(ROUNDUP(I850/C$4,0)*A$4&lt;0,"怪无法穿越火线",ROUNDUP(I850/C$4,0)*A$4))</f>
        <v>0</v>
      </c>
      <c r="O850" s="4">
        <f t="shared" si="71"/>
        <v>50</v>
      </c>
      <c r="P850" s="4">
        <f>IF(D850=1,IF(P849-F$4&lt;=0,N$4,P849-F$4),P849)</f>
        <v>50</v>
      </c>
    </row>
    <row r="851" spans="1:16" x14ac:dyDescent="0.25">
      <c r="A851">
        <v>837</v>
      </c>
      <c r="B851">
        <f>-T$5+T$5*A851</f>
        <v>167.20000000000002</v>
      </c>
      <c r="C851">
        <f t="shared" si="67"/>
        <v>1</v>
      </c>
      <c r="D851">
        <f>IF(AND(C851=1,E851&gt;=G$4),1,0)</f>
        <v>0</v>
      </c>
      <c r="E851">
        <f>IF(D850=1,B851-B850,E850+B851-B850)</f>
        <v>0.59999999999999432</v>
      </c>
      <c r="F851">
        <f t="shared" si="68"/>
        <v>167</v>
      </c>
      <c r="G851">
        <f t="shared" si="69"/>
        <v>0</v>
      </c>
      <c r="H851" s="5">
        <f>I850+(B851-B850)*P$4</f>
        <v>1.0000000000000853</v>
      </c>
      <c r="I851" s="5">
        <f>IF(G851&gt;0,H851-S$4,H851)</f>
        <v>1.0000000000000853</v>
      </c>
      <c r="J851" s="5">
        <f>IF(H851&gt;=0,IF(ROUNDDOWN(H851/S$4,0)+1&gt;L851,L851,ROUNDDOWN(H851/S$4,0)+1),0)</f>
        <v>-157</v>
      </c>
      <c r="K851">
        <f t="shared" si="70"/>
        <v>167</v>
      </c>
      <c r="L851">
        <f>R$4-K851</f>
        <v>-157</v>
      </c>
      <c r="M851">
        <f>IF(L851="怪物已死","怪物已死",(L851-1)*S$4)</f>
        <v>-790</v>
      </c>
      <c r="N851">
        <f>IF(L851&lt;=0,0,IF(ROUNDUP(I851/C$4,0)*A$4&lt;0,"怪无法穿越火线",ROUNDUP(I851/C$4,0)*A$4))</f>
        <v>0</v>
      </c>
      <c r="O851" s="4">
        <f t="shared" si="71"/>
        <v>50</v>
      </c>
      <c r="P851" s="4">
        <f>IF(D851=1,IF(P850-F$4&lt;=0,N$4,P850-F$4),P850)</f>
        <v>50</v>
      </c>
    </row>
    <row r="852" spans="1:16" x14ac:dyDescent="0.25">
      <c r="A852">
        <v>838</v>
      </c>
      <c r="B852">
        <f>-T$5+T$5*A852</f>
        <v>167.40000000000003</v>
      </c>
      <c r="C852">
        <f t="shared" si="67"/>
        <v>1</v>
      </c>
      <c r="D852">
        <f>IF(AND(C852=1,E852&gt;=G$4),1,0)</f>
        <v>0</v>
      </c>
      <c r="E852">
        <f>IF(D851=1,B852-B851,E851+B852-B851)</f>
        <v>0.80000000000001137</v>
      </c>
      <c r="F852">
        <f t="shared" si="68"/>
        <v>167</v>
      </c>
      <c r="G852">
        <f t="shared" si="69"/>
        <v>0</v>
      </c>
      <c r="H852" s="5">
        <f>I851+(B852-B851)*P$4</f>
        <v>2.0000000000001705</v>
      </c>
      <c r="I852" s="5">
        <f>IF(G852&gt;0,H852-S$4,H852)</f>
        <v>2.0000000000001705</v>
      </c>
      <c r="J852" s="5">
        <f>IF(H852&gt;=0,IF(ROUNDDOWN(H852/S$4,0)+1&gt;L852,L852,ROUNDDOWN(H852/S$4,0)+1),0)</f>
        <v>-157</v>
      </c>
      <c r="K852">
        <f t="shared" si="70"/>
        <v>167</v>
      </c>
      <c r="L852">
        <f>R$4-K852</f>
        <v>-157</v>
      </c>
      <c r="M852">
        <f>IF(L852="怪物已死","怪物已死",(L852-1)*S$4)</f>
        <v>-790</v>
      </c>
      <c r="N852">
        <f>IF(L852&lt;=0,0,IF(ROUNDUP(I852/C$4,0)*A$4&lt;0,"怪无法穿越火线",ROUNDUP(I852/C$4,0)*A$4))</f>
        <v>0</v>
      </c>
      <c r="O852" s="4">
        <f t="shared" si="71"/>
        <v>50</v>
      </c>
      <c r="P852" s="4">
        <f>IF(D852=1,IF(P851-F$4&lt;=0,N$4,P851-F$4),P851)</f>
        <v>50</v>
      </c>
    </row>
    <row r="853" spans="1:16" x14ac:dyDescent="0.25">
      <c r="A853">
        <v>839</v>
      </c>
      <c r="B853">
        <f>-T$5+T$5*A853</f>
        <v>167.60000000000002</v>
      </c>
      <c r="C853">
        <f t="shared" si="67"/>
        <v>1</v>
      </c>
      <c r="D853">
        <f>IF(AND(C853=1,E853&gt;=G$4),1,0)</f>
        <v>1</v>
      </c>
      <c r="E853">
        <f>IF(D852=1,B853-B852,E852+B853-B852)</f>
        <v>1</v>
      </c>
      <c r="F853">
        <f t="shared" si="68"/>
        <v>168</v>
      </c>
      <c r="G853">
        <f t="shared" si="69"/>
        <v>1</v>
      </c>
      <c r="H853" s="5">
        <f>I852+(B853-B852)*P$4</f>
        <v>3.0000000000001137</v>
      </c>
      <c r="I853" s="5">
        <f>IF(G853&gt;0,H853-S$4,H853)</f>
        <v>-1.9999999999998863</v>
      </c>
      <c r="J853" s="5">
        <f>IF(H853&gt;=0,IF(ROUNDDOWN(H853/S$4,0)+1&gt;L853,L853,ROUNDDOWN(H853/S$4,0)+1),0)</f>
        <v>-158</v>
      </c>
      <c r="K853">
        <f t="shared" si="70"/>
        <v>168</v>
      </c>
      <c r="L853">
        <f>R$4-K853</f>
        <v>-158</v>
      </c>
      <c r="M853">
        <f>IF(L853="怪物已死","怪物已死",(L853-1)*S$4)</f>
        <v>-795</v>
      </c>
      <c r="N853">
        <f>IF(L853&lt;=0,0,IF(ROUNDUP(I853/C$4,0)*A$4&lt;0,"怪无法穿越火线",ROUNDUP(I853/C$4,0)*A$4))</f>
        <v>0</v>
      </c>
      <c r="O853" s="4">
        <f t="shared" si="71"/>
        <v>50</v>
      </c>
      <c r="P853" s="4">
        <f>IF(D853=1,IF(P852-F$4&lt;=0,N$4,P852-F$4),P852)</f>
        <v>50</v>
      </c>
    </row>
    <row r="854" spans="1:16" x14ac:dyDescent="0.25">
      <c r="A854">
        <v>840</v>
      </c>
      <c r="B854">
        <f>-T$5+T$5*A854</f>
        <v>167.8</v>
      </c>
      <c r="C854">
        <f t="shared" si="67"/>
        <v>0</v>
      </c>
      <c r="D854">
        <f>IF(AND(C854=1,E854&gt;=G$4),1,0)</f>
        <v>0</v>
      </c>
      <c r="E854">
        <f>IF(D853=1,B854-B853,E853+B854-B853)</f>
        <v>0.19999999999998863</v>
      </c>
      <c r="F854">
        <f t="shared" si="68"/>
        <v>168</v>
      </c>
      <c r="G854">
        <f t="shared" si="69"/>
        <v>0</v>
      </c>
      <c r="H854" s="5">
        <f>I853+(B854-B853)*P$4</f>
        <v>-0.99999999999994316</v>
      </c>
      <c r="I854" s="5">
        <f>IF(G854&gt;0,H854-S$4,H854)</f>
        <v>-0.99999999999994316</v>
      </c>
      <c r="J854" s="5">
        <f>IF(H854&gt;=0,IF(ROUNDDOWN(H854/S$4,0)+1&gt;L854,L854,ROUNDDOWN(H854/S$4,0)+1),0)</f>
        <v>0</v>
      </c>
      <c r="K854">
        <f t="shared" si="70"/>
        <v>168</v>
      </c>
      <c r="L854">
        <f>R$4-K854</f>
        <v>-158</v>
      </c>
      <c r="M854">
        <f>IF(L854="怪物已死","怪物已死",(L854-1)*S$4)</f>
        <v>-795</v>
      </c>
      <c r="N854">
        <f>IF(L854&lt;=0,0,IF(ROUNDUP(I854/C$4,0)*A$4&lt;0,"怪无法穿越火线",ROUNDUP(I854/C$4,0)*A$4))</f>
        <v>0</v>
      </c>
      <c r="O854" s="4">
        <f t="shared" si="71"/>
        <v>50</v>
      </c>
      <c r="P854" s="4">
        <f>IF(D854=1,IF(P853-F$4&lt;=0,N$4,P853-F$4),P853)</f>
        <v>50</v>
      </c>
    </row>
    <row r="855" spans="1:16" x14ac:dyDescent="0.25">
      <c r="A855">
        <v>841</v>
      </c>
      <c r="B855">
        <f>-T$5+T$5*A855</f>
        <v>168.00000000000003</v>
      </c>
      <c r="C855">
        <f t="shared" si="67"/>
        <v>1</v>
      </c>
      <c r="D855">
        <f>IF(AND(C855=1,E855&gt;=G$4),1,0)</f>
        <v>0</v>
      </c>
      <c r="E855">
        <f>IF(D854=1,B855-B854,E854+B855-B854)</f>
        <v>0.40000000000000568</v>
      </c>
      <c r="F855">
        <f t="shared" si="68"/>
        <v>168</v>
      </c>
      <c r="G855">
        <f t="shared" si="69"/>
        <v>0</v>
      </c>
      <c r="H855" s="5">
        <f>I854+(B855-B854)*P$4</f>
        <v>1.4210854715202004E-13</v>
      </c>
      <c r="I855" s="5">
        <f>IF(G855&gt;0,H855-S$4,H855)</f>
        <v>1.4210854715202004E-13</v>
      </c>
      <c r="J855" s="5">
        <f>IF(H855&gt;=0,IF(ROUNDDOWN(H855/S$4,0)+1&gt;L855,L855,ROUNDDOWN(H855/S$4,0)+1),0)</f>
        <v>-158</v>
      </c>
      <c r="K855">
        <f t="shared" si="70"/>
        <v>168</v>
      </c>
      <c r="L855">
        <f>R$4-K855</f>
        <v>-158</v>
      </c>
      <c r="M855">
        <f>IF(L855="怪物已死","怪物已死",(L855-1)*S$4)</f>
        <v>-795</v>
      </c>
      <c r="N855">
        <f>IF(L855&lt;=0,0,IF(ROUNDUP(I855/C$4,0)*A$4&lt;0,"怪无法穿越火线",ROUNDUP(I855/C$4,0)*A$4))</f>
        <v>0</v>
      </c>
      <c r="O855" s="4">
        <f t="shared" si="71"/>
        <v>50</v>
      </c>
      <c r="P855" s="4">
        <f>IF(D855=1,IF(P854-F$4&lt;=0,N$4,P854-F$4),P854)</f>
        <v>50</v>
      </c>
    </row>
    <row r="856" spans="1:16" x14ac:dyDescent="0.25">
      <c r="A856">
        <v>842</v>
      </c>
      <c r="B856">
        <f>-T$5+T$5*A856</f>
        <v>168.20000000000002</v>
      </c>
      <c r="C856">
        <f t="shared" si="67"/>
        <v>1</v>
      </c>
      <c r="D856">
        <f>IF(AND(C856=1,E856&gt;=G$4),1,0)</f>
        <v>0</v>
      </c>
      <c r="E856">
        <f>IF(D855=1,B856-B855,E855+B856-B855)</f>
        <v>0.59999999999999432</v>
      </c>
      <c r="F856">
        <f t="shared" si="68"/>
        <v>168</v>
      </c>
      <c r="G856">
        <f t="shared" si="69"/>
        <v>0</v>
      </c>
      <c r="H856" s="5">
        <f>I855+(B856-B855)*P$4</f>
        <v>1.0000000000000853</v>
      </c>
      <c r="I856" s="5">
        <f>IF(G856&gt;0,H856-S$4,H856)</f>
        <v>1.0000000000000853</v>
      </c>
      <c r="J856" s="5">
        <f>IF(H856&gt;=0,IF(ROUNDDOWN(H856/S$4,0)+1&gt;L856,L856,ROUNDDOWN(H856/S$4,0)+1),0)</f>
        <v>-158</v>
      </c>
      <c r="K856">
        <f t="shared" si="70"/>
        <v>168</v>
      </c>
      <c r="L856">
        <f>R$4-K856</f>
        <v>-158</v>
      </c>
      <c r="M856">
        <f>IF(L856="怪物已死","怪物已死",(L856-1)*S$4)</f>
        <v>-795</v>
      </c>
      <c r="N856">
        <f>IF(L856&lt;=0,0,IF(ROUNDUP(I856/C$4,0)*A$4&lt;0,"怪无法穿越火线",ROUNDUP(I856/C$4,0)*A$4))</f>
        <v>0</v>
      </c>
      <c r="O856" s="4">
        <f t="shared" si="71"/>
        <v>50</v>
      </c>
      <c r="P856" s="4">
        <f>IF(D856=1,IF(P855-F$4&lt;=0,N$4,P855-F$4),P855)</f>
        <v>50</v>
      </c>
    </row>
    <row r="857" spans="1:16" x14ac:dyDescent="0.25">
      <c r="A857">
        <v>843</v>
      </c>
      <c r="B857">
        <f>-T$5+T$5*A857</f>
        <v>168.40000000000003</v>
      </c>
      <c r="C857">
        <f t="shared" si="67"/>
        <v>1</v>
      </c>
      <c r="D857">
        <f>IF(AND(C857=1,E857&gt;=G$4),1,0)</f>
        <v>0</v>
      </c>
      <c r="E857">
        <f>IF(D856=1,B857-B856,E856+B857-B856)</f>
        <v>0.80000000000001137</v>
      </c>
      <c r="F857">
        <f t="shared" si="68"/>
        <v>168</v>
      </c>
      <c r="G857">
        <f t="shared" si="69"/>
        <v>0</v>
      </c>
      <c r="H857" s="5">
        <f>I856+(B857-B856)*P$4</f>
        <v>2.0000000000001705</v>
      </c>
      <c r="I857" s="5">
        <f>IF(G857&gt;0,H857-S$4,H857)</f>
        <v>2.0000000000001705</v>
      </c>
      <c r="J857" s="5">
        <f>IF(H857&gt;=0,IF(ROUNDDOWN(H857/S$4,0)+1&gt;L857,L857,ROUNDDOWN(H857/S$4,0)+1),0)</f>
        <v>-158</v>
      </c>
      <c r="K857">
        <f t="shared" si="70"/>
        <v>168</v>
      </c>
      <c r="L857">
        <f>R$4-K857</f>
        <v>-158</v>
      </c>
      <c r="M857">
        <f>IF(L857="怪物已死","怪物已死",(L857-1)*S$4)</f>
        <v>-795</v>
      </c>
      <c r="N857">
        <f>IF(L857&lt;=0,0,IF(ROUNDUP(I857/C$4,0)*A$4&lt;0,"怪无法穿越火线",ROUNDUP(I857/C$4,0)*A$4))</f>
        <v>0</v>
      </c>
      <c r="O857" s="4">
        <f t="shared" si="71"/>
        <v>50</v>
      </c>
      <c r="P857" s="4">
        <f>IF(D857=1,IF(P856-F$4&lt;=0,N$4,P856-F$4),P856)</f>
        <v>50</v>
      </c>
    </row>
    <row r="858" spans="1:16" x14ac:dyDescent="0.25">
      <c r="A858">
        <v>844</v>
      </c>
      <c r="B858">
        <f>-T$5+T$5*A858</f>
        <v>168.60000000000002</v>
      </c>
      <c r="C858">
        <f t="shared" si="67"/>
        <v>1</v>
      </c>
      <c r="D858">
        <f>IF(AND(C858=1,E858&gt;=G$4),1,0)</f>
        <v>1</v>
      </c>
      <c r="E858">
        <f>IF(D857=1,B858-B857,E857+B858-B857)</f>
        <v>1</v>
      </c>
      <c r="F858">
        <f t="shared" si="68"/>
        <v>169</v>
      </c>
      <c r="G858">
        <f t="shared" si="69"/>
        <v>1</v>
      </c>
      <c r="H858" s="5">
        <f>I857+(B858-B857)*P$4</f>
        <v>3.0000000000001137</v>
      </c>
      <c r="I858" s="5">
        <f>IF(G858&gt;0,H858-S$4,H858)</f>
        <v>-1.9999999999998863</v>
      </c>
      <c r="J858" s="5">
        <f>IF(H858&gt;=0,IF(ROUNDDOWN(H858/S$4,0)+1&gt;L858,L858,ROUNDDOWN(H858/S$4,0)+1),0)</f>
        <v>-159</v>
      </c>
      <c r="K858">
        <f t="shared" si="70"/>
        <v>169</v>
      </c>
      <c r="L858">
        <f>R$4-K858</f>
        <v>-159</v>
      </c>
      <c r="M858">
        <f>IF(L858="怪物已死","怪物已死",(L858-1)*S$4)</f>
        <v>-800</v>
      </c>
      <c r="N858">
        <f>IF(L858&lt;=0,0,IF(ROUNDUP(I858/C$4,0)*A$4&lt;0,"怪无法穿越火线",ROUNDUP(I858/C$4,0)*A$4))</f>
        <v>0</v>
      </c>
      <c r="O858" s="4">
        <f t="shared" si="71"/>
        <v>50</v>
      </c>
      <c r="P858" s="4">
        <f>IF(D858=1,IF(P857-F$4&lt;=0,N$4,P857-F$4),P857)</f>
        <v>50</v>
      </c>
    </row>
    <row r="859" spans="1:16" x14ac:dyDescent="0.25">
      <c r="A859">
        <v>845</v>
      </c>
      <c r="B859">
        <f>-T$5+T$5*A859</f>
        <v>168.8</v>
      </c>
      <c r="C859">
        <f t="shared" si="67"/>
        <v>0</v>
      </c>
      <c r="D859">
        <f>IF(AND(C859=1,E859&gt;=G$4),1,0)</f>
        <v>0</v>
      </c>
      <c r="E859">
        <f>IF(D858=1,B859-B858,E858+B859-B858)</f>
        <v>0.19999999999998863</v>
      </c>
      <c r="F859">
        <f t="shared" si="68"/>
        <v>169</v>
      </c>
      <c r="G859">
        <f t="shared" si="69"/>
        <v>0</v>
      </c>
      <c r="H859" s="5">
        <f>I858+(B859-B858)*P$4</f>
        <v>-0.99999999999994316</v>
      </c>
      <c r="I859" s="5">
        <f>IF(G859&gt;0,H859-S$4,H859)</f>
        <v>-0.99999999999994316</v>
      </c>
      <c r="J859" s="5">
        <f>IF(H859&gt;=0,IF(ROUNDDOWN(H859/S$4,0)+1&gt;L859,L859,ROUNDDOWN(H859/S$4,0)+1),0)</f>
        <v>0</v>
      </c>
      <c r="K859">
        <f t="shared" si="70"/>
        <v>169</v>
      </c>
      <c r="L859">
        <f>R$4-K859</f>
        <v>-159</v>
      </c>
      <c r="M859">
        <f>IF(L859="怪物已死","怪物已死",(L859-1)*S$4)</f>
        <v>-800</v>
      </c>
      <c r="N859">
        <f>IF(L859&lt;=0,0,IF(ROUNDUP(I859/C$4,0)*A$4&lt;0,"怪无法穿越火线",ROUNDUP(I859/C$4,0)*A$4))</f>
        <v>0</v>
      </c>
      <c r="O859" s="4">
        <f t="shared" si="71"/>
        <v>50</v>
      </c>
      <c r="P859" s="4">
        <f>IF(D859=1,IF(P858-F$4&lt;=0,N$4,P858-F$4),P858)</f>
        <v>50</v>
      </c>
    </row>
    <row r="860" spans="1:16" x14ac:dyDescent="0.25">
      <c r="A860">
        <v>846</v>
      </c>
      <c r="B860">
        <f>-T$5+T$5*A860</f>
        <v>169.00000000000003</v>
      </c>
      <c r="C860">
        <f t="shared" si="67"/>
        <v>1</v>
      </c>
      <c r="D860">
        <f>IF(AND(C860=1,E860&gt;=G$4),1,0)</f>
        <v>0</v>
      </c>
      <c r="E860">
        <f>IF(D859=1,B860-B859,E859+B860-B859)</f>
        <v>0.40000000000000568</v>
      </c>
      <c r="F860">
        <f t="shared" si="68"/>
        <v>169</v>
      </c>
      <c r="G860">
        <f t="shared" si="69"/>
        <v>0</v>
      </c>
      <c r="H860" s="5">
        <f>I859+(B860-B859)*P$4</f>
        <v>1.4210854715202004E-13</v>
      </c>
      <c r="I860" s="5">
        <f>IF(G860&gt;0,H860-S$4,H860)</f>
        <v>1.4210854715202004E-13</v>
      </c>
      <c r="J860" s="5">
        <f>IF(H860&gt;=0,IF(ROUNDDOWN(H860/S$4,0)+1&gt;L860,L860,ROUNDDOWN(H860/S$4,0)+1),0)</f>
        <v>-159</v>
      </c>
      <c r="K860">
        <f t="shared" si="70"/>
        <v>169</v>
      </c>
      <c r="L860">
        <f>R$4-K860</f>
        <v>-159</v>
      </c>
      <c r="M860">
        <f>IF(L860="怪物已死","怪物已死",(L860-1)*S$4)</f>
        <v>-800</v>
      </c>
      <c r="N860">
        <f>IF(L860&lt;=0,0,IF(ROUNDUP(I860/C$4,0)*A$4&lt;0,"怪无法穿越火线",ROUNDUP(I860/C$4,0)*A$4))</f>
        <v>0</v>
      </c>
      <c r="O860" s="4">
        <f t="shared" si="71"/>
        <v>50</v>
      </c>
      <c r="P860" s="4">
        <f>IF(D860=1,IF(P859-F$4&lt;=0,N$4,P859-F$4),P859)</f>
        <v>50</v>
      </c>
    </row>
    <row r="861" spans="1:16" x14ac:dyDescent="0.25">
      <c r="A861">
        <v>847</v>
      </c>
      <c r="B861">
        <f>-T$5+T$5*A861</f>
        <v>169.20000000000002</v>
      </c>
      <c r="C861">
        <f t="shared" si="67"/>
        <v>1</v>
      </c>
      <c r="D861">
        <f>IF(AND(C861=1,E861&gt;=G$4),1,0)</f>
        <v>0</v>
      </c>
      <c r="E861">
        <f>IF(D860=1,B861-B860,E860+B861-B860)</f>
        <v>0.59999999999999432</v>
      </c>
      <c r="F861">
        <f t="shared" si="68"/>
        <v>169</v>
      </c>
      <c r="G861">
        <f t="shared" si="69"/>
        <v>0</v>
      </c>
      <c r="H861" s="5">
        <f>I860+(B861-B860)*P$4</f>
        <v>1.0000000000000853</v>
      </c>
      <c r="I861" s="5">
        <f>IF(G861&gt;0,H861-S$4,H861)</f>
        <v>1.0000000000000853</v>
      </c>
      <c r="J861" s="5">
        <f>IF(H861&gt;=0,IF(ROUNDDOWN(H861/S$4,0)+1&gt;L861,L861,ROUNDDOWN(H861/S$4,0)+1),0)</f>
        <v>-159</v>
      </c>
      <c r="K861">
        <f t="shared" si="70"/>
        <v>169</v>
      </c>
      <c r="L861">
        <f>R$4-K861</f>
        <v>-159</v>
      </c>
      <c r="M861">
        <f>IF(L861="怪物已死","怪物已死",(L861-1)*S$4)</f>
        <v>-800</v>
      </c>
      <c r="N861">
        <f>IF(L861&lt;=0,0,IF(ROUNDUP(I861/C$4,0)*A$4&lt;0,"怪无法穿越火线",ROUNDUP(I861/C$4,0)*A$4))</f>
        <v>0</v>
      </c>
      <c r="O861" s="4">
        <f t="shared" si="71"/>
        <v>50</v>
      </c>
      <c r="P861" s="4">
        <f>IF(D861=1,IF(P860-F$4&lt;=0,N$4,P860-F$4),P860)</f>
        <v>50</v>
      </c>
    </row>
    <row r="862" spans="1:16" x14ac:dyDescent="0.25">
      <c r="A862">
        <v>848</v>
      </c>
      <c r="B862">
        <f>-T$5+T$5*A862</f>
        <v>169.40000000000003</v>
      </c>
      <c r="C862">
        <f t="shared" si="67"/>
        <v>1</v>
      </c>
      <c r="D862">
        <f>IF(AND(C862=1,E862&gt;=G$4),1,0)</f>
        <v>0</v>
      </c>
      <c r="E862">
        <f>IF(D861=1,B862-B861,E861+B862-B861)</f>
        <v>0.80000000000001137</v>
      </c>
      <c r="F862">
        <f t="shared" si="68"/>
        <v>169</v>
      </c>
      <c r="G862">
        <f t="shared" si="69"/>
        <v>0</v>
      </c>
      <c r="H862" s="5">
        <f>I861+(B862-B861)*P$4</f>
        <v>2.0000000000001705</v>
      </c>
      <c r="I862" s="5">
        <f>IF(G862&gt;0,H862-S$4,H862)</f>
        <v>2.0000000000001705</v>
      </c>
      <c r="J862" s="5">
        <f>IF(H862&gt;=0,IF(ROUNDDOWN(H862/S$4,0)+1&gt;L862,L862,ROUNDDOWN(H862/S$4,0)+1),0)</f>
        <v>-159</v>
      </c>
      <c r="K862">
        <f t="shared" si="70"/>
        <v>169</v>
      </c>
      <c r="L862">
        <f>R$4-K862</f>
        <v>-159</v>
      </c>
      <c r="M862">
        <f>IF(L862="怪物已死","怪物已死",(L862-1)*S$4)</f>
        <v>-800</v>
      </c>
      <c r="N862">
        <f>IF(L862&lt;=0,0,IF(ROUNDUP(I862/C$4,0)*A$4&lt;0,"怪无法穿越火线",ROUNDUP(I862/C$4,0)*A$4))</f>
        <v>0</v>
      </c>
      <c r="O862" s="4">
        <f t="shared" si="71"/>
        <v>50</v>
      </c>
      <c r="P862" s="4">
        <f>IF(D862=1,IF(P861-F$4&lt;=0,N$4,P861-F$4),P861)</f>
        <v>50</v>
      </c>
    </row>
    <row r="863" spans="1:16" x14ac:dyDescent="0.25">
      <c r="A863">
        <v>849</v>
      </c>
      <c r="B863">
        <f>-T$5+T$5*A863</f>
        <v>169.60000000000002</v>
      </c>
      <c r="C863">
        <f t="shared" si="67"/>
        <v>1</v>
      </c>
      <c r="D863">
        <f>IF(AND(C863=1,E863&gt;=G$4),1,0)</f>
        <v>1</v>
      </c>
      <c r="E863">
        <f>IF(D862=1,B863-B862,E862+B863-B862)</f>
        <v>1</v>
      </c>
      <c r="F863">
        <f t="shared" si="68"/>
        <v>170</v>
      </c>
      <c r="G863">
        <f t="shared" si="69"/>
        <v>1</v>
      </c>
      <c r="H863" s="5">
        <f>I862+(B863-B862)*P$4</f>
        <v>3.0000000000001137</v>
      </c>
      <c r="I863" s="5">
        <f>IF(G863&gt;0,H863-S$4,H863)</f>
        <v>-1.9999999999998863</v>
      </c>
      <c r="J863" s="5">
        <f>IF(H863&gt;=0,IF(ROUNDDOWN(H863/S$4,0)+1&gt;L863,L863,ROUNDDOWN(H863/S$4,0)+1),0)</f>
        <v>-160</v>
      </c>
      <c r="K863">
        <f t="shared" si="70"/>
        <v>170</v>
      </c>
      <c r="L863">
        <f>R$4-K863</f>
        <v>-160</v>
      </c>
      <c r="M863">
        <f>IF(L863="怪物已死","怪物已死",(L863-1)*S$4)</f>
        <v>-805</v>
      </c>
      <c r="N863">
        <f>IF(L863&lt;=0,0,IF(ROUNDUP(I863/C$4,0)*A$4&lt;0,"怪无法穿越火线",ROUNDUP(I863/C$4,0)*A$4))</f>
        <v>0</v>
      </c>
      <c r="O863" s="4">
        <f t="shared" si="71"/>
        <v>50</v>
      </c>
      <c r="P863" s="4">
        <f>IF(D863=1,IF(P862-F$4&lt;=0,N$4,P862-F$4),P862)</f>
        <v>50</v>
      </c>
    </row>
    <row r="864" spans="1:16" x14ac:dyDescent="0.25">
      <c r="A864">
        <v>850</v>
      </c>
      <c r="B864">
        <f>-T$5+T$5*A864</f>
        <v>169.8</v>
      </c>
      <c r="C864">
        <f t="shared" si="67"/>
        <v>0</v>
      </c>
      <c r="D864">
        <f>IF(AND(C864=1,E864&gt;=G$4),1,0)</f>
        <v>0</v>
      </c>
      <c r="E864">
        <f>IF(D863=1,B864-B863,E863+B864-B863)</f>
        <v>0.19999999999998863</v>
      </c>
      <c r="F864">
        <f t="shared" si="68"/>
        <v>170</v>
      </c>
      <c r="G864">
        <f t="shared" si="69"/>
        <v>0</v>
      </c>
      <c r="H864" s="5">
        <f>I863+(B864-B863)*P$4</f>
        <v>-0.99999999999994316</v>
      </c>
      <c r="I864" s="5">
        <f>IF(G864&gt;0,H864-S$4,H864)</f>
        <v>-0.99999999999994316</v>
      </c>
      <c r="J864" s="5">
        <f>IF(H864&gt;=0,IF(ROUNDDOWN(H864/S$4,0)+1&gt;L864,L864,ROUNDDOWN(H864/S$4,0)+1),0)</f>
        <v>0</v>
      </c>
      <c r="K864">
        <f t="shared" si="70"/>
        <v>170</v>
      </c>
      <c r="L864">
        <f>R$4-K864</f>
        <v>-160</v>
      </c>
      <c r="M864">
        <f>IF(L864="怪物已死","怪物已死",(L864-1)*S$4)</f>
        <v>-805</v>
      </c>
      <c r="N864">
        <f>IF(L864&lt;=0,0,IF(ROUNDUP(I864/C$4,0)*A$4&lt;0,"怪无法穿越火线",ROUNDUP(I864/C$4,0)*A$4))</f>
        <v>0</v>
      </c>
      <c r="O864" s="4">
        <f t="shared" si="71"/>
        <v>50</v>
      </c>
      <c r="P864" s="4">
        <f>IF(D864=1,IF(P863-F$4&lt;=0,N$4,P863-F$4),P863)</f>
        <v>50</v>
      </c>
    </row>
    <row r="865" spans="1:16" x14ac:dyDescent="0.25">
      <c r="A865">
        <v>851</v>
      </c>
      <c r="B865">
        <f>-T$5+T$5*A865</f>
        <v>170.00000000000003</v>
      </c>
      <c r="C865">
        <f t="shared" si="67"/>
        <v>1</v>
      </c>
      <c r="D865">
        <f>IF(AND(C865=1,E865&gt;=G$4),1,0)</f>
        <v>0</v>
      </c>
      <c r="E865">
        <f>IF(D864=1,B865-B864,E864+B865-B864)</f>
        <v>0.40000000000000568</v>
      </c>
      <c r="F865">
        <f t="shared" si="68"/>
        <v>170</v>
      </c>
      <c r="G865">
        <f t="shared" si="69"/>
        <v>0</v>
      </c>
      <c r="H865" s="5">
        <f>I864+(B865-B864)*P$4</f>
        <v>1.4210854715202004E-13</v>
      </c>
      <c r="I865" s="5">
        <f>IF(G865&gt;0,H865-S$4,H865)</f>
        <v>1.4210854715202004E-13</v>
      </c>
      <c r="J865" s="5">
        <f>IF(H865&gt;=0,IF(ROUNDDOWN(H865/S$4,0)+1&gt;L865,L865,ROUNDDOWN(H865/S$4,0)+1),0)</f>
        <v>-160</v>
      </c>
      <c r="K865">
        <f t="shared" si="70"/>
        <v>170</v>
      </c>
      <c r="L865">
        <f>R$4-K865</f>
        <v>-160</v>
      </c>
      <c r="M865">
        <f>IF(L865="怪物已死","怪物已死",(L865-1)*S$4)</f>
        <v>-805</v>
      </c>
      <c r="N865">
        <f>IF(L865&lt;=0,0,IF(ROUNDUP(I865/C$4,0)*A$4&lt;0,"怪无法穿越火线",ROUNDUP(I865/C$4,0)*A$4))</f>
        <v>0</v>
      </c>
      <c r="O865" s="4">
        <f t="shared" si="71"/>
        <v>50</v>
      </c>
      <c r="P865" s="4">
        <f>IF(D865=1,IF(P864-F$4&lt;=0,N$4,P864-F$4),P864)</f>
        <v>50</v>
      </c>
    </row>
    <row r="866" spans="1:16" x14ac:dyDescent="0.25">
      <c r="A866">
        <v>852</v>
      </c>
      <c r="B866">
        <f>-T$5+T$5*A866</f>
        <v>170.20000000000002</v>
      </c>
      <c r="C866">
        <f t="shared" si="67"/>
        <v>1</v>
      </c>
      <c r="D866">
        <f>IF(AND(C866=1,E866&gt;=G$4),1,0)</f>
        <v>0</v>
      </c>
      <c r="E866">
        <f>IF(D865=1,B866-B865,E865+B866-B865)</f>
        <v>0.59999999999999432</v>
      </c>
      <c r="F866">
        <f t="shared" si="68"/>
        <v>170</v>
      </c>
      <c r="G866">
        <f t="shared" si="69"/>
        <v>0</v>
      </c>
      <c r="H866" s="5">
        <f>I865+(B866-B865)*P$4</f>
        <v>1.0000000000000853</v>
      </c>
      <c r="I866" s="5">
        <f>IF(G866&gt;0,H866-S$4,H866)</f>
        <v>1.0000000000000853</v>
      </c>
      <c r="J866" s="5">
        <f>IF(H866&gt;=0,IF(ROUNDDOWN(H866/S$4,0)+1&gt;L866,L866,ROUNDDOWN(H866/S$4,0)+1),0)</f>
        <v>-160</v>
      </c>
      <c r="K866">
        <f t="shared" si="70"/>
        <v>170</v>
      </c>
      <c r="L866">
        <f>R$4-K866</f>
        <v>-160</v>
      </c>
      <c r="M866">
        <f>IF(L866="怪物已死","怪物已死",(L866-1)*S$4)</f>
        <v>-805</v>
      </c>
      <c r="N866">
        <f>IF(L866&lt;=0,0,IF(ROUNDUP(I866/C$4,0)*A$4&lt;0,"怪无法穿越火线",ROUNDUP(I866/C$4,0)*A$4))</f>
        <v>0</v>
      </c>
      <c r="O866" s="4">
        <f t="shared" si="71"/>
        <v>50</v>
      </c>
      <c r="P866" s="4">
        <f>IF(D866=1,IF(P865-F$4&lt;=0,N$4,P865-F$4),P865)</f>
        <v>50</v>
      </c>
    </row>
    <row r="867" spans="1:16" x14ac:dyDescent="0.25">
      <c r="A867">
        <v>853</v>
      </c>
      <c r="B867">
        <f>-T$5+T$5*A867</f>
        <v>170.40000000000003</v>
      </c>
      <c r="C867">
        <f t="shared" si="67"/>
        <v>1</v>
      </c>
      <c r="D867">
        <f>IF(AND(C867=1,E867&gt;=G$4),1,0)</f>
        <v>0</v>
      </c>
      <c r="E867">
        <f>IF(D866=1,B867-B866,E866+B867-B866)</f>
        <v>0.80000000000001137</v>
      </c>
      <c r="F867">
        <f t="shared" si="68"/>
        <v>170</v>
      </c>
      <c r="G867">
        <f t="shared" si="69"/>
        <v>0</v>
      </c>
      <c r="H867" s="5">
        <f>I866+(B867-B866)*P$4</f>
        <v>2.0000000000001705</v>
      </c>
      <c r="I867" s="5">
        <f>IF(G867&gt;0,H867-S$4,H867)</f>
        <v>2.0000000000001705</v>
      </c>
      <c r="J867" s="5">
        <f>IF(H867&gt;=0,IF(ROUNDDOWN(H867/S$4,0)+1&gt;L867,L867,ROUNDDOWN(H867/S$4,0)+1),0)</f>
        <v>-160</v>
      </c>
      <c r="K867">
        <f t="shared" si="70"/>
        <v>170</v>
      </c>
      <c r="L867">
        <f>R$4-K867</f>
        <v>-160</v>
      </c>
      <c r="M867">
        <f>IF(L867="怪物已死","怪物已死",(L867-1)*S$4)</f>
        <v>-805</v>
      </c>
      <c r="N867">
        <f>IF(L867&lt;=0,0,IF(ROUNDUP(I867/C$4,0)*A$4&lt;0,"怪无法穿越火线",ROUNDUP(I867/C$4,0)*A$4))</f>
        <v>0</v>
      </c>
      <c r="O867" s="4">
        <f t="shared" si="71"/>
        <v>50</v>
      </c>
      <c r="P867" s="4">
        <f>IF(D867=1,IF(P866-F$4&lt;=0,N$4,P866-F$4),P866)</f>
        <v>50</v>
      </c>
    </row>
    <row r="868" spans="1:16" x14ac:dyDescent="0.25">
      <c r="A868">
        <v>854</v>
      </c>
      <c r="B868">
        <f>-T$5+T$5*A868</f>
        <v>170.60000000000002</v>
      </c>
      <c r="C868">
        <f t="shared" si="67"/>
        <v>1</v>
      </c>
      <c r="D868">
        <f>IF(AND(C868=1,E868&gt;=G$4),1,0)</f>
        <v>1</v>
      </c>
      <c r="E868">
        <f>IF(D867=1,B868-B867,E867+B868-B867)</f>
        <v>1</v>
      </c>
      <c r="F868">
        <f t="shared" si="68"/>
        <v>171</v>
      </c>
      <c r="G868">
        <f t="shared" si="69"/>
        <v>1</v>
      </c>
      <c r="H868" s="5">
        <f>I867+(B868-B867)*P$4</f>
        <v>3.0000000000001137</v>
      </c>
      <c r="I868" s="5">
        <f>IF(G868&gt;0,H868-S$4,H868)</f>
        <v>-1.9999999999998863</v>
      </c>
      <c r="J868" s="5">
        <f>IF(H868&gt;=0,IF(ROUNDDOWN(H868/S$4,0)+1&gt;L868,L868,ROUNDDOWN(H868/S$4,0)+1),0)</f>
        <v>-161</v>
      </c>
      <c r="K868">
        <f t="shared" si="70"/>
        <v>171</v>
      </c>
      <c r="L868">
        <f>R$4-K868</f>
        <v>-161</v>
      </c>
      <c r="M868">
        <f>IF(L868="怪物已死","怪物已死",(L868-1)*S$4)</f>
        <v>-810</v>
      </c>
      <c r="N868">
        <f>IF(L868&lt;=0,0,IF(ROUNDUP(I868/C$4,0)*A$4&lt;0,"怪无法穿越火线",ROUNDUP(I868/C$4,0)*A$4))</f>
        <v>0</v>
      </c>
      <c r="O868" s="4">
        <f t="shared" si="71"/>
        <v>50</v>
      </c>
      <c r="P868" s="4">
        <f>IF(D868=1,IF(P867-F$4&lt;=0,N$4,P867-F$4),P867)</f>
        <v>50</v>
      </c>
    </row>
    <row r="869" spans="1:16" x14ac:dyDescent="0.25">
      <c r="A869">
        <v>855</v>
      </c>
      <c r="B869">
        <f>-T$5+T$5*A869</f>
        <v>170.8</v>
      </c>
      <c r="C869">
        <f t="shared" si="67"/>
        <v>0</v>
      </c>
      <c r="D869">
        <f>IF(AND(C869=1,E869&gt;=G$4),1,0)</f>
        <v>0</v>
      </c>
      <c r="E869">
        <f>IF(D868=1,B869-B868,E868+B869-B868)</f>
        <v>0.19999999999998863</v>
      </c>
      <c r="F869">
        <f t="shared" si="68"/>
        <v>171</v>
      </c>
      <c r="G869">
        <f t="shared" si="69"/>
        <v>0</v>
      </c>
      <c r="H869" s="5">
        <f>I868+(B869-B868)*P$4</f>
        <v>-0.99999999999994316</v>
      </c>
      <c r="I869" s="5">
        <f>IF(G869&gt;0,H869-S$4,H869)</f>
        <v>-0.99999999999994316</v>
      </c>
      <c r="J869" s="5">
        <f>IF(H869&gt;=0,IF(ROUNDDOWN(H869/S$4,0)+1&gt;L869,L869,ROUNDDOWN(H869/S$4,0)+1),0)</f>
        <v>0</v>
      </c>
      <c r="K869">
        <f t="shared" si="70"/>
        <v>171</v>
      </c>
      <c r="L869">
        <f>R$4-K869</f>
        <v>-161</v>
      </c>
      <c r="M869">
        <f>IF(L869="怪物已死","怪物已死",(L869-1)*S$4)</f>
        <v>-810</v>
      </c>
      <c r="N869">
        <f>IF(L869&lt;=0,0,IF(ROUNDUP(I869/C$4,0)*A$4&lt;0,"怪无法穿越火线",ROUNDUP(I869/C$4,0)*A$4))</f>
        <v>0</v>
      </c>
      <c r="O869" s="4">
        <f t="shared" si="71"/>
        <v>50</v>
      </c>
      <c r="P869" s="4">
        <f>IF(D869=1,IF(P868-F$4&lt;=0,N$4,P868-F$4),P868)</f>
        <v>50</v>
      </c>
    </row>
    <row r="870" spans="1:16" x14ac:dyDescent="0.25">
      <c r="A870">
        <v>856</v>
      </c>
      <c r="B870">
        <f>-T$5+T$5*A870</f>
        <v>171.00000000000003</v>
      </c>
      <c r="C870">
        <f t="shared" si="67"/>
        <v>1</v>
      </c>
      <c r="D870">
        <f>IF(AND(C870=1,E870&gt;=G$4),1,0)</f>
        <v>0</v>
      </c>
      <c r="E870">
        <f>IF(D869=1,B870-B869,E869+B870-B869)</f>
        <v>0.40000000000000568</v>
      </c>
      <c r="F870">
        <f t="shared" si="68"/>
        <v>171</v>
      </c>
      <c r="G870">
        <f t="shared" si="69"/>
        <v>0</v>
      </c>
      <c r="H870" s="5">
        <f>I869+(B870-B869)*P$4</f>
        <v>1.4210854715202004E-13</v>
      </c>
      <c r="I870" s="5">
        <f>IF(G870&gt;0,H870-S$4,H870)</f>
        <v>1.4210854715202004E-13</v>
      </c>
      <c r="J870" s="5">
        <f>IF(H870&gt;=0,IF(ROUNDDOWN(H870/S$4,0)+1&gt;L870,L870,ROUNDDOWN(H870/S$4,0)+1),0)</f>
        <v>-161</v>
      </c>
      <c r="K870">
        <f t="shared" si="70"/>
        <v>171</v>
      </c>
      <c r="L870">
        <f>R$4-K870</f>
        <v>-161</v>
      </c>
      <c r="M870">
        <f>IF(L870="怪物已死","怪物已死",(L870-1)*S$4)</f>
        <v>-810</v>
      </c>
      <c r="N870">
        <f>IF(L870&lt;=0,0,IF(ROUNDUP(I870/C$4,0)*A$4&lt;0,"怪无法穿越火线",ROUNDUP(I870/C$4,0)*A$4))</f>
        <v>0</v>
      </c>
      <c r="O870" s="4">
        <f t="shared" si="71"/>
        <v>50</v>
      </c>
      <c r="P870" s="4">
        <f>IF(D870=1,IF(P869-F$4&lt;=0,N$4,P869-F$4),P869)</f>
        <v>50</v>
      </c>
    </row>
    <row r="871" spans="1:16" x14ac:dyDescent="0.25">
      <c r="A871">
        <v>857</v>
      </c>
      <c r="B871">
        <f>-T$5+T$5*A871</f>
        <v>171.20000000000002</v>
      </c>
      <c r="C871">
        <f t="shared" ref="C871:C934" si="72">IF(H871&gt;=0,1,0)</f>
        <v>1</v>
      </c>
      <c r="D871">
        <f>IF(AND(C871=1,E871&gt;=G$4),1,0)</f>
        <v>0</v>
      </c>
      <c r="E871">
        <f>IF(D870=1,B871-B870,E870+B871-B870)</f>
        <v>0.59999999999999432</v>
      </c>
      <c r="F871">
        <f t="shared" ref="F871:F934" si="73">IF(D871=1,F870+1,F870)</f>
        <v>171</v>
      </c>
      <c r="G871">
        <f t="shared" si="69"/>
        <v>0</v>
      </c>
      <c r="H871" s="5">
        <f>I870+(B871-B870)*P$4</f>
        <v>1.0000000000000853</v>
      </c>
      <c r="I871" s="5">
        <f>IF(G871&gt;0,H871-S$4,H871)</f>
        <v>1.0000000000000853</v>
      </c>
      <c r="J871" s="5">
        <f>IF(H871&gt;=0,IF(ROUNDDOWN(H871/S$4,0)+1&gt;L871,L871,ROUNDDOWN(H871/S$4,0)+1),0)</f>
        <v>-161</v>
      </c>
      <c r="K871">
        <f t="shared" si="70"/>
        <v>171</v>
      </c>
      <c r="L871">
        <f>R$4-K871</f>
        <v>-161</v>
      </c>
      <c r="M871">
        <f>IF(L871="怪物已死","怪物已死",(L871-1)*S$4)</f>
        <v>-810</v>
      </c>
      <c r="N871">
        <f>IF(L871&lt;=0,0,IF(ROUNDUP(I871/C$4,0)*A$4&lt;0,"怪无法穿越火线",ROUNDUP(I871/C$4,0)*A$4))</f>
        <v>0</v>
      </c>
      <c r="O871" s="4">
        <f t="shared" si="71"/>
        <v>50</v>
      </c>
      <c r="P871" s="4">
        <f>IF(D871=1,IF(P870-F$4&lt;=0,N$4,P870-F$4),P870)</f>
        <v>50</v>
      </c>
    </row>
    <row r="872" spans="1:16" x14ac:dyDescent="0.25">
      <c r="A872">
        <v>858</v>
      </c>
      <c r="B872">
        <f>-T$5+T$5*A872</f>
        <v>171.40000000000003</v>
      </c>
      <c r="C872">
        <f t="shared" si="72"/>
        <v>1</v>
      </c>
      <c r="D872">
        <f>IF(AND(C872=1,E872&gt;=G$4),1,0)</f>
        <v>0</v>
      </c>
      <c r="E872">
        <f>IF(D871=1,B872-B871,E871+B872-B871)</f>
        <v>0.80000000000001137</v>
      </c>
      <c r="F872">
        <f t="shared" si="73"/>
        <v>171</v>
      </c>
      <c r="G872">
        <f t="shared" si="69"/>
        <v>0</v>
      </c>
      <c r="H872" s="5">
        <f>I871+(B872-B871)*P$4</f>
        <v>2.0000000000001705</v>
      </c>
      <c r="I872" s="5">
        <f>IF(G872&gt;0,H872-S$4,H872)</f>
        <v>2.0000000000001705</v>
      </c>
      <c r="J872" s="5">
        <f>IF(H872&gt;=0,IF(ROUNDDOWN(H872/S$4,0)+1&gt;L872,L872,ROUNDDOWN(H872/S$4,0)+1),0)</f>
        <v>-161</v>
      </c>
      <c r="K872">
        <f t="shared" si="70"/>
        <v>171</v>
      </c>
      <c r="L872">
        <f>R$4-K872</f>
        <v>-161</v>
      </c>
      <c r="M872">
        <f>IF(L872="怪物已死","怪物已死",(L872-1)*S$4)</f>
        <v>-810</v>
      </c>
      <c r="N872">
        <f>IF(L872&lt;=0,0,IF(ROUNDUP(I872/C$4,0)*A$4&lt;0,"怪无法穿越火线",ROUNDUP(I872/C$4,0)*A$4))</f>
        <v>0</v>
      </c>
      <c r="O872" s="4">
        <f t="shared" si="71"/>
        <v>50</v>
      </c>
      <c r="P872" s="4">
        <f>IF(D872=1,IF(P871-F$4&lt;=0,N$4,P871-F$4),P871)</f>
        <v>50</v>
      </c>
    </row>
    <row r="873" spans="1:16" x14ac:dyDescent="0.25">
      <c r="A873">
        <v>859</v>
      </c>
      <c r="B873">
        <f>-T$5+T$5*A873</f>
        <v>171.60000000000002</v>
      </c>
      <c r="C873">
        <f t="shared" si="72"/>
        <v>1</v>
      </c>
      <c r="D873">
        <f>IF(AND(C873=1,E873&gt;=G$4),1,0)</f>
        <v>1</v>
      </c>
      <c r="E873">
        <f>IF(D872=1,B873-B872,E872+B873-B872)</f>
        <v>1</v>
      </c>
      <c r="F873">
        <f t="shared" si="73"/>
        <v>172</v>
      </c>
      <c r="G873">
        <f t="shared" si="69"/>
        <v>1</v>
      </c>
      <c r="H873" s="5">
        <f>I872+(B873-B872)*P$4</f>
        <v>3.0000000000001137</v>
      </c>
      <c r="I873" s="5">
        <f>IF(G873&gt;0,H873-S$4,H873)</f>
        <v>-1.9999999999998863</v>
      </c>
      <c r="J873" s="5">
        <f>IF(H873&gt;=0,IF(ROUNDDOWN(H873/S$4,0)+1&gt;L873,L873,ROUNDDOWN(H873/S$4,0)+1),0)</f>
        <v>-162</v>
      </c>
      <c r="K873">
        <f t="shared" si="70"/>
        <v>172</v>
      </c>
      <c r="L873">
        <f>R$4-K873</f>
        <v>-162</v>
      </c>
      <c r="M873">
        <f>IF(L873="怪物已死","怪物已死",(L873-1)*S$4)</f>
        <v>-815</v>
      </c>
      <c r="N873">
        <f>IF(L873&lt;=0,0,IF(ROUNDUP(I873/C$4,0)*A$4&lt;0,"怪无法穿越火线",ROUNDUP(I873/C$4,0)*A$4))</f>
        <v>0</v>
      </c>
      <c r="O873" s="4">
        <f t="shared" si="71"/>
        <v>50</v>
      </c>
      <c r="P873" s="4">
        <f>IF(D873=1,IF(P872-F$4&lt;=0,N$4,P872-F$4),P872)</f>
        <v>50</v>
      </c>
    </row>
    <row r="874" spans="1:16" x14ac:dyDescent="0.25">
      <c r="A874">
        <v>860</v>
      </c>
      <c r="B874">
        <f>-T$5+T$5*A874</f>
        <v>171.8</v>
      </c>
      <c r="C874">
        <f t="shared" si="72"/>
        <v>0</v>
      </c>
      <c r="D874">
        <f>IF(AND(C874=1,E874&gt;=G$4),1,0)</f>
        <v>0</v>
      </c>
      <c r="E874">
        <f>IF(D873=1,B874-B873,E873+B874-B873)</f>
        <v>0.19999999999998863</v>
      </c>
      <c r="F874">
        <f t="shared" si="73"/>
        <v>172</v>
      </c>
      <c r="G874">
        <f t="shared" si="69"/>
        <v>0</v>
      </c>
      <c r="H874" s="5">
        <f>I873+(B874-B873)*P$4</f>
        <v>-0.99999999999994316</v>
      </c>
      <c r="I874" s="5">
        <f>IF(G874&gt;0,H874-S$4,H874)</f>
        <v>-0.99999999999994316</v>
      </c>
      <c r="J874" s="5">
        <f>IF(H874&gt;=0,IF(ROUNDDOWN(H874/S$4,0)+1&gt;L874,L874,ROUNDDOWN(H874/S$4,0)+1),0)</f>
        <v>0</v>
      </c>
      <c r="K874">
        <f t="shared" si="70"/>
        <v>172</v>
      </c>
      <c r="L874">
        <f>R$4-K874</f>
        <v>-162</v>
      </c>
      <c r="M874">
        <f>IF(L874="怪物已死","怪物已死",(L874-1)*S$4)</f>
        <v>-815</v>
      </c>
      <c r="N874">
        <f>IF(L874&lt;=0,0,IF(ROUNDUP(I874/C$4,0)*A$4&lt;0,"怪无法穿越火线",ROUNDUP(I874/C$4,0)*A$4))</f>
        <v>0</v>
      </c>
      <c r="O874" s="4">
        <f t="shared" si="71"/>
        <v>50</v>
      </c>
      <c r="P874" s="4">
        <f>IF(D874=1,IF(P873-F$4&lt;=0,N$4,P873-F$4),P873)</f>
        <v>50</v>
      </c>
    </row>
    <row r="875" spans="1:16" x14ac:dyDescent="0.25">
      <c r="A875">
        <v>861</v>
      </c>
      <c r="B875">
        <f>-T$5+T$5*A875</f>
        <v>172.00000000000003</v>
      </c>
      <c r="C875">
        <f t="shared" si="72"/>
        <v>1</v>
      </c>
      <c r="D875">
        <f>IF(AND(C875=1,E875&gt;=G$4),1,0)</f>
        <v>0</v>
      </c>
      <c r="E875">
        <f>IF(D874=1,B875-B874,E874+B875-B874)</f>
        <v>0.40000000000000568</v>
      </c>
      <c r="F875">
        <f t="shared" si="73"/>
        <v>172</v>
      </c>
      <c r="G875">
        <f t="shared" si="69"/>
        <v>0</v>
      </c>
      <c r="H875" s="5">
        <f>I874+(B875-B874)*P$4</f>
        <v>1.4210854715202004E-13</v>
      </c>
      <c r="I875" s="5">
        <f>IF(G875&gt;0,H875-S$4,H875)</f>
        <v>1.4210854715202004E-13</v>
      </c>
      <c r="J875" s="5">
        <f>IF(H875&gt;=0,IF(ROUNDDOWN(H875/S$4,0)+1&gt;L875,L875,ROUNDDOWN(H875/S$4,0)+1),0)</f>
        <v>-162</v>
      </c>
      <c r="K875">
        <f t="shared" si="70"/>
        <v>172</v>
      </c>
      <c r="L875">
        <f>R$4-K875</f>
        <v>-162</v>
      </c>
      <c r="M875">
        <f>IF(L875="怪物已死","怪物已死",(L875-1)*S$4)</f>
        <v>-815</v>
      </c>
      <c r="N875">
        <f>IF(L875&lt;=0,0,IF(ROUNDUP(I875/C$4,0)*A$4&lt;0,"怪无法穿越火线",ROUNDUP(I875/C$4,0)*A$4))</f>
        <v>0</v>
      </c>
      <c r="O875" s="4">
        <f t="shared" si="71"/>
        <v>50</v>
      </c>
      <c r="P875" s="4">
        <f>IF(D875=1,IF(P874-F$4&lt;=0,N$4,P874-F$4),P874)</f>
        <v>50</v>
      </c>
    </row>
    <row r="876" spans="1:16" x14ac:dyDescent="0.25">
      <c r="A876">
        <v>862</v>
      </c>
      <c r="B876">
        <f>-T$5+T$5*A876</f>
        <v>172.20000000000002</v>
      </c>
      <c r="C876">
        <f t="shared" si="72"/>
        <v>1</v>
      </c>
      <c r="D876">
        <f>IF(AND(C876=1,E876&gt;=G$4),1,0)</f>
        <v>0</v>
      </c>
      <c r="E876">
        <f>IF(D875=1,B876-B875,E875+B876-B875)</f>
        <v>0.59999999999999432</v>
      </c>
      <c r="F876">
        <f t="shared" si="73"/>
        <v>172</v>
      </c>
      <c r="G876">
        <f t="shared" si="69"/>
        <v>0</v>
      </c>
      <c r="H876" s="5">
        <f>I875+(B876-B875)*P$4</f>
        <v>1.0000000000000853</v>
      </c>
      <c r="I876" s="5">
        <f>IF(G876&gt;0,H876-S$4,H876)</f>
        <v>1.0000000000000853</v>
      </c>
      <c r="J876" s="5">
        <f>IF(H876&gt;=0,IF(ROUNDDOWN(H876/S$4,0)+1&gt;L876,L876,ROUNDDOWN(H876/S$4,0)+1),0)</f>
        <v>-162</v>
      </c>
      <c r="K876">
        <f t="shared" si="70"/>
        <v>172</v>
      </c>
      <c r="L876">
        <f>R$4-K876</f>
        <v>-162</v>
      </c>
      <c r="M876">
        <f>IF(L876="怪物已死","怪物已死",(L876-1)*S$4)</f>
        <v>-815</v>
      </c>
      <c r="N876">
        <f>IF(L876&lt;=0,0,IF(ROUNDUP(I876/C$4,0)*A$4&lt;0,"怪无法穿越火线",ROUNDUP(I876/C$4,0)*A$4))</f>
        <v>0</v>
      </c>
      <c r="O876" s="4">
        <f t="shared" si="71"/>
        <v>50</v>
      </c>
      <c r="P876" s="4">
        <f>IF(D876=1,IF(P875-F$4&lt;=0,N$4,P875-F$4),P875)</f>
        <v>50</v>
      </c>
    </row>
    <row r="877" spans="1:16" x14ac:dyDescent="0.25">
      <c r="A877">
        <v>863</v>
      </c>
      <c r="B877">
        <f>-T$5+T$5*A877</f>
        <v>172.40000000000003</v>
      </c>
      <c r="C877">
        <f t="shared" si="72"/>
        <v>1</v>
      </c>
      <c r="D877">
        <f>IF(AND(C877=1,E877&gt;=G$4),1,0)</f>
        <v>0</v>
      </c>
      <c r="E877">
        <f>IF(D876=1,B877-B876,E876+B877-B876)</f>
        <v>0.80000000000001137</v>
      </c>
      <c r="F877">
        <f t="shared" si="73"/>
        <v>172</v>
      </c>
      <c r="G877">
        <f t="shared" si="69"/>
        <v>0</v>
      </c>
      <c r="H877" s="5">
        <f>I876+(B877-B876)*P$4</f>
        <v>2.0000000000001705</v>
      </c>
      <c r="I877" s="5">
        <f>IF(G877&gt;0,H877-S$4,H877)</f>
        <v>2.0000000000001705</v>
      </c>
      <c r="J877" s="5">
        <f>IF(H877&gt;=0,IF(ROUNDDOWN(H877/S$4,0)+1&gt;L877,L877,ROUNDDOWN(H877/S$4,0)+1),0)</f>
        <v>-162</v>
      </c>
      <c r="K877">
        <f t="shared" si="70"/>
        <v>172</v>
      </c>
      <c r="L877">
        <f>R$4-K877</f>
        <v>-162</v>
      </c>
      <c r="M877">
        <f>IF(L877="怪物已死","怪物已死",(L877-1)*S$4)</f>
        <v>-815</v>
      </c>
      <c r="N877">
        <f>IF(L877&lt;=0,0,IF(ROUNDUP(I877/C$4,0)*A$4&lt;0,"怪无法穿越火线",ROUNDUP(I877/C$4,0)*A$4))</f>
        <v>0</v>
      </c>
      <c r="O877" s="4">
        <f t="shared" si="71"/>
        <v>50</v>
      </c>
      <c r="P877" s="4">
        <f>IF(D877=1,IF(P876-F$4&lt;=0,N$4,P876-F$4),P876)</f>
        <v>50</v>
      </c>
    </row>
    <row r="878" spans="1:16" x14ac:dyDescent="0.25">
      <c r="A878">
        <v>864</v>
      </c>
      <c r="B878">
        <f>-T$5+T$5*A878</f>
        <v>172.60000000000002</v>
      </c>
      <c r="C878">
        <f t="shared" si="72"/>
        <v>1</v>
      </c>
      <c r="D878">
        <f>IF(AND(C878=1,E878&gt;=G$4),1,0)</f>
        <v>1</v>
      </c>
      <c r="E878">
        <f>IF(D877=1,B878-B877,E877+B878-B877)</f>
        <v>1</v>
      </c>
      <c r="F878">
        <f t="shared" si="73"/>
        <v>173</v>
      </c>
      <c r="G878">
        <f t="shared" si="69"/>
        <v>1</v>
      </c>
      <c r="H878" s="5">
        <f>I877+(B878-B877)*P$4</f>
        <v>3.0000000000001137</v>
      </c>
      <c r="I878" s="5">
        <f>IF(G878&gt;0,H878-S$4,H878)</f>
        <v>-1.9999999999998863</v>
      </c>
      <c r="J878" s="5">
        <f>IF(H878&gt;=0,IF(ROUNDDOWN(H878/S$4,0)+1&gt;L878,L878,ROUNDDOWN(H878/S$4,0)+1),0)</f>
        <v>-163</v>
      </c>
      <c r="K878">
        <f t="shared" si="70"/>
        <v>173</v>
      </c>
      <c r="L878">
        <f>R$4-K878</f>
        <v>-163</v>
      </c>
      <c r="M878">
        <f>IF(L878="怪物已死","怪物已死",(L878-1)*S$4)</f>
        <v>-820</v>
      </c>
      <c r="N878">
        <f>IF(L878&lt;=0,0,IF(ROUNDUP(I878/C$4,0)*A$4&lt;0,"怪无法穿越火线",ROUNDUP(I878/C$4,0)*A$4))</f>
        <v>0</v>
      </c>
      <c r="O878" s="4">
        <f t="shared" si="71"/>
        <v>50</v>
      </c>
      <c r="P878" s="4">
        <f>IF(D878=1,IF(P877-F$4&lt;=0,N$4,P877-F$4),P877)</f>
        <v>50</v>
      </c>
    </row>
    <row r="879" spans="1:16" x14ac:dyDescent="0.25">
      <c r="A879">
        <v>865</v>
      </c>
      <c r="B879">
        <f>-T$5+T$5*A879</f>
        <v>172.8</v>
      </c>
      <c r="C879">
        <f t="shared" si="72"/>
        <v>0</v>
      </c>
      <c r="D879">
        <f>IF(AND(C879=1,E879&gt;=G$4),1,0)</f>
        <v>0</v>
      </c>
      <c r="E879">
        <f>IF(D878=1,B879-B878,E878+B879-B878)</f>
        <v>0.19999999999998863</v>
      </c>
      <c r="F879">
        <f t="shared" si="73"/>
        <v>173</v>
      </c>
      <c r="G879">
        <f t="shared" si="69"/>
        <v>0</v>
      </c>
      <c r="H879" s="5">
        <f>I878+(B879-B878)*P$4</f>
        <v>-0.99999999999994316</v>
      </c>
      <c r="I879" s="5">
        <f>IF(G879&gt;0,H879-S$4,H879)</f>
        <v>-0.99999999999994316</v>
      </c>
      <c r="J879" s="5">
        <f>IF(H879&gt;=0,IF(ROUNDDOWN(H879/S$4,0)+1&gt;L879,L879,ROUNDDOWN(H879/S$4,0)+1),0)</f>
        <v>0</v>
      </c>
      <c r="K879">
        <f t="shared" si="70"/>
        <v>173</v>
      </c>
      <c r="L879">
        <f>R$4-K879</f>
        <v>-163</v>
      </c>
      <c r="M879">
        <f>IF(L879="怪物已死","怪物已死",(L879-1)*S$4)</f>
        <v>-820</v>
      </c>
      <c r="N879">
        <f>IF(L879&lt;=0,0,IF(ROUNDUP(I879/C$4,0)*A$4&lt;0,"怪无法穿越火线",ROUNDUP(I879/C$4,0)*A$4))</f>
        <v>0</v>
      </c>
      <c r="O879" s="4">
        <f t="shared" si="71"/>
        <v>50</v>
      </c>
      <c r="P879" s="4">
        <f>IF(D879=1,IF(P878-F$4&lt;=0,N$4,P878-F$4),P878)</f>
        <v>50</v>
      </c>
    </row>
    <row r="880" spans="1:16" x14ac:dyDescent="0.25">
      <c r="A880">
        <v>866</v>
      </c>
      <c r="B880">
        <f>-T$5+T$5*A880</f>
        <v>173.00000000000003</v>
      </c>
      <c r="C880">
        <f t="shared" si="72"/>
        <v>1</v>
      </c>
      <c r="D880">
        <f>IF(AND(C880=1,E880&gt;=G$4),1,0)</f>
        <v>0</v>
      </c>
      <c r="E880">
        <f>IF(D879=1,B880-B879,E879+B880-B879)</f>
        <v>0.40000000000000568</v>
      </c>
      <c r="F880">
        <f t="shared" si="73"/>
        <v>173</v>
      </c>
      <c r="G880">
        <f t="shared" si="69"/>
        <v>0</v>
      </c>
      <c r="H880" s="5">
        <f>I879+(B880-B879)*P$4</f>
        <v>1.4210854715202004E-13</v>
      </c>
      <c r="I880" s="5">
        <f>IF(G880&gt;0,H880-S$4,H880)</f>
        <v>1.4210854715202004E-13</v>
      </c>
      <c r="J880" s="5">
        <f>IF(H880&gt;=0,IF(ROUNDDOWN(H880/S$4,0)+1&gt;L880,L880,ROUNDDOWN(H880/S$4,0)+1),0)</f>
        <v>-163</v>
      </c>
      <c r="K880">
        <f t="shared" si="70"/>
        <v>173</v>
      </c>
      <c r="L880">
        <f>R$4-K880</f>
        <v>-163</v>
      </c>
      <c r="M880">
        <f>IF(L880="怪物已死","怪物已死",(L880-1)*S$4)</f>
        <v>-820</v>
      </c>
      <c r="N880">
        <f>IF(L880&lt;=0,0,IF(ROUNDUP(I880/C$4,0)*A$4&lt;0,"怪无法穿越火线",ROUNDUP(I880/C$4,0)*A$4))</f>
        <v>0</v>
      </c>
      <c r="O880" s="4">
        <f t="shared" si="71"/>
        <v>50</v>
      </c>
      <c r="P880" s="4">
        <f>IF(D880=1,IF(P879-F$4&lt;=0,N$4,P879-F$4),P879)</f>
        <v>50</v>
      </c>
    </row>
    <row r="881" spans="1:16" x14ac:dyDescent="0.25">
      <c r="A881">
        <v>867</v>
      </c>
      <c r="B881">
        <f>-T$5+T$5*A881</f>
        <v>173.20000000000002</v>
      </c>
      <c r="C881">
        <f t="shared" si="72"/>
        <v>1</v>
      </c>
      <c r="D881">
        <f>IF(AND(C881=1,E881&gt;=G$4),1,0)</f>
        <v>0</v>
      </c>
      <c r="E881">
        <f>IF(D880=1,B881-B880,E880+B881-B880)</f>
        <v>0.59999999999999432</v>
      </c>
      <c r="F881">
        <f t="shared" si="73"/>
        <v>173</v>
      </c>
      <c r="G881">
        <f t="shared" si="69"/>
        <v>0</v>
      </c>
      <c r="H881" s="5">
        <f>I880+(B881-B880)*P$4</f>
        <v>1.0000000000000853</v>
      </c>
      <c r="I881" s="5">
        <f>IF(G881&gt;0,H881-S$4,H881)</f>
        <v>1.0000000000000853</v>
      </c>
      <c r="J881" s="5">
        <f>IF(H881&gt;=0,IF(ROUNDDOWN(H881/S$4,0)+1&gt;L881,L881,ROUNDDOWN(H881/S$4,0)+1),0)</f>
        <v>-163</v>
      </c>
      <c r="K881">
        <f t="shared" si="70"/>
        <v>173</v>
      </c>
      <c r="L881">
        <f>R$4-K881</f>
        <v>-163</v>
      </c>
      <c r="M881">
        <f>IF(L881="怪物已死","怪物已死",(L881-1)*S$4)</f>
        <v>-820</v>
      </c>
      <c r="N881">
        <f>IF(L881&lt;=0,0,IF(ROUNDUP(I881/C$4,0)*A$4&lt;0,"怪无法穿越火线",ROUNDUP(I881/C$4,0)*A$4))</f>
        <v>0</v>
      </c>
      <c r="O881" s="4">
        <f t="shared" si="71"/>
        <v>50</v>
      </c>
      <c r="P881" s="4">
        <f>IF(D881=1,IF(P880-F$4&lt;=0,N$4,P880-F$4),P880)</f>
        <v>50</v>
      </c>
    </row>
    <row r="882" spans="1:16" x14ac:dyDescent="0.25">
      <c r="A882">
        <v>868</v>
      </c>
      <c r="B882">
        <f>-T$5+T$5*A882</f>
        <v>173.40000000000003</v>
      </c>
      <c r="C882">
        <f t="shared" si="72"/>
        <v>1</v>
      </c>
      <c r="D882">
        <f>IF(AND(C882=1,E882&gt;=G$4),1,0)</f>
        <v>0</v>
      </c>
      <c r="E882">
        <f>IF(D881=1,B882-B881,E881+B882-B881)</f>
        <v>0.80000000000001137</v>
      </c>
      <c r="F882">
        <f t="shared" si="73"/>
        <v>173</v>
      </c>
      <c r="G882">
        <f t="shared" si="69"/>
        <v>0</v>
      </c>
      <c r="H882" s="5">
        <f>I881+(B882-B881)*P$4</f>
        <v>2.0000000000001705</v>
      </c>
      <c r="I882" s="5">
        <f>IF(G882&gt;0,H882-S$4,H882)</f>
        <v>2.0000000000001705</v>
      </c>
      <c r="J882" s="5">
        <f>IF(H882&gt;=0,IF(ROUNDDOWN(H882/S$4,0)+1&gt;L882,L882,ROUNDDOWN(H882/S$4,0)+1),0)</f>
        <v>-163</v>
      </c>
      <c r="K882">
        <f t="shared" si="70"/>
        <v>173</v>
      </c>
      <c r="L882">
        <f>R$4-K882</f>
        <v>-163</v>
      </c>
      <c r="M882">
        <f>IF(L882="怪物已死","怪物已死",(L882-1)*S$4)</f>
        <v>-820</v>
      </c>
      <c r="N882">
        <f>IF(L882&lt;=0,0,IF(ROUNDUP(I882/C$4,0)*A$4&lt;0,"怪无法穿越火线",ROUNDUP(I882/C$4,0)*A$4))</f>
        <v>0</v>
      </c>
      <c r="O882" s="4">
        <f t="shared" si="71"/>
        <v>50</v>
      </c>
      <c r="P882" s="4">
        <f>IF(D882=1,IF(P881-F$4&lt;=0,N$4,P881-F$4),P881)</f>
        <v>50</v>
      </c>
    </row>
    <row r="883" spans="1:16" x14ac:dyDescent="0.25">
      <c r="A883">
        <v>869</v>
      </c>
      <c r="B883">
        <f>-T$5+T$5*A883</f>
        <v>173.60000000000002</v>
      </c>
      <c r="C883">
        <f t="shared" si="72"/>
        <v>1</v>
      </c>
      <c r="D883">
        <f>IF(AND(C883=1,E883&gt;=G$4),1,0)</f>
        <v>1</v>
      </c>
      <c r="E883">
        <f>IF(D882=1,B883-B882,E882+B883-B882)</f>
        <v>1</v>
      </c>
      <c r="F883">
        <f t="shared" si="73"/>
        <v>174</v>
      </c>
      <c r="G883">
        <f t="shared" si="69"/>
        <v>1</v>
      </c>
      <c r="H883" s="5">
        <f>I882+(B883-B882)*P$4</f>
        <v>3.0000000000001137</v>
      </c>
      <c r="I883" s="5">
        <f>IF(G883&gt;0,H883-S$4,H883)</f>
        <v>-1.9999999999998863</v>
      </c>
      <c r="J883" s="5">
        <f>IF(H883&gt;=0,IF(ROUNDDOWN(H883/S$4,0)+1&gt;L883,L883,ROUNDDOWN(H883/S$4,0)+1),0)</f>
        <v>-164</v>
      </c>
      <c r="K883">
        <f t="shared" si="70"/>
        <v>174</v>
      </c>
      <c r="L883">
        <f>R$4-K883</f>
        <v>-164</v>
      </c>
      <c r="M883">
        <f>IF(L883="怪物已死","怪物已死",(L883-1)*S$4)</f>
        <v>-825</v>
      </c>
      <c r="N883">
        <f>IF(L883&lt;=0,0,IF(ROUNDUP(I883/C$4,0)*A$4&lt;0,"怪无法穿越火线",ROUNDUP(I883/C$4,0)*A$4))</f>
        <v>0</v>
      </c>
      <c r="O883" s="4">
        <f t="shared" si="71"/>
        <v>50</v>
      </c>
      <c r="P883" s="4">
        <f>IF(D883=1,IF(P882-F$4&lt;=0,N$4,P882-F$4),P882)</f>
        <v>50</v>
      </c>
    </row>
    <row r="884" spans="1:16" x14ac:dyDescent="0.25">
      <c r="A884">
        <v>870</v>
      </c>
      <c r="B884">
        <f>-T$5+T$5*A884</f>
        <v>173.8</v>
      </c>
      <c r="C884">
        <f t="shared" si="72"/>
        <v>0</v>
      </c>
      <c r="D884">
        <f>IF(AND(C884=1,E884&gt;=G$4),1,0)</f>
        <v>0</v>
      </c>
      <c r="E884">
        <f>IF(D883=1,B884-B883,E883+B884-B883)</f>
        <v>0.19999999999998863</v>
      </c>
      <c r="F884">
        <f t="shared" si="73"/>
        <v>174</v>
      </c>
      <c r="G884">
        <f t="shared" si="69"/>
        <v>0</v>
      </c>
      <c r="H884" s="5">
        <f>I883+(B884-B883)*P$4</f>
        <v>-0.99999999999994316</v>
      </c>
      <c r="I884" s="5">
        <f>IF(G884&gt;0,H884-S$4,H884)</f>
        <v>-0.99999999999994316</v>
      </c>
      <c r="J884" s="5">
        <f>IF(H884&gt;=0,IF(ROUNDDOWN(H884/S$4,0)+1&gt;L884,L884,ROUNDDOWN(H884/S$4,0)+1),0)</f>
        <v>0</v>
      </c>
      <c r="K884">
        <f t="shared" si="70"/>
        <v>174</v>
      </c>
      <c r="L884">
        <f>R$4-K884</f>
        <v>-164</v>
      </c>
      <c r="M884">
        <f>IF(L884="怪物已死","怪物已死",(L884-1)*S$4)</f>
        <v>-825</v>
      </c>
      <c r="N884">
        <f>IF(L884&lt;=0,0,IF(ROUNDUP(I884/C$4,0)*A$4&lt;0,"怪无法穿越火线",ROUNDUP(I884/C$4,0)*A$4))</f>
        <v>0</v>
      </c>
      <c r="O884" s="4">
        <f t="shared" si="71"/>
        <v>50</v>
      </c>
      <c r="P884" s="4">
        <f>IF(D884=1,IF(P883-F$4&lt;=0,N$4,P883-F$4),P883)</f>
        <v>50</v>
      </c>
    </row>
    <row r="885" spans="1:16" x14ac:dyDescent="0.25">
      <c r="A885">
        <v>871</v>
      </c>
      <c r="B885">
        <f>-T$5+T$5*A885</f>
        <v>174.00000000000003</v>
      </c>
      <c r="C885">
        <f t="shared" si="72"/>
        <v>1</v>
      </c>
      <c r="D885">
        <f>IF(AND(C885=1,E885&gt;=G$4),1,0)</f>
        <v>0</v>
      </c>
      <c r="E885">
        <f>IF(D884=1,B885-B884,E884+B885-B884)</f>
        <v>0.40000000000000568</v>
      </c>
      <c r="F885">
        <f t="shared" si="73"/>
        <v>174</v>
      </c>
      <c r="G885">
        <f t="shared" si="69"/>
        <v>0</v>
      </c>
      <c r="H885" s="5">
        <f>I884+(B885-B884)*P$4</f>
        <v>1.4210854715202004E-13</v>
      </c>
      <c r="I885" s="5">
        <f>IF(G885&gt;0,H885-S$4,H885)</f>
        <v>1.4210854715202004E-13</v>
      </c>
      <c r="J885" s="5">
        <f>IF(H885&gt;=0,IF(ROUNDDOWN(H885/S$4,0)+1&gt;L885,L885,ROUNDDOWN(H885/S$4,0)+1),0)</f>
        <v>-164</v>
      </c>
      <c r="K885">
        <f t="shared" si="70"/>
        <v>174</v>
      </c>
      <c r="L885">
        <f>R$4-K885</f>
        <v>-164</v>
      </c>
      <c r="M885">
        <f>IF(L885="怪物已死","怪物已死",(L885-1)*S$4)</f>
        <v>-825</v>
      </c>
      <c r="N885">
        <f>IF(L885&lt;=0,0,IF(ROUNDUP(I885/C$4,0)*A$4&lt;0,"怪无法穿越火线",ROUNDUP(I885/C$4,0)*A$4))</f>
        <v>0</v>
      </c>
      <c r="O885" s="4">
        <f t="shared" si="71"/>
        <v>50</v>
      </c>
      <c r="P885" s="4">
        <f>IF(D885=1,IF(P884-F$4&lt;=0,N$4,P884-F$4),P884)</f>
        <v>50</v>
      </c>
    </row>
    <row r="886" spans="1:16" x14ac:dyDescent="0.25">
      <c r="A886">
        <v>872</v>
      </c>
      <c r="B886">
        <f>-T$5+T$5*A886</f>
        <v>174.20000000000002</v>
      </c>
      <c r="C886">
        <f t="shared" si="72"/>
        <v>1</v>
      </c>
      <c r="D886">
        <f>IF(AND(C886=1,E886&gt;=G$4),1,0)</f>
        <v>0</v>
      </c>
      <c r="E886">
        <f>IF(D885=1,B886-B885,E885+B886-B885)</f>
        <v>0.59999999999999432</v>
      </c>
      <c r="F886">
        <f t="shared" si="73"/>
        <v>174</v>
      </c>
      <c r="G886">
        <f t="shared" si="69"/>
        <v>0</v>
      </c>
      <c r="H886" s="5">
        <f>I885+(B886-B885)*P$4</f>
        <v>1.0000000000000853</v>
      </c>
      <c r="I886" s="5">
        <f>IF(G886&gt;0,H886-S$4,H886)</f>
        <v>1.0000000000000853</v>
      </c>
      <c r="J886" s="5">
        <f>IF(H886&gt;=0,IF(ROUNDDOWN(H886/S$4,0)+1&gt;L886,L886,ROUNDDOWN(H886/S$4,0)+1),0)</f>
        <v>-164</v>
      </c>
      <c r="K886">
        <f t="shared" si="70"/>
        <v>174</v>
      </c>
      <c r="L886">
        <f>R$4-K886</f>
        <v>-164</v>
      </c>
      <c r="M886">
        <f>IF(L886="怪物已死","怪物已死",(L886-1)*S$4)</f>
        <v>-825</v>
      </c>
      <c r="N886">
        <f>IF(L886&lt;=0,0,IF(ROUNDUP(I886/C$4,0)*A$4&lt;0,"怪无法穿越火线",ROUNDUP(I886/C$4,0)*A$4))</f>
        <v>0</v>
      </c>
      <c r="O886" s="4">
        <f t="shared" si="71"/>
        <v>50</v>
      </c>
      <c r="P886" s="4">
        <f>IF(D886=1,IF(P885-F$4&lt;=0,N$4,P885-F$4),P885)</f>
        <v>50</v>
      </c>
    </row>
    <row r="887" spans="1:16" x14ac:dyDescent="0.25">
      <c r="A887">
        <v>873</v>
      </c>
      <c r="B887">
        <f>-T$5+T$5*A887</f>
        <v>174.40000000000003</v>
      </c>
      <c r="C887">
        <f t="shared" si="72"/>
        <v>1</v>
      </c>
      <c r="D887">
        <f>IF(AND(C887=1,E887&gt;=G$4),1,0)</f>
        <v>0</v>
      </c>
      <c r="E887">
        <f>IF(D886=1,B887-B886,E886+B887-B886)</f>
        <v>0.80000000000001137</v>
      </c>
      <c r="F887">
        <f t="shared" si="73"/>
        <v>174</v>
      </c>
      <c r="G887">
        <f t="shared" si="69"/>
        <v>0</v>
      </c>
      <c r="H887" s="5">
        <f>I886+(B887-B886)*P$4</f>
        <v>2.0000000000001705</v>
      </c>
      <c r="I887" s="5">
        <f>IF(G887&gt;0,H887-S$4,H887)</f>
        <v>2.0000000000001705</v>
      </c>
      <c r="J887" s="5">
        <f>IF(H887&gt;=0,IF(ROUNDDOWN(H887/S$4,0)+1&gt;L887,L887,ROUNDDOWN(H887/S$4,0)+1),0)</f>
        <v>-164</v>
      </c>
      <c r="K887">
        <f t="shared" si="70"/>
        <v>174</v>
      </c>
      <c r="L887">
        <f>R$4-K887</f>
        <v>-164</v>
      </c>
      <c r="M887">
        <f>IF(L887="怪物已死","怪物已死",(L887-1)*S$4)</f>
        <v>-825</v>
      </c>
      <c r="N887">
        <f>IF(L887&lt;=0,0,IF(ROUNDUP(I887/C$4,0)*A$4&lt;0,"怪无法穿越火线",ROUNDUP(I887/C$4,0)*A$4))</f>
        <v>0</v>
      </c>
      <c r="O887" s="4">
        <f t="shared" si="71"/>
        <v>50</v>
      </c>
      <c r="P887" s="4">
        <f>IF(D887=1,IF(P886-F$4&lt;=0,N$4,P886-F$4),P886)</f>
        <v>50</v>
      </c>
    </row>
    <row r="888" spans="1:16" x14ac:dyDescent="0.25">
      <c r="A888">
        <v>874</v>
      </c>
      <c r="B888">
        <f>-T$5+T$5*A888</f>
        <v>174.60000000000002</v>
      </c>
      <c r="C888">
        <f t="shared" si="72"/>
        <v>1</v>
      </c>
      <c r="D888">
        <f>IF(AND(C888=1,E888&gt;=G$4),1,0)</f>
        <v>1</v>
      </c>
      <c r="E888">
        <f>IF(D887=1,B888-B887,E887+B888-B887)</f>
        <v>1</v>
      </c>
      <c r="F888">
        <f t="shared" si="73"/>
        <v>175</v>
      </c>
      <c r="G888">
        <f t="shared" si="69"/>
        <v>1</v>
      </c>
      <c r="H888" s="5">
        <f>I887+(B888-B887)*P$4</f>
        <v>3.0000000000001137</v>
      </c>
      <c r="I888" s="5">
        <f>IF(G888&gt;0,H888-S$4,H888)</f>
        <v>-1.9999999999998863</v>
      </c>
      <c r="J888" s="5">
        <f>IF(H888&gt;=0,IF(ROUNDDOWN(H888/S$4,0)+1&gt;L888,L888,ROUNDDOWN(H888/S$4,0)+1),0)</f>
        <v>-165</v>
      </c>
      <c r="K888">
        <f t="shared" si="70"/>
        <v>175</v>
      </c>
      <c r="L888">
        <f>R$4-K888</f>
        <v>-165</v>
      </c>
      <c r="M888">
        <f>IF(L888="怪物已死","怪物已死",(L888-1)*S$4)</f>
        <v>-830</v>
      </c>
      <c r="N888">
        <f>IF(L888&lt;=0,0,IF(ROUNDUP(I888/C$4,0)*A$4&lt;0,"怪无法穿越火线",ROUNDUP(I888/C$4,0)*A$4))</f>
        <v>0</v>
      </c>
      <c r="O888" s="4">
        <f t="shared" si="71"/>
        <v>50</v>
      </c>
      <c r="P888" s="4">
        <f>IF(D888=1,IF(P887-F$4&lt;=0,N$4,P887-F$4),P887)</f>
        <v>50</v>
      </c>
    </row>
    <row r="889" spans="1:16" x14ac:dyDescent="0.25">
      <c r="A889">
        <v>875</v>
      </c>
      <c r="B889">
        <f>-T$5+T$5*A889</f>
        <v>174.8</v>
      </c>
      <c r="C889">
        <f t="shared" si="72"/>
        <v>0</v>
      </c>
      <c r="D889">
        <f>IF(AND(C889=1,E889&gt;=G$4),1,0)</f>
        <v>0</v>
      </c>
      <c r="E889">
        <f>IF(D888=1,B889-B888,E888+B889-B888)</f>
        <v>0.19999999999998863</v>
      </c>
      <c r="F889">
        <f t="shared" si="73"/>
        <v>175</v>
      </c>
      <c r="G889">
        <f t="shared" si="69"/>
        <v>0</v>
      </c>
      <c r="H889" s="5">
        <f>I888+(B889-B888)*P$4</f>
        <v>-0.99999999999994316</v>
      </c>
      <c r="I889" s="5">
        <f>IF(G889&gt;0,H889-S$4,H889)</f>
        <v>-0.99999999999994316</v>
      </c>
      <c r="J889" s="5">
        <f>IF(H889&gt;=0,IF(ROUNDDOWN(H889/S$4,0)+1&gt;L889,L889,ROUNDDOWN(H889/S$4,0)+1),0)</f>
        <v>0</v>
      </c>
      <c r="K889">
        <f t="shared" si="70"/>
        <v>175</v>
      </c>
      <c r="L889">
        <f>R$4-K889</f>
        <v>-165</v>
      </c>
      <c r="M889">
        <f>IF(L889="怪物已死","怪物已死",(L889-1)*S$4)</f>
        <v>-830</v>
      </c>
      <c r="N889">
        <f>IF(L889&lt;=0,0,IF(ROUNDUP(I889/C$4,0)*A$4&lt;0,"怪无法穿越火线",ROUNDUP(I889/C$4,0)*A$4))</f>
        <v>0</v>
      </c>
      <c r="O889" s="4">
        <f t="shared" si="71"/>
        <v>50</v>
      </c>
      <c r="P889" s="4">
        <f>IF(D889=1,IF(P888-F$4&lt;=0,N$4,P888-F$4),P888)</f>
        <v>50</v>
      </c>
    </row>
    <row r="890" spans="1:16" x14ac:dyDescent="0.25">
      <c r="A890">
        <v>876</v>
      </c>
      <c r="B890">
        <f>-T$5+T$5*A890</f>
        <v>175.00000000000003</v>
      </c>
      <c r="C890">
        <f t="shared" si="72"/>
        <v>1</v>
      </c>
      <c r="D890">
        <f>IF(AND(C890=1,E890&gt;=G$4),1,0)</f>
        <v>0</v>
      </c>
      <c r="E890">
        <f>IF(D889=1,B890-B889,E889+B890-B889)</f>
        <v>0.40000000000000568</v>
      </c>
      <c r="F890">
        <f t="shared" si="73"/>
        <v>175</v>
      </c>
      <c r="G890">
        <f t="shared" si="69"/>
        <v>0</v>
      </c>
      <c r="H890" s="5">
        <f>I889+(B890-B889)*P$4</f>
        <v>1.4210854715202004E-13</v>
      </c>
      <c r="I890" s="5">
        <f>IF(G890&gt;0,H890-S$4,H890)</f>
        <v>1.4210854715202004E-13</v>
      </c>
      <c r="J890" s="5">
        <f>IF(H890&gt;=0,IF(ROUNDDOWN(H890/S$4,0)+1&gt;L890,L890,ROUNDDOWN(H890/S$4,0)+1),0)</f>
        <v>-165</v>
      </c>
      <c r="K890">
        <f t="shared" si="70"/>
        <v>175</v>
      </c>
      <c r="L890">
        <f>R$4-K890</f>
        <v>-165</v>
      </c>
      <c r="M890">
        <f>IF(L890="怪物已死","怪物已死",(L890-1)*S$4)</f>
        <v>-830</v>
      </c>
      <c r="N890">
        <f>IF(L890&lt;=0,0,IF(ROUNDUP(I890/C$4,0)*A$4&lt;0,"怪无法穿越火线",ROUNDUP(I890/C$4,0)*A$4))</f>
        <v>0</v>
      </c>
      <c r="O890" s="4">
        <f t="shared" si="71"/>
        <v>50</v>
      </c>
      <c r="P890" s="4">
        <f>IF(D890=1,IF(P889-F$4&lt;=0,N$4,P889-F$4),P889)</f>
        <v>50</v>
      </c>
    </row>
    <row r="891" spans="1:16" x14ac:dyDescent="0.25">
      <c r="A891">
        <v>877</v>
      </c>
      <c r="B891">
        <f>-T$5+T$5*A891</f>
        <v>175.20000000000002</v>
      </c>
      <c r="C891">
        <f t="shared" si="72"/>
        <v>1</v>
      </c>
      <c r="D891">
        <f>IF(AND(C891=1,E891&gt;=G$4),1,0)</f>
        <v>0</v>
      </c>
      <c r="E891">
        <f>IF(D890=1,B891-B890,E890+B891-B890)</f>
        <v>0.59999999999999432</v>
      </c>
      <c r="F891">
        <f t="shared" si="73"/>
        <v>175</v>
      </c>
      <c r="G891">
        <f t="shared" si="69"/>
        <v>0</v>
      </c>
      <c r="H891" s="5">
        <f>I890+(B891-B890)*P$4</f>
        <v>1.0000000000000853</v>
      </c>
      <c r="I891" s="5">
        <f>IF(G891&gt;0,H891-S$4,H891)</f>
        <v>1.0000000000000853</v>
      </c>
      <c r="J891" s="5">
        <f>IF(H891&gt;=0,IF(ROUNDDOWN(H891/S$4,0)+1&gt;L891,L891,ROUNDDOWN(H891/S$4,0)+1),0)</f>
        <v>-165</v>
      </c>
      <c r="K891">
        <f t="shared" si="70"/>
        <v>175</v>
      </c>
      <c r="L891">
        <f>R$4-K891</f>
        <v>-165</v>
      </c>
      <c r="M891">
        <f>IF(L891="怪物已死","怪物已死",(L891-1)*S$4)</f>
        <v>-830</v>
      </c>
      <c r="N891">
        <f>IF(L891&lt;=0,0,IF(ROUNDUP(I891/C$4,0)*A$4&lt;0,"怪无法穿越火线",ROUNDUP(I891/C$4,0)*A$4))</f>
        <v>0</v>
      </c>
      <c r="O891" s="4">
        <f t="shared" si="71"/>
        <v>50</v>
      </c>
      <c r="P891" s="4">
        <f>IF(D891=1,IF(P890-F$4&lt;=0,N$4,P890-F$4),P890)</f>
        <v>50</v>
      </c>
    </row>
    <row r="892" spans="1:16" x14ac:dyDescent="0.25">
      <c r="A892">
        <v>878</v>
      </c>
      <c r="B892">
        <f>-T$5+T$5*A892</f>
        <v>175.40000000000003</v>
      </c>
      <c r="C892">
        <f t="shared" si="72"/>
        <v>1</v>
      </c>
      <c r="D892">
        <f>IF(AND(C892=1,E892&gt;=G$4),1,0)</f>
        <v>0</v>
      </c>
      <c r="E892">
        <f>IF(D891=1,B892-B891,E891+B892-B891)</f>
        <v>0.80000000000001137</v>
      </c>
      <c r="F892">
        <f t="shared" si="73"/>
        <v>175</v>
      </c>
      <c r="G892">
        <f t="shared" si="69"/>
        <v>0</v>
      </c>
      <c r="H892" s="5">
        <f>I891+(B892-B891)*P$4</f>
        <v>2.0000000000001705</v>
      </c>
      <c r="I892" s="5">
        <f>IF(G892&gt;0,H892-S$4,H892)</f>
        <v>2.0000000000001705</v>
      </c>
      <c r="J892" s="5">
        <f>IF(H892&gt;=0,IF(ROUNDDOWN(H892/S$4,0)+1&gt;L892,L892,ROUNDDOWN(H892/S$4,0)+1),0)</f>
        <v>-165</v>
      </c>
      <c r="K892">
        <f t="shared" si="70"/>
        <v>175</v>
      </c>
      <c r="L892">
        <f>R$4-K892</f>
        <v>-165</v>
      </c>
      <c r="M892">
        <f>IF(L892="怪物已死","怪物已死",(L892-1)*S$4)</f>
        <v>-830</v>
      </c>
      <c r="N892">
        <f>IF(L892&lt;=0,0,IF(ROUNDUP(I892/C$4,0)*A$4&lt;0,"怪无法穿越火线",ROUNDUP(I892/C$4,0)*A$4))</f>
        <v>0</v>
      </c>
      <c r="O892" s="4">
        <f t="shared" si="71"/>
        <v>50</v>
      </c>
      <c r="P892" s="4">
        <f>IF(D892=1,IF(P891-F$4&lt;=0,N$4,P891-F$4),P891)</f>
        <v>50</v>
      </c>
    </row>
    <row r="893" spans="1:16" x14ac:dyDescent="0.25">
      <c r="A893">
        <v>879</v>
      </c>
      <c r="B893">
        <f>-T$5+T$5*A893</f>
        <v>175.60000000000002</v>
      </c>
      <c r="C893">
        <f t="shared" si="72"/>
        <v>1</v>
      </c>
      <c r="D893">
        <f>IF(AND(C893=1,E893&gt;=G$4),1,0)</f>
        <v>1</v>
      </c>
      <c r="E893">
        <f>IF(D892=1,B893-B892,E892+B893-B892)</f>
        <v>1</v>
      </c>
      <c r="F893">
        <f t="shared" si="73"/>
        <v>176</v>
      </c>
      <c r="G893">
        <f t="shared" si="69"/>
        <v>1</v>
      </c>
      <c r="H893" s="5">
        <f>I892+(B893-B892)*P$4</f>
        <v>3.0000000000001137</v>
      </c>
      <c r="I893" s="5">
        <f>IF(G893&gt;0,H893-S$4,H893)</f>
        <v>-1.9999999999998863</v>
      </c>
      <c r="J893" s="5">
        <f>IF(H893&gt;=0,IF(ROUNDDOWN(H893/S$4,0)+1&gt;L893,L893,ROUNDDOWN(H893/S$4,0)+1),0)</f>
        <v>-166</v>
      </c>
      <c r="K893">
        <f t="shared" si="70"/>
        <v>176</v>
      </c>
      <c r="L893">
        <f>R$4-K893</f>
        <v>-166</v>
      </c>
      <c r="M893">
        <f>IF(L893="怪物已死","怪物已死",(L893-1)*S$4)</f>
        <v>-835</v>
      </c>
      <c r="N893">
        <f>IF(L893&lt;=0,0,IF(ROUNDUP(I893/C$4,0)*A$4&lt;0,"怪无法穿越火线",ROUNDUP(I893/C$4,0)*A$4))</f>
        <v>0</v>
      </c>
      <c r="O893" s="4">
        <f t="shared" si="71"/>
        <v>50</v>
      </c>
      <c r="P893" s="4">
        <f>IF(D893=1,IF(P892-F$4&lt;=0,N$4,P892-F$4),P892)</f>
        <v>50</v>
      </c>
    </row>
    <row r="894" spans="1:16" x14ac:dyDescent="0.25">
      <c r="A894">
        <v>880</v>
      </c>
      <c r="B894">
        <f>-T$5+T$5*A894</f>
        <v>175.8</v>
      </c>
      <c r="C894">
        <f t="shared" si="72"/>
        <v>0</v>
      </c>
      <c r="D894">
        <f>IF(AND(C894=1,E894&gt;=G$4),1,0)</f>
        <v>0</v>
      </c>
      <c r="E894">
        <f>IF(D893=1,B894-B893,E893+B894-B893)</f>
        <v>0.19999999999998863</v>
      </c>
      <c r="F894">
        <f t="shared" si="73"/>
        <v>176</v>
      </c>
      <c r="G894">
        <f t="shared" si="69"/>
        <v>0</v>
      </c>
      <c r="H894" s="5">
        <f>I893+(B894-B893)*P$4</f>
        <v>-0.99999999999994316</v>
      </c>
      <c r="I894" s="5">
        <f>IF(G894&gt;0,H894-S$4,H894)</f>
        <v>-0.99999999999994316</v>
      </c>
      <c r="J894" s="5">
        <f>IF(H894&gt;=0,IF(ROUNDDOWN(H894/S$4,0)+1&gt;L894,L894,ROUNDDOWN(H894/S$4,0)+1),0)</f>
        <v>0</v>
      </c>
      <c r="K894">
        <f t="shared" si="70"/>
        <v>176</v>
      </c>
      <c r="L894">
        <f>R$4-K894</f>
        <v>-166</v>
      </c>
      <c r="M894">
        <f>IF(L894="怪物已死","怪物已死",(L894-1)*S$4)</f>
        <v>-835</v>
      </c>
      <c r="N894">
        <f>IF(L894&lt;=0,0,IF(ROUNDUP(I894/C$4,0)*A$4&lt;0,"怪无法穿越火线",ROUNDUP(I894/C$4,0)*A$4))</f>
        <v>0</v>
      </c>
      <c r="O894" s="4">
        <f t="shared" si="71"/>
        <v>50</v>
      </c>
      <c r="P894" s="4">
        <f>IF(D894=1,IF(P893-F$4&lt;=0,N$4,P893-F$4),P893)</f>
        <v>50</v>
      </c>
    </row>
    <row r="895" spans="1:16" x14ac:dyDescent="0.25">
      <c r="A895">
        <v>881</v>
      </c>
      <c r="B895">
        <f>-T$5+T$5*A895</f>
        <v>176.00000000000003</v>
      </c>
      <c r="C895">
        <f t="shared" si="72"/>
        <v>1</v>
      </c>
      <c r="D895">
        <f>IF(AND(C895=1,E895&gt;=G$4),1,0)</f>
        <v>0</v>
      </c>
      <c r="E895">
        <f>IF(D894=1,B895-B894,E894+B895-B894)</f>
        <v>0.40000000000000568</v>
      </c>
      <c r="F895">
        <f t="shared" si="73"/>
        <v>176</v>
      </c>
      <c r="G895">
        <f t="shared" si="69"/>
        <v>0</v>
      </c>
      <c r="H895" s="5">
        <f>I894+(B895-B894)*P$4</f>
        <v>1.4210854715202004E-13</v>
      </c>
      <c r="I895" s="5">
        <f>IF(G895&gt;0,H895-S$4,H895)</f>
        <v>1.4210854715202004E-13</v>
      </c>
      <c r="J895" s="5">
        <f>IF(H895&gt;=0,IF(ROUNDDOWN(H895/S$4,0)+1&gt;L895,L895,ROUNDDOWN(H895/S$4,0)+1),0)</f>
        <v>-166</v>
      </c>
      <c r="K895">
        <f t="shared" si="70"/>
        <v>176</v>
      </c>
      <c r="L895">
        <f>R$4-K895</f>
        <v>-166</v>
      </c>
      <c r="M895">
        <f>IF(L895="怪物已死","怪物已死",(L895-1)*S$4)</f>
        <v>-835</v>
      </c>
      <c r="N895">
        <f>IF(L895&lt;=0,0,IF(ROUNDUP(I895/C$4,0)*A$4&lt;0,"怪无法穿越火线",ROUNDUP(I895/C$4,0)*A$4))</f>
        <v>0</v>
      </c>
      <c r="O895" s="4">
        <f t="shared" si="71"/>
        <v>50</v>
      </c>
      <c r="P895" s="4">
        <f>IF(D895=1,IF(P894-F$4&lt;=0,N$4,P894-F$4),P894)</f>
        <v>50</v>
      </c>
    </row>
    <row r="896" spans="1:16" x14ac:dyDescent="0.25">
      <c r="A896">
        <v>882</v>
      </c>
      <c r="B896">
        <f>-T$5+T$5*A896</f>
        <v>176.20000000000002</v>
      </c>
      <c r="C896">
        <f t="shared" si="72"/>
        <v>1</v>
      </c>
      <c r="D896">
        <f>IF(AND(C896=1,E896&gt;=G$4),1,0)</f>
        <v>0</v>
      </c>
      <c r="E896">
        <f>IF(D895=1,B896-B895,E895+B896-B895)</f>
        <v>0.59999999999999432</v>
      </c>
      <c r="F896">
        <f t="shared" si="73"/>
        <v>176</v>
      </c>
      <c r="G896">
        <f t="shared" si="69"/>
        <v>0</v>
      </c>
      <c r="H896" s="5">
        <f>I895+(B896-B895)*P$4</f>
        <v>1.0000000000000853</v>
      </c>
      <c r="I896" s="5">
        <f>IF(G896&gt;0,H896-S$4,H896)</f>
        <v>1.0000000000000853</v>
      </c>
      <c r="J896" s="5">
        <f>IF(H896&gt;=0,IF(ROUNDDOWN(H896/S$4,0)+1&gt;L896,L896,ROUNDDOWN(H896/S$4,0)+1),0)</f>
        <v>-166</v>
      </c>
      <c r="K896">
        <f t="shared" si="70"/>
        <v>176</v>
      </c>
      <c r="L896">
        <f>R$4-K896</f>
        <v>-166</v>
      </c>
      <c r="M896">
        <f>IF(L896="怪物已死","怪物已死",(L896-1)*S$4)</f>
        <v>-835</v>
      </c>
      <c r="N896">
        <f>IF(L896&lt;=0,0,IF(ROUNDUP(I896/C$4,0)*A$4&lt;0,"怪无法穿越火线",ROUNDUP(I896/C$4,0)*A$4))</f>
        <v>0</v>
      </c>
      <c r="O896" s="4">
        <f t="shared" si="71"/>
        <v>50</v>
      </c>
      <c r="P896" s="4">
        <f>IF(D896=1,IF(P895-F$4&lt;=0,N$4,P895-F$4),P895)</f>
        <v>50</v>
      </c>
    </row>
    <row r="897" spans="1:16" x14ac:dyDescent="0.25">
      <c r="A897">
        <v>883</v>
      </c>
      <c r="B897">
        <f>-T$5+T$5*A897</f>
        <v>176.40000000000003</v>
      </c>
      <c r="C897">
        <f t="shared" si="72"/>
        <v>1</v>
      </c>
      <c r="D897">
        <f>IF(AND(C897=1,E897&gt;=G$4),1,0)</f>
        <v>0</v>
      </c>
      <c r="E897">
        <f>IF(D896=1,B897-B896,E896+B897-B896)</f>
        <v>0.80000000000001137</v>
      </c>
      <c r="F897">
        <f t="shared" si="73"/>
        <v>176</v>
      </c>
      <c r="G897">
        <f t="shared" si="69"/>
        <v>0</v>
      </c>
      <c r="H897" s="5">
        <f>I896+(B897-B896)*P$4</f>
        <v>2.0000000000001705</v>
      </c>
      <c r="I897" s="5">
        <f>IF(G897&gt;0,H897-S$4,H897)</f>
        <v>2.0000000000001705</v>
      </c>
      <c r="J897" s="5">
        <f>IF(H897&gt;=0,IF(ROUNDDOWN(H897/S$4,0)+1&gt;L897,L897,ROUNDDOWN(H897/S$4,0)+1),0)</f>
        <v>-166</v>
      </c>
      <c r="K897">
        <f t="shared" si="70"/>
        <v>176</v>
      </c>
      <c r="L897">
        <f>R$4-K897</f>
        <v>-166</v>
      </c>
      <c r="M897">
        <f>IF(L897="怪物已死","怪物已死",(L897-1)*S$4)</f>
        <v>-835</v>
      </c>
      <c r="N897">
        <f>IF(L897&lt;=0,0,IF(ROUNDUP(I897/C$4,0)*A$4&lt;0,"怪无法穿越火线",ROUNDUP(I897/C$4,0)*A$4))</f>
        <v>0</v>
      </c>
      <c r="O897" s="4">
        <f t="shared" si="71"/>
        <v>50</v>
      </c>
      <c r="P897" s="4">
        <f>IF(D897=1,IF(P896-F$4&lt;=0,N$4,P896-F$4),P896)</f>
        <v>50</v>
      </c>
    </row>
    <row r="898" spans="1:16" x14ac:dyDescent="0.25">
      <c r="A898">
        <v>884</v>
      </c>
      <c r="B898">
        <f>-T$5+T$5*A898</f>
        <v>176.60000000000002</v>
      </c>
      <c r="C898">
        <f t="shared" si="72"/>
        <v>1</v>
      </c>
      <c r="D898">
        <f>IF(AND(C898=1,E898&gt;=G$4),1,0)</f>
        <v>1</v>
      </c>
      <c r="E898">
        <f>IF(D897=1,B898-B897,E897+B898-B897)</f>
        <v>1</v>
      </c>
      <c r="F898">
        <f t="shared" si="73"/>
        <v>177</v>
      </c>
      <c r="G898">
        <f t="shared" si="69"/>
        <v>1</v>
      </c>
      <c r="H898" s="5">
        <f>I897+(B898-B897)*P$4</f>
        <v>3.0000000000001137</v>
      </c>
      <c r="I898" s="5">
        <f>IF(G898&gt;0,H898-S$4,H898)</f>
        <v>-1.9999999999998863</v>
      </c>
      <c r="J898" s="5">
        <f>IF(H898&gt;=0,IF(ROUNDDOWN(H898/S$4,0)+1&gt;L898,L898,ROUNDDOWN(H898/S$4,0)+1),0)</f>
        <v>-167</v>
      </c>
      <c r="K898">
        <f t="shared" si="70"/>
        <v>177</v>
      </c>
      <c r="L898">
        <f>R$4-K898</f>
        <v>-167</v>
      </c>
      <c r="M898">
        <f>IF(L898="怪物已死","怪物已死",(L898-1)*S$4)</f>
        <v>-840</v>
      </c>
      <c r="N898">
        <f>IF(L898&lt;=0,0,IF(ROUNDUP(I898/C$4,0)*A$4&lt;0,"怪无法穿越火线",ROUNDUP(I898/C$4,0)*A$4))</f>
        <v>0</v>
      </c>
      <c r="O898" s="4">
        <f t="shared" si="71"/>
        <v>50</v>
      </c>
      <c r="P898" s="4">
        <f>IF(D898=1,IF(P897-F$4&lt;=0,N$4,P897-F$4),P897)</f>
        <v>50</v>
      </c>
    </row>
    <row r="899" spans="1:16" x14ac:dyDescent="0.25">
      <c r="A899">
        <v>885</v>
      </c>
      <c r="B899">
        <f>-T$5+T$5*A899</f>
        <v>176.8</v>
      </c>
      <c r="C899">
        <f t="shared" si="72"/>
        <v>0</v>
      </c>
      <c r="D899">
        <f>IF(AND(C899=1,E899&gt;=G$4),1,0)</f>
        <v>0</v>
      </c>
      <c r="E899">
        <f>IF(D898=1,B899-B898,E898+B899-B898)</f>
        <v>0.19999999999998863</v>
      </c>
      <c r="F899">
        <f t="shared" si="73"/>
        <v>177</v>
      </c>
      <c r="G899">
        <f t="shared" si="69"/>
        <v>0</v>
      </c>
      <c r="H899" s="5">
        <f>I898+(B899-B898)*P$4</f>
        <v>-0.99999999999994316</v>
      </c>
      <c r="I899" s="5">
        <f>IF(G899&gt;0,H899-S$4,H899)</f>
        <v>-0.99999999999994316</v>
      </c>
      <c r="J899" s="5">
        <f>IF(H899&gt;=0,IF(ROUNDDOWN(H899/S$4,0)+1&gt;L899,L899,ROUNDDOWN(H899/S$4,0)+1),0)</f>
        <v>0</v>
      </c>
      <c r="K899">
        <f t="shared" si="70"/>
        <v>177</v>
      </c>
      <c r="L899">
        <f>R$4-K899</f>
        <v>-167</v>
      </c>
      <c r="M899">
        <f>IF(L899="怪物已死","怪物已死",(L899-1)*S$4)</f>
        <v>-840</v>
      </c>
      <c r="N899">
        <f>IF(L899&lt;=0,0,IF(ROUNDUP(I899/C$4,0)*A$4&lt;0,"怪无法穿越火线",ROUNDUP(I899/C$4,0)*A$4))</f>
        <v>0</v>
      </c>
      <c r="O899" s="4">
        <f t="shared" si="71"/>
        <v>50</v>
      </c>
      <c r="P899" s="4">
        <f>IF(D899=1,IF(P898-F$4&lt;=0,N$4,P898-F$4),P898)</f>
        <v>50</v>
      </c>
    </row>
    <row r="900" spans="1:16" x14ac:dyDescent="0.25">
      <c r="A900">
        <v>886</v>
      </c>
      <c r="B900">
        <f>-T$5+T$5*A900</f>
        <v>177.00000000000003</v>
      </c>
      <c r="C900">
        <f t="shared" si="72"/>
        <v>1</v>
      </c>
      <c r="D900">
        <f>IF(AND(C900=1,E900&gt;=G$4),1,0)</f>
        <v>0</v>
      </c>
      <c r="E900">
        <f>IF(D899=1,B900-B899,E899+B900-B899)</f>
        <v>0.40000000000000568</v>
      </c>
      <c r="F900">
        <f t="shared" si="73"/>
        <v>177</v>
      </c>
      <c r="G900">
        <f t="shared" si="69"/>
        <v>0</v>
      </c>
      <c r="H900" s="5">
        <f>I899+(B900-B899)*P$4</f>
        <v>1.4210854715202004E-13</v>
      </c>
      <c r="I900" s="5">
        <f>IF(G900&gt;0,H900-S$4,H900)</f>
        <v>1.4210854715202004E-13</v>
      </c>
      <c r="J900" s="5">
        <f>IF(H900&gt;=0,IF(ROUNDDOWN(H900/S$4,0)+1&gt;L900,L900,ROUNDDOWN(H900/S$4,0)+1),0)</f>
        <v>-167</v>
      </c>
      <c r="K900">
        <f t="shared" si="70"/>
        <v>177</v>
      </c>
      <c r="L900">
        <f>R$4-K900</f>
        <v>-167</v>
      </c>
      <c r="M900">
        <f>IF(L900="怪物已死","怪物已死",(L900-1)*S$4)</f>
        <v>-840</v>
      </c>
      <c r="N900">
        <f>IF(L900&lt;=0,0,IF(ROUNDUP(I900/C$4,0)*A$4&lt;0,"怪无法穿越火线",ROUNDUP(I900/C$4,0)*A$4))</f>
        <v>0</v>
      </c>
      <c r="O900" s="4">
        <f t="shared" si="71"/>
        <v>50</v>
      </c>
      <c r="P900" s="4">
        <f>IF(D900=1,IF(P899-F$4&lt;=0,N$4,P899-F$4),P899)</f>
        <v>50</v>
      </c>
    </row>
    <row r="901" spans="1:16" x14ac:dyDescent="0.25">
      <c r="A901">
        <v>887</v>
      </c>
      <c r="B901">
        <f>-T$5+T$5*A901</f>
        <v>177.20000000000002</v>
      </c>
      <c r="C901">
        <f t="shared" si="72"/>
        <v>1</v>
      </c>
      <c r="D901">
        <f>IF(AND(C901=1,E901&gt;=G$4),1,0)</f>
        <v>0</v>
      </c>
      <c r="E901">
        <f>IF(D900=1,B901-B900,E900+B901-B900)</f>
        <v>0.59999999999999432</v>
      </c>
      <c r="F901">
        <f t="shared" si="73"/>
        <v>177</v>
      </c>
      <c r="G901">
        <f t="shared" si="69"/>
        <v>0</v>
      </c>
      <c r="H901" s="5">
        <f>I900+(B901-B900)*P$4</f>
        <v>1.0000000000000853</v>
      </c>
      <c r="I901" s="5">
        <f>IF(G901&gt;0,H901-S$4,H901)</f>
        <v>1.0000000000000853</v>
      </c>
      <c r="J901" s="5">
        <f>IF(H901&gt;=0,IF(ROUNDDOWN(H901/S$4,0)+1&gt;L901,L901,ROUNDDOWN(H901/S$4,0)+1),0)</f>
        <v>-167</v>
      </c>
      <c r="K901">
        <f t="shared" si="70"/>
        <v>177</v>
      </c>
      <c r="L901">
        <f>R$4-K901</f>
        <v>-167</v>
      </c>
      <c r="M901">
        <f>IF(L901="怪物已死","怪物已死",(L901-1)*S$4)</f>
        <v>-840</v>
      </c>
      <c r="N901">
        <f>IF(L901&lt;=0,0,IF(ROUNDUP(I901/C$4,0)*A$4&lt;0,"怪无法穿越火线",ROUNDUP(I901/C$4,0)*A$4))</f>
        <v>0</v>
      </c>
      <c r="O901" s="4">
        <f t="shared" si="71"/>
        <v>50</v>
      </c>
      <c r="P901" s="4">
        <f>IF(D901=1,IF(P900-F$4&lt;=0,N$4,P900-F$4),P900)</f>
        <v>50</v>
      </c>
    </row>
    <row r="902" spans="1:16" x14ac:dyDescent="0.25">
      <c r="A902">
        <v>888</v>
      </c>
      <c r="B902">
        <f>-T$5+T$5*A902</f>
        <v>177.40000000000003</v>
      </c>
      <c r="C902">
        <f t="shared" si="72"/>
        <v>1</v>
      </c>
      <c r="D902">
        <f>IF(AND(C902=1,E902&gt;=G$4),1,0)</f>
        <v>0</v>
      </c>
      <c r="E902">
        <f>IF(D901=1,B902-B901,E901+B902-B901)</f>
        <v>0.80000000000001137</v>
      </c>
      <c r="F902">
        <f t="shared" si="73"/>
        <v>177</v>
      </c>
      <c r="G902">
        <f t="shared" si="69"/>
        <v>0</v>
      </c>
      <c r="H902" s="5">
        <f>I901+(B902-B901)*P$4</f>
        <v>2.0000000000001705</v>
      </c>
      <c r="I902" s="5">
        <f>IF(G902&gt;0,H902-S$4,H902)</f>
        <v>2.0000000000001705</v>
      </c>
      <c r="J902" s="5">
        <f>IF(H902&gt;=0,IF(ROUNDDOWN(H902/S$4,0)+1&gt;L902,L902,ROUNDDOWN(H902/S$4,0)+1),0)</f>
        <v>-167</v>
      </c>
      <c r="K902">
        <f t="shared" si="70"/>
        <v>177</v>
      </c>
      <c r="L902">
        <f>R$4-K902</f>
        <v>-167</v>
      </c>
      <c r="M902">
        <f>IF(L902="怪物已死","怪物已死",(L902-1)*S$4)</f>
        <v>-840</v>
      </c>
      <c r="N902">
        <f>IF(L902&lt;=0,0,IF(ROUNDUP(I902/C$4,0)*A$4&lt;0,"怪无法穿越火线",ROUNDUP(I902/C$4,0)*A$4))</f>
        <v>0</v>
      </c>
      <c r="O902" s="4">
        <f t="shared" si="71"/>
        <v>50</v>
      </c>
      <c r="P902" s="4">
        <f>IF(D902=1,IF(P901-F$4&lt;=0,N$4,P901-F$4),P901)</f>
        <v>50</v>
      </c>
    </row>
    <row r="903" spans="1:16" x14ac:dyDescent="0.25">
      <c r="A903">
        <v>889</v>
      </c>
      <c r="B903">
        <f>-T$5+T$5*A903</f>
        <v>177.60000000000002</v>
      </c>
      <c r="C903">
        <f t="shared" si="72"/>
        <v>1</v>
      </c>
      <c r="D903">
        <f>IF(AND(C903=1,E903&gt;=G$4),1,0)</f>
        <v>1</v>
      </c>
      <c r="E903">
        <f>IF(D902=1,B903-B902,E902+B903-B902)</f>
        <v>1</v>
      </c>
      <c r="F903">
        <f t="shared" si="73"/>
        <v>178</v>
      </c>
      <c r="G903">
        <f t="shared" si="69"/>
        <v>1</v>
      </c>
      <c r="H903" s="5">
        <f>I902+(B903-B902)*P$4</f>
        <v>3.0000000000001137</v>
      </c>
      <c r="I903" s="5">
        <f>IF(G903&gt;0,H903-S$4,H903)</f>
        <v>-1.9999999999998863</v>
      </c>
      <c r="J903" s="5">
        <f>IF(H903&gt;=0,IF(ROUNDDOWN(H903/S$4,0)+1&gt;L903,L903,ROUNDDOWN(H903/S$4,0)+1),0)</f>
        <v>-168</v>
      </c>
      <c r="K903">
        <f t="shared" si="70"/>
        <v>178</v>
      </c>
      <c r="L903">
        <f>R$4-K903</f>
        <v>-168</v>
      </c>
      <c r="M903">
        <f>IF(L903="怪物已死","怪物已死",(L903-1)*S$4)</f>
        <v>-845</v>
      </c>
      <c r="N903">
        <f>IF(L903&lt;=0,0,IF(ROUNDUP(I903/C$4,0)*A$4&lt;0,"怪无法穿越火线",ROUNDUP(I903/C$4,0)*A$4))</f>
        <v>0</v>
      </c>
      <c r="O903" s="4">
        <f t="shared" si="71"/>
        <v>50</v>
      </c>
      <c r="P903" s="4">
        <f>IF(D903=1,IF(P902-F$4&lt;=0,N$4,P902-F$4),P902)</f>
        <v>50</v>
      </c>
    </row>
    <row r="904" spans="1:16" x14ac:dyDescent="0.25">
      <c r="A904">
        <v>890</v>
      </c>
      <c r="B904">
        <f>-T$5+T$5*A904</f>
        <v>177.8</v>
      </c>
      <c r="C904">
        <f t="shared" si="72"/>
        <v>0</v>
      </c>
      <c r="D904">
        <f>IF(AND(C904=1,E904&gt;=G$4),1,0)</f>
        <v>0</v>
      </c>
      <c r="E904">
        <f>IF(D903=1,B904-B903,E903+B904-B903)</f>
        <v>0.19999999999998863</v>
      </c>
      <c r="F904">
        <f t="shared" si="73"/>
        <v>178</v>
      </c>
      <c r="G904">
        <f t="shared" si="69"/>
        <v>0</v>
      </c>
      <c r="H904" s="5">
        <f>I903+(B904-B903)*P$4</f>
        <v>-0.99999999999994316</v>
      </c>
      <c r="I904" s="5">
        <f>IF(G904&gt;0,H904-S$4,H904)</f>
        <v>-0.99999999999994316</v>
      </c>
      <c r="J904" s="5">
        <f>IF(H904&gt;=0,IF(ROUNDDOWN(H904/S$4,0)+1&gt;L904,L904,ROUNDDOWN(H904/S$4,0)+1),0)</f>
        <v>0</v>
      </c>
      <c r="K904">
        <f t="shared" si="70"/>
        <v>178</v>
      </c>
      <c r="L904">
        <f>R$4-K904</f>
        <v>-168</v>
      </c>
      <c r="M904">
        <f>IF(L904="怪物已死","怪物已死",(L904-1)*S$4)</f>
        <v>-845</v>
      </c>
      <c r="N904">
        <f>IF(L904&lt;=0,0,IF(ROUNDUP(I904/C$4,0)*A$4&lt;0,"怪无法穿越火线",ROUNDUP(I904/C$4,0)*A$4))</f>
        <v>0</v>
      </c>
      <c r="O904" s="4">
        <f t="shared" si="71"/>
        <v>50</v>
      </c>
      <c r="P904" s="4">
        <f>IF(D904=1,IF(P903-F$4&lt;=0,N$4,P903-F$4),P903)</f>
        <v>50</v>
      </c>
    </row>
    <row r="905" spans="1:16" x14ac:dyDescent="0.25">
      <c r="A905">
        <v>891</v>
      </c>
      <c r="B905">
        <f>-T$5+T$5*A905</f>
        <v>178.00000000000003</v>
      </c>
      <c r="C905">
        <f t="shared" si="72"/>
        <v>1</v>
      </c>
      <c r="D905">
        <f>IF(AND(C905=1,E905&gt;=G$4),1,0)</f>
        <v>0</v>
      </c>
      <c r="E905">
        <f>IF(D904=1,B905-B904,E904+B905-B904)</f>
        <v>0.40000000000000568</v>
      </c>
      <c r="F905">
        <f t="shared" si="73"/>
        <v>178</v>
      </c>
      <c r="G905">
        <f t="shared" si="69"/>
        <v>0</v>
      </c>
      <c r="H905" s="5">
        <f>I904+(B905-B904)*P$4</f>
        <v>1.4210854715202004E-13</v>
      </c>
      <c r="I905" s="5">
        <f>IF(G905&gt;0,H905-S$4,H905)</f>
        <v>1.4210854715202004E-13</v>
      </c>
      <c r="J905" s="5">
        <f>IF(H905&gt;=0,IF(ROUNDDOWN(H905/S$4,0)+1&gt;L905,L905,ROUNDDOWN(H905/S$4,0)+1),0)</f>
        <v>-168</v>
      </c>
      <c r="K905">
        <f t="shared" si="70"/>
        <v>178</v>
      </c>
      <c r="L905">
        <f>R$4-K905</f>
        <v>-168</v>
      </c>
      <c r="M905">
        <f>IF(L905="怪物已死","怪物已死",(L905-1)*S$4)</f>
        <v>-845</v>
      </c>
      <c r="N905">
        <f>IF(L905&lt;=0,0,IF(ROUNDUP(I905/C$4,0)*A$4&lt;0,"怪无法穿越火线",ROUNDUP(I905/C$4,0)*A$4))</f>
        <v>0</v>
      </c>
      <c r="O905" s="4">
        <f t="shared" si="71"/>
        <v>50</v>
      </c>
      <c r="P905" s="4">
        <f>IF(D905=1,IF(P904-F$4&lt;=0,N$4,P904-F$4),P904)</f>
        <v>50</v>
      </c>
    </row>
    <row r="906" spans="1:16" x14ac:dyDescent="0.25">
      <c r="A906">
        <v>892</v>
      </c>
      <c r="B906">
        <f>-T$5+T$5*A906</f>
        <v>178.20000000000002</v>
      </c>
      <c r="C906">
        <f t="shared" si="72"/>
        <v>1</v>
      </c>
      <c r="D906">
        <f>IF(AND(C906=1,E906&gt;=G$4),1,0)</f>
        <v>0</v>
      </c>
      <c r="E906">
        <f>IF(D905=1,B906-B905,E905+B906-B905)</f>
        <v>0.59999999999999432</v>
      </c>
      <c r="F906">
        <f t="shared" si="73"/>
        <v>178</v>
      </c>
      <c r="G906">
        <f t="shared" si="69"/>
        <v>0</v>
      </c>
      <c r="H906" s="5">
        <f>I905+(B906-B905)*P$4</f>
        <v>1.0000000000000853</v>
      </c>
      <c r="I906" s="5">
        <f>IF(G906&gt;0,H906-S$4,H906)</f>
        <v>1.0000000000000853</v>
      </c>
      <c r="J906" s="5">
        <f>IF(H906&gt;=0,IF(ROUNDDOWN(H906/S$4,0)+1&gt;L906,L906,ROUNDDOWN(H906/S$4,0)+1),0)</f>
        <v>-168</v>
      </c>
      <c r="K906">
        <f t="shared" si="70"/>
        <v>178</v>
      </c>
      <c r="L906">
        <f>R$4-K906</f>
        <v>-168</v>
      </c>
      <c r="M906">
        <f>IF(L906="怪物已死","怪物已死",(L906-1)*S$4)</f>
        <v>-845</v>
      </c>
      <c r="N906">
        <f>IF(L906&lt;=0,0,IF(ROUNDUP(I906/C$4,0)*A$4&lt;0,"怪无法穿越火线",ROUNDUP(I906/C$4,0)*A$4))</f>
        <v>0</v>
      </c>
      <c r="O906" s="4">
        <f t="shared" si="71"/>
        <v>50</v>
      </c>
      <c r="P906" s="4">
        <f>IF(D906=1,IF(P905-F$4&lt;=0,N$4,P905-F$4),P905)</f>
        <v>50</v>
      </c>
    </row>
    <row r="907" spans="1:16" x14ac:dyDescent="0.25">
      <c r="A907">
        <v>893</v>
      </c>
      <c r="B907">
        <f>-T$5+T$5*A907</f>
        <v>178.40000000000003</v>
      </c>
      <c r="C907">
        <f t="shared" si="72"/>
        <v>1</v>
      </c>
      <c r="D907">
        <f>IF(AND(C907=1,E907&gt;=G$4),1,0)</f>
        <v>0</v>
      </c>
      <c r="E907">
        <f>IF(D906=1,B907-B906,E906+B907-B906)</f>
        <v>0.80000000000001137</v>
      </c>
      <c r="F907">
        <f t="shared" si="73"/>
        <v>178</v>
      </c>
      <c r="G907">
        <f t="shared" si="69"/>
        <v>0</v>
      </c>
      <c r="H907" s="5">
        <f>I906+(B907-B906)*P$4</f>
        <v>2.0000000000001705</v>
      </c>
      <c r="I907" s="5">
        <f>IF(G907&gt;0,H907-S$4,H907)</f>
        <v>2.0000000000001705</v>
      </c>
      <c r="J907" s="5">
        <f>IF(H907&gt;=0,IF(ROUNDDOWN(H907/S$4,0)+1&gt;L907,L907,ROUNDDOWN(H907/S$4,0)+1),0)</f>
        <v>-168</v>
      </c>
      <c r="K907">
        <f t="shared" si="70"/>
        <v>178</v>
      </c>
      <c r="L907">
        <f>R$4-K907</f>
        <v>-168</v>
      </c>
      <c r="M907">
        <f>IF(L907="怪物已死","怪物已死",(L907-1)*S$4)</f>
        <v>-845</v>
      </c>
      <c r="N907">
        <f>IF(L907&lt;=0,0,IF(ROUNDUP(I907/C$4,0)*A$4&lt;0,"怪无法穿越火线",ROUNDUP(I907/C$4,0)*A$4))</f>
        <v>0</v>
      </c>
      <c r="O907" s="4">
        <f t="shared" si="71"/>
        <v>50</v>
      </c>
      <c r="P907" s="4">
        <f>IF(D907=1,IF(P906-F$4&lt;=0,N$4,P906-F$4),P906)</f>
        <v>50</v>
      </c>
    </row>
    <row r="908" spans="1:16" x14ac:dyDescent="0.25">
      <c r="A908">
        <v>894</v>
      </c>
      <c r="B908">
        <f>-T$5+T$5*A908</f>
        <v>178.60000000000002</v>
      </c>
      <c r="C908">
        <f t="shared" si="72"/>
        <v>1</v>
      </c>
      <c r="D908">
        <f>IF(AND(C908=1,E908&gt;=G$4),1,0)</f>
        <v>1</v>
      </c>
      <c r="E908">
        <f>IF(D907=1,B908-B907,E907+B908-B907)</f>
        <v>1</v>
      </c>
      <c r="F908">
        <f t="shared" si="73"/>
        <v>179</v>
      </c>
      <c r="G908">
        <f t="shared" si="69"/>
        <v>1</v>
      </c>
      <c r="H908" s="5">
        <f>I907+(B908-B907)*P$4</f>
        <v>3.0000000000001137</v>
      </c>
      <c r="I908" s="5">
        <f>IF(G908&gt;0,H908-S$4,H908)</f>
        <v>-1.9999999999998863</v>
      </c>
      <c r="J908" s="5">
        <f>IF(H908&gt;=0,IF(ROUNDDOWN(H908/S$4,0)+1&gt;L908,L908,ROUNDDOWN(H908/S$4,0)+1),0)</f>
        <v>-169</v>
      </c>
      <c r="K908">
        <f t="shared" si="70"/>
        <v>179</v>
      </c>
      <c r="L908">
        <f>R$4-K908</f>
        <v>-169</v>
      </c>
      <c r="M908">
        <f>IF(L908="怪物已死","怪物已死",(L908-1)*S$4)</f>
        <v>-850</v>
      </c>
      <c r="N908">
        <f>IF(L908&lt;=0,0,IF(ROUNDUP(I908/C$4,0)*A$4&lt;0,"怪无法穿越火线",ROUNDUP(I908/C$4,0)*A$4))</f>
        <v>0</v>
      </c>
      <c r="O908" s="4">
        <f t="shared" si="71"/>
        <v>50</v>
      </c>
      <c r="P908" s="4">
        <f>IF(D908=1,IF(P907-F$4&lt;=0,N$4,P907-F$4),P907)</f>
        <v>50</v>
      </c>
    </row>
    <row r="909" spans="1:16" x14ac:dyDescent="0.25">
      <c r="A909">
        <v>895</v>
      </c>
      <c r="B909">
        <f>-T$5+T$5*A909</f>
        <v>178.8</v>
      </c>
      <c r="C909">
        <f t="shared" si="72"/>
        <v>0</v>
      </c>
      <c r="D909">
        <f>IF(AND(C909=1,E909&gt;=G$4),1,0)</f>
        <v>0</v>
      </c>
      <c r="E909">
        <f>IF(D908=1,B909-B908,E908+B909-B908)</f>
        <v>0.19999999999998863</v>
      </c>
      <c r="F909">
        <f t="shared" si="73"/>
        <v>179</v>
      </c>
      <c r="G909">
        <f t="shared" si="69"/>
        <v>0</v>
      </c>
      <c r="H909" s="5">
        <f>I908+(B909-B908)*P$4</f>
        <v>-0.99999999999994316</v>
      </c>
      <c r="I909" s="5">
        <f>IF(G909&gt;0,H909-S$4,H909)</f>
        <v>-0.99999999999994316</v>
      </c>
      <c r="J909" s="5">
        <f>IF(H909&gt;=0,IF(ROUNDDOWN(H909/S$4,0)+1&gt;L909,L909,ROUNDDOWN(H909/S$4,0)+1),0)</f>
        <v>0</v>
      </c>
      <c r="K909">
        <f t="shared" si="70"/>
        <v>179</v>
      </c>
      <c r="L909">
        <f>R$4-K909</f>
        <v>-169</v>
      </c>
      <c r="M909">
        <f>IF(L909="怪物已死","怪物已死",(L909-1)*S$4)</f>
        <v>-850</v>
      </c>
      <c r="N909">
        <f>IF(L909&lt;=0,0,IF(ROUNDUP(I909/C$4,0)*A$4&lt;0,"怪无法穿越火线",ROUNDUP(I909/C$4,0)*A$4))</f>
        <v>0</v>
      </c>
      <c r="O909" s="4">
        <f t="shared" si="71"/>
        <v>50</v>
      </c>
      <c r="P909" s="4">
        <f>IF(D909=1,IF(P908-F$4&lt;=0,N$4,P908-F$4),P908)</f>
        <v>50</v>
      </c>
    </row>
    <row r="910" spans="1:16" x14ac:dyDescent="0.25">
      <c r="A910">
        <v>896</v>
      </c>
      <c r="B910">
        <f>-T$5+T$5*A910</f>
        <v>179.00000000000003</v>
      </c>
      <c r="C910">
        <f t="shared" si="72"/>
        <v>1</v>
      </c>
      <c r="D910">
        <f>IF(AND(C910=1,E910&gt;=G$4),1,0)</f>
        <v>0</v>
      </c>
      <c r="E910">
        <f>IF(D909=1,B910-B909,E909+B910-B909)</f>
        <v>0.40000000000000568</v>
      </c>
      <c r="F910">
        <f t="shared" si="73"/>
        <v>179</v>
      </c>
      <c r="G910">
        <f t="shared" si="69"/>
        <v>0</v>
      </c>
      <c r="H910" s="5">
        <f>I909+(B910-B909)*P$4</f>
        <v>1.4210854715202004E-13</v>
      </c>
      <c r="I910" s="5">
        <f>IF(G910&gt;0,H910-S$4,H910)</f>
        <v>1.4210854715202004E-13</v>
      </c>
      <c r="J910" s="5">
        <f>IF(H910&gt;=0,IF(ROUNDDOWN(H910/S$4,0)+1&gt;L910,L910,ROUNDDOWN(H910/S$4,0)+1),0)</f>
        <v>-169</v>
      </c>
      <c r="K910">
        <f t="shared" si="70"/>
        <v>179</v>
      </c>
      <c r="L910">
        <f>R$4-K910</f>
        <v>-169</v>
      </c>
      <c r="M910">
        <f>IF(L910="怪物已死","怪物已死",(L910-1)*S$4)</f>
        <v>-850</v>
      </c>
      <c r="N910">
        <f>IF(L910&lt;=0,0,IF(ROUNDUP(I910/C$4,0)*A$4&lt;0,"怪无法穿越火线",ROUNDUP(I910/C$4,0)*A$4))</f>
        <v>0</v>
      </c>
      <c r="O910" s="4">
        <f t="shared" si="71"/>
        <v>50</v>
      </c>
      <c r="P910" s="4">
        <f>IF(D910=1,IF(P909-F$4&lt;=0,N$4,P909-F$4),P909)</f>
        <v>50</v>
      </c>
    </row>
    <row r="911" spans="1:16" x14ac:dyDescent="0.25">
      <c r="A911">
        <v>897</v>
      </c>
      <c r="B911">
        <f>-T$5+T$5*A911</f>
        <v>179.20000000000002</v>
      </c>
      <c r="C911">
        <f t="shared" si="72"/>
        <v>1</v>
      </c>
      <c r="D911">
        <f>IF(AND(C911=1,E911&gt;=G$4),1,0)</f>
        <v>0</v>
      </c>
      <c r="E911">
        <f>IF(D910=1,B911-B910,E910+B911-B910)</f>
        <v>0.59999999999999432</v>
      </c>
      <c r="F911">
        <f t="shared" si="73"/>
        <v>179</v>
      </c>
      <c r="G911">
        <f t="shared" si="69"/>
        <v>0</v>
      </c>
      <c r="H911" s="5">
        <f>I910+(B911-B910)*P$4</f>
        <v>1.0000000000000853</v>
      </c>
      <c r="I911" s="5">
        <f>IF(G911&gt;0,H911-S$4,H911)</f>
        <v>1.0000000000000853</v>
      </c>
      <c r="J911" s="5">
        <f>IF(H911&gt;=0,IF(ROUNDDOWN(H911/S$4,0)+1&gt;L911,L911,ROUNDDOWN(H911/S$4,0)+1),0)</f>
        <v>-169</v>
      </c>
      <c r="K911">
        <f t="shared" si="70"/>
        <v>179</v>
      </c>
      <c r="L911">
        <f>R$4-K911</f>
        <v>-169</v>
      </c>
      <c r="M911">
        <f>IF(L911="怪物已死","怪物已死",(L911-1)*S$4)</f>
        <v>-850</v>
      </c>
      <c r="N911">
        <f>IF(L911&lt;=0,0,IF(ROUNDUP(I911/C$4,0)*A$4&lt;0,"怪无法穿越火线",ROUNDUP(I911/C$4,0)*A$4))</f>
        <v>0</v>
      </c>
      <c r="O911" s="4">
        <f t="shared" si="71"/>
        <v>50</v>
      </c>
      <c r="P911" s="4">
        <f>IF(D911=1,IF(P910-F$4&lt;=0,N$4,P910-F$4),P910)</f>
        <v>50</v>
      </c>
    </row>
    <row r="912" spans="1:16" x14ac:dyDescent="0.25">
      <c r="A912">
        <v>898</v>
      </c>
      <c r="B912">
        <f>-T$5+T$5*A912</f>
        <v>179.40000000000003</v>
      </c>
      <c r="C912">
        <f t="shared" si="72"/>
        <v>1</v>
      </c>
      <c r="D912">
        <f>IF(AND(C912=1,E912&gt;=G$4),1,0)</f>
        <v>0</v>
      </c>
      <c r="E912">
        <f>IF(D911=1,B912-B911,E911+B912-B911)</f>
        <v>0.80000000000001137</v>
      </c>
      <c r="F912">
        <f t="shared" si="73"/>
        <v>179</v>
      </c>
      <c r="G912">
        <f t="shared" ref="G912:G975" si="74">IF(AND(D912=1,O912&lt;=P912),1,0)</f>
        <v>0</v>
      </c>
      <c r="H912" s="5">
        <f>I911+(B912-B911)*P$4</f>
        <v>2.0000000000001705</v>
      </c>
      <c r="I912" s="5">
        <f>IF(G912&gt;0,H912-S$4,H912)</f>
        <v>2.0000000000001705</v>
      </c>
      <c r="J912" s="5">
        <f>IF(H912&gt;=0,IF(ROUNDDOWN(H912/S$4,0)+1&gt;L912,L912,ROUNDDOWN(H912/S$4,0)+1),0)</f>
        <v>-169</v>
      </c>
      <c r="K912">
        <f t="shared" si="70"/>
        <v>179</v>
      </c>
      <c r="L912">
        <f>R$4-K912</f>
        <v>-169</v>
      </c>
      <c r="M912">
        <f>IF(L912="怪物已死","怪物已死",(L912-1)*S$4)</f>
        <v>-850</v>
      </c>
      <c r="N912">
        <f>IF(L912&lt;=0,0,IF(ROUNDUP(I912/C$4,0)*A$4&lt;0,"怪无法穿越火线",ROUNDUP(I912/C$4,0)*A$4))</f>
        <v>0</v>
      </c>
      <c r="O912" s="4">
        <f t="shared" si="71"/>
        <v>50</v>
      </c>
      <c r="P912" s="4">
        <f>IF(D912=1,IF(P911-F$4&lt;=0,N$4,P911-F$4),P911)</f>
        <v>50</v>
      </c>
    </row>
    <row r="913" spans="1:16" x14ac:dyDescent="0.25">
      <c r="A913">
        <v>899</v>
      </c>
      <c r="B913">
        <f>-T$5+T$5*A913</f>
        <v>179.60000000000002</v>
      </c>
      <c r="C913">
        <f t="shared" si="72"/>
        <v>1</v>
      </c>
      <c r="D913">
        <f>IF(AND(C913=1,E913&gt;=G$4),1,0)</f>
        <v>1</v>
      </c>
      <c r="E913">
        <f>IF(D912=1,B913-B912,E912+B913-B912)</f>
        <v>1</v>
      </c>
      <c r="F913">
        <f t="shared" si="73"/>
        <v>180</v>
      </c>
      <c r="G913">
        <f t="shared" si="74"/>
        <v>1</v>
      </c>
      <c r="H913" s="5">
        <f>I912+(B913-B912)*P$4</f>
        <v>3.0000000000001137</v>
      </c>
      <c r="I913" s="5">
        <f>IF(G913&gt;0,H913-S$4,H913)</f>
        <v>-1.9999999999998863</v>
      </c>
      <c r="J913" s="5">
        <f>IF(H913&gt;=0,IF(ROUNDDOWN(H913/S$4,0)+1&gt;L913,L913,ROUNDDOWN(H913/S$4,0)+1),0)</f>
        <v>-170</v>
      </c>
      <c r="K913">
        <f t="shared" ref="K913:K976" si="75">IF(G913=1,K912+1,K912)</f>
        <v>180</v>
      </c>
      <c r="L913">
        <f>R$4-K913</f>
        <v>-170</v>
      </c>
      <c r="M913">
        <f>IF(L913="怪物已死","怪物已死",(L913-1)*S$4)</f>
        <v>-855</v>
      </c>
      <c r="N913">
        <f>IF(L913&lt;=0,0,IF(ROUNDUP(I913/C$4,0)*A$4&lt;0,"怪无法穿越火线",ROUNDUP(I913/C$4,0)*A$4))</f>
        <v>0</v>
      </c>
      <c r="O913" s="4">
        <f t="shared" ref="O913:O976" si="76">P912</f>
        <v>50</v>
      </c>
      <c r="P913" s="4">
        <f>IF(D913=1,IF(P912-F$4&lt;=0,N$4,P912-F$4),P912)</f>
        <v>50</v>
      </c>
    </row>
    <row r="914" spans="1:16" x14ac:dyDescent="0.25">
      <c r="A914">
        <v>900</v>
      </c>
      <c r="B914">
        <f>-T$5+T$5*A914</f>
        <v>179.8</v>
      </c>
      <c r="C914">
        <f t="shared" si="72"/>
        <v>0</v>
      </c>
      <c r="D914">
        <f>IF(AND(C914=1,E914&gt;=G$4),1,0)</f>
        <v>0</v>
      </c>
      <c r="E914">
        <f>IF(D913=1,B914-B913,E913+B914-B913)</f>
        <v>0.19999999999998863</v>
      </c>
      <c r="F914">
        <f t="shared" si="73"/>
        <v>180</v>
      </c>
      <c r="G914">
        <f t="shared" si="74"/>
        <v>0</v>
      </c>
      <c r="H914" s="5">
        <f>I913+(B914-B913)*P$4</f>
        <v>-0.99999999999994316</v>
      </c>
      <c r="I914" s="5">
        <f>IF(G914&gt;0,H914-S$4,H914)</f>
        <v>-0.99999999999994316</v>
      </c>
      <c r="J914" s="5">
        <f>IF(H914&gt;=0,IF(ROUNDDOWN(H914/S$4,0)+1&gt;L914,L914,ROUNDDOWN(H914/S$4,0)+1),0)</f>
        <v>0</v>
      </c>
      <c r="K914">
        <f t="shared" si="75"/>
        <v>180</v>
      </c>
      <c r="L914">
        <f>R$4-K914</f>
        <v>-170</v>
      </c>
      <c r="M914">
        <f>IF(L914="怪物已死","怪物已死",(L914-1)*S$4)</f>
        <v>-855</v>
      </c>
      <c r="N914">
        <f>IF(L914&lt;=0,0,IF(ROUNDUP(I914/C$4,0)*A$4&lt;0,"怪无法穿越火线",ROUNDUP(I914/C$4,0)*A$4))</f>
        <v>0</v>
      </c>
      <c r="O914" s="4">
        <f t="shared" si="76"/>
        <v>50</v>
      </c>
      <c r="P914" s="4">
        <f>IF(D914=1,IF(P913-F$4&lt;=0,N$4,P913-F$4),P913)</f>
        <v>50</v>
      </c>
    </row>
    <row r="915" spans="1:16" x14ac:dyDescent="0.25">
      <c r="A915">
        <v>901</v>
      </c>
      <c r="B915">
        <f>-T$5+T$5*A915</f>
        <v>180.00000000000003</v>
      </c>
      <c r="C915">
        <f t="shared" si="72"/>
        <v>1</v>
      </c>
      <c r="D915">
        <f>IF(AND(C915=1,E915&gt;=G$4),1,0)</f>
        <v>0</v>
      </c>
      <c r="E915">
        <f>IF(D914=1,B915-B914,E914+B915-B914)</f>
        <v>0.40000000000000568</v>
      </c>
      <c r="F915">
        <f t="shared" si="73"/>
        <v>180</v>
      </c>
      <c r="G915">
        <f t="shared" si="74"/>
        <v>0</v>
      </c>
      <c r="H915" s="5">
        <f>I914+(B915-B914)*P$4</f>
        <v>1.4210854715202004E-13</v>
      </c>
      <c r="I915" s="5">
        <f>IF(G915&gt;0,H915-S$4,H915)</f>
        <v>1.4210854715202004E-13</v>
      </c>
      <c r="J915" s="5">
        <f>IF(H915&gt;=0,IF(ROUNDDOWN(H915/S$4,0)+1&gt;L915,L915,ROUNDDOWN(H915/S$4,0)+1),0)</f>
        <v>-170</v>
      </c>
      <c r="K915">
        <f t="shared" si="75"/>
        <v>180</v>
      </c>
      <c r="L915">
        <f>R$4-K915</f>
        <v>-170</v>
      </c>
      <c r="M915">
        <f>IF(L915="怪物已死","怪物已死",(L915-1)*S$4)</f>
        <v>-855</v>
      </c>
      <c r="N915">
        <f>IF(L915&lt;=0,0,IF(ROUNDUP(I915/C$4,0)*A$4&lt;0,"怪无法穿越火线",ROUNDUP(I915/C$4,0)*A$4))</f>
        <v>0</v>
      </c>
      <c r="O915" s="4">
        <f t="shared" si="76"/>
        <v>50</v>
      </c>
      <c r="P915" s="4">
        <f>IF(D915=1,IF(P914-F$4&lt;=0,N$4,P914-F$4),P914)</f>
        <v>50</v>
      </c>
    </row>
    <row r="916" spans="1:16" x14ac:dyDescent="0.25">
      <c r="A916">
        <v>902</v>
      </c>
      <c r="B916">
        <f>-T$5+T$5*A916</f>
        <v>180.20000000000002</v>
      </c>
      <c r="C916">
        <f t="shared" si="72"/>
        <v>1</v>
      </c>
      <c r="D916">
        <f>IF(AND(C916=1,E916&gt;=G$4),1,0)</f>
        <v>0</v>
      </c>
      <c r="E916">
        <f>IF(D915=1,B916-B915,E915+B916-B915)</f>
        <v>0.59999999999999432</v>
      </c>
      <c r="F916">
        <f t="shared" si="73"/>
        <v>180</v>
      </c>
      <c r="G916">
        <f t="shared" si="74"/>
        <v>0</v>
      </c>
      <c r="H916" s="5">
        <f>I915+(B916-B915)*P$4</f>
        <v>1.0000000000000853</v>
      </c>
      <c r="I916" s="5">
        <f>IF(G916&gt;0,H916-S$4,H916)</f>
        <v>1.0000000000000853</v>
      </c>
      <c r="J916" s="5">
        <f>IF(H916&gt;=0,IF(ROUNDDOWN(H916/S$4,0)+1&gt;L916,L916,ROUNDDOWN(H916/S$4,0)+1),0)</f>
        <v>-170</v>
      </c>
      <c r="K916">
        <f t="shared" si="75"/>
        <v>180</v>
      </c>
      <c r="L916">
        <f>R$4-K916</f>
        <v>-170</v>
      </c>
      <c r="M916">
        <f>IF(L916="怪物已死","怪物已死",(L916-1)*S$4)</f>
        <v>-855</v>
      </c>
      <c r="N916">
        <f>IF(L916&lt;=0,0,IF(ROUNDUP(I916/C$4,0)*A$4&lt;0,"怪无法穿越火线",ROUNDUP(I916/C$4,0)*A$4))</f>
        <v>0</v>
      </c>
      <c r="O916" s="4">
        <f t="shared" si="76"/>
        <v>50</v>
      </c>
      <c r="P916" s="4">
        <f>IF(D916=1,IF(P915-F$4&lt;=0,N$4,P915-F$4),P915)</f>
        <v>50</v>
      </c>
    </row>
    <row r="917" spans="1:16" x14ac:dyDescent="0.25">
      <c r="A917">
        <v>903</v>
      </c>
      <c r="B917">
        <f>-T$5+T$5*A917</f>
        <v>180.40000000000003</v>
      </c>
      <c r="C917">
        <f t="shared" si="72"/>
        <v>1</v>
      </c>
      <c r="D917">
        <f>IF(AND(C917=1,E917&gt;=G$4),1,0)</f>
        <v>0</v>
      </c>
      <c r="E917">
        <f>IF(D916=1,B917-B916,E916+B917-B916)</f>
        <v>0.80000000000001137</v>
      </c>
      <c r="F917">
        <f t="shared" si="73"/>
        <v>180</v>
      </c>
      <c r="G917">
        <f t="shared" si="74"/>
        <v>0</v>
      </c>
      <c r="H917" s="5">
        <f>I916+(B917-B916)*P$4</f>
        <v>2.0000000000001705</v>
      </c>
      <c r="I917" s="5">
        <f>IF(G917&gt;0,H917-S$4,H917)</f>
        <v>2.0000000000001705</v>
      </c>
      <c r="J917" s="5">
        <f>IF(H917&gt;=0,IF(ROUNDDOWN(H917/S$4,0)+1&gt;L917,L917,ROUNDDOWN(H917/S$4,0)+1),0)</f>
        <v>-170</v>
      </c>
      <c r="K917">
        <f t="shared" si="75"/>
        <v>180</v>
      </c>
      <c r="L917">
        <f>R$4-K917</f>
        <v>-170</v>
      </c>
      <c r="M917">
        <f>IF(L917="怪物已死","怪物已死",(L917-1)*S$4)</f>
        <v>-855</v>
      </c>
      <c r="N917">
        <f>IF(L917&lt;=0,0,IF(ROUNDUP(I917/C$4,0)*A$4&lt;0,"怪无法穿越火线",ROUNDUP(I917/C$4,0)*A$4))</f>
        <v>0</v>
      </c>
      <c r="O917" s="4">
        <f t="shared" si="76"/>
        <v>50</v>
      </c>
      <c r="P917" s="4">
        <f>IF(D917=1,IF(P916-F$4&lt;=0,N$4,P916-F$4),P916)</f>
        <v>50</v>
      </c>
    </row>
    <row r="918" spans="1:16" x14ac:dyDescent="0.25">
      <c r="A918">
        <v>904</v>
      </c>
      <c r="B918">
        <f>-T$5+T$5*A918</f>
        <v>180.60000000000002</v>
      </c>
      <c r="C918">
        <f t="shared" si="72"/>
        <v>1</v>
      </c>
      <c r="D918">
        <f>IF(AND(C918=1,E918&gt;=G$4),1,0)</f>
        <v>1</v>
      </c>
      <c r="E918">
        <f>IF(D917=1,B918-B917,E917+B918-B917)</f>
        <v>1</v>
      </c>
      <c r="F918">
        <f t="shared" si="73"/>
        <v>181</v>
      </c>
      <c r="G918">
        <f t="shared" si="74"/>
        <v>1</v>
      </c>
      <c r="H918" s="5">
        <f>I917+(B918-B917)*P$4</f>
        <v>3.0000000000001137</v>
      </c>
      <c r="I918" s="5">
        <f>IF(G918&gt;0,H918-S$4,H918)</f>
        <v>-1.9999999999998863</v>
      </c>
      <c r="J918" s="5">
        <f>IF(H918&gt;=0,IF(ROUNDDOWN(H918/S$4,0)+1&gt;L918,L918,ROUNDDOWN(H918/S$4,0)+1),0)</f>
        <v>-171</v>
      </c>
      <c r="K918">
        <f t="shared" si="75"/>
        <v>181</v>
      </c>
      <c r="L918">
        <f>R$4-K918</f>
        <v>-171</v>
      </c>
      <c r="M918">
        <f>IF(L918="怪物已死","怪物已死",(L918-1)*S$4)</f>
        <v>-860</v>
      </c>
      <c r="N918">
        <f>IF(L918&lt;=0,0,IF(ROUNDUP(I918/C$4,0)*A$4&lt;0,"怪无法穿越火线",ROUNDUP(I918/C$4,0)*A$4))</f>
        <v>0</v>
      </c>
      <c r="O918" s="4">
        <f t="shared" si="76"/>
        <v>50</v>
      </c>
      <c r="P918" s="4">
        <f>IF(D918=1,IF(P917-F$4&lt;=0,N$4,P917-F$4),P917)</f>
        <v>50</v>
      </c>
    </row>
    <row r="919" spans="1:16" x14ac:dyDescent="0.25">
      <c r="A919">
        <v>905</v>
      </c>
      <c r="B919">
        <f>-T$5+T$5*A919</f>
        <v>180.8</v>
      </c>
      <c r="C919">
        <f t="shared" si="72"/>
        <v>0</v>
      </c>
      <c r="D919">
        <f>IF(AND(C919=1,E919&gt;=G$4),1,0)</f>
        <v>0</v>
      </c>
      <c r="E919">
        <f>IF(D918=1,B919-B918,E918+B919-B918)</f>
        <v>0.19999999999998863</v>
      </c>
      <c r="F919">
        <f t="shared" si="73"/>
        <v>181</v>
      </c>
      <c r="G919">
        <f t="shared" si="74"/>
        <v>0</v>
      </c>
      <c r="H919" s="5">
        <f>I918+(B919-B918)*P$4</f>
        <v>-0.99999999999994316</v>
      </c>
      <c r="I919" s="5">
        <f>IF(G919&gt;0,H919-S$4,H919)</f>
        <v>-0.99999999999994316</v>
      </c>
      <c r="J919" s="5">
        <f>IF(H919&gt;=0,IF(ROUNDDOWN(H919/S$4,0)+1&gt;L919,L919,ROUNDDOWN(H919/S$4,0)+1),0)</f>
        <v>0</v>
      </c>
      <c r="K919">
        <f t="shared" si="75"/>
        <v>181</v>
      </c>
      <c r="L919">
        <f>R$4-K919</f>
        <v>-171</v>
      </c>
      <c r="M919">
        <f>IF(L919="怪物已死","怪物已死",(L919-1)*S$4)</f>
        <v>-860</v>
      </c>
      <c r="N919">
        <f>IF(L919&lt;=0,0,IF(ROUNDUP(I919/C$4,0)*A$4&lt;0,"怪无法穿越火线",ROUNDUP(I919/C$4,0)*A$4))</f>
        <v>0</v>
      </c>
      <c r="O919" s="4">
        <f t="shared" si="76"/>
        <v>50</v>
      </c>
      <c r="P919" s="4">
        <f>IF(D919=1,IF(P918-F$4&lt;=0,N$4,P918-F$4),P918)</f>
        <v>50</v>
      </c>
    </row>
    <row r="920" spans="1:16" x14ac:dyDescent="0.25">
      <c r="A920">
        <v>906</v>
      </c>
      <c r="B920">
        <f>-T$5+T$5*A920</f>
        <v>181.00000000000003</v>
      </c>
      <c r="C920">
        <f t="shared" si="72"/>
        <v>1</v>
      </c>
      <c r="D920">
        <f>IF(AND(C920=1,E920&gt;=G$4),1,0)</f>
        <v>0</v>
      </c>
      <c r="E920">
        <f>IF(D919=1,B920-B919,E919+B920-B919)</f>
        <v>0.40000000000000568</v>
      </c>
      <c r="F920">
        <f t="shared" si="73"/>
        <v>181</v>
      </c>
      <c r="G920">
        <f t="shared" si="74"/>
        <v>0</v>
      </c>
      <c r="H920" s="5">
        <f>I919+(B920-B919)*P$4</f>
        <v>1.4210854715202004E-13</v>
      </c>
      <c r="I920" s="5">
        <f>IF(G920&gt;0,H920-S$4,H920)</f>
        <v>1.4210854715202004E-13</v>
      </c>
      <c r="J920" s="5">
        <f>IF(H920&gt;=0,IF(ROUNDDOWN(H920/S$4,0)+1&gt;L920,L920,ROUNDDOWN(H920/S$4,0)+1),0)</f>
        <v>-171</v>
      </c>
      <c r="K920">
        <f t="shared" si="75"/>
        <v>181</v>
      </c>
      <c r="L920">
        <f>R$4-K920</f>
        <v>-171</v>
      </c>
      <c r="M920">
        <f>IF(L920="怪物已死","怪物已死",(L920-1)*S$4)</f>
        <v>-860</v>
      </c>
      <c r="N920">
        <f>IF(L920&lt;=0,0,IF(ROUNDUP(I920/C$4,0)*A$4&lt;0,"怪无法穿越火线",ROUNDUP(I920/C$4,0)*A$4))</f>
        <v>0</v>
      </c>
      <c r="O920" s="4">
        <f t="shared" si="76"/>
        <v>50</v>
      </c>
      <c r="P920" s="4">
        <f>IF(D920=1,IF(P919-F$4&lt;=0,N$4,P919-F$4),P919)</f>
        <v>50</v>
      </c>
    </row>
    <row r="921" spans="1:16" x14ac:dyDescent="0.25">
      <c r="A921">
        <v>907</v>
      </c>
      <c r="B921">
        <f>-T$5+T$5*A921</f>
        <v>181.20000000000002</v>
      </c>
      <c r="C921">
        <f t="shared" si="72"/>
        <v>1</v>
      </c>
      <c r="D921">
        <f>IF(AND(C921=1,E921&gt;=G$4),1,0)</f>
        <v>0</v>
      </c>
      <c r="E921">
        <f>IF(D920=1,B921-B920,E920+B921-B920)</f>
        <v>0.59999999999999432</v>
      </c>
      <c r="F921">
        <f t="shared" si="73"/>
        <v>181</v>
      </c>
      <c r="G921">
        <f t="shared" si="74"/>
        <v>0</v>
      </c>
      <c r="H921" s="5">
        <f>I920+(B921-B920)*P$4</f>
        <v>1.0000000000000853</v>
      </c>
      <c r="I921" s="5">
        <f>IF(G921&gt;0,H921-S$4,H921)</f>
        <v>1.0000000000000853</v>
      </c>
      <c r="J921" s="5">
        <f>IF(H921&gt;=0,IF(ROUNDDOWN(H921/S$4,0)+1&gt;L921,L921,ROUNDDOWN(H921/S$4,0)+1),0)</f>
        <v>-171</v>
      </c>
      <c r="K921">
        <f t="shared" si="75"/>
        <v>181</v>
      </c>
      <c r="L921">
        <f>R$4-K921</f>
        <v>-171</v>
      </c>
      <c r="M921">
        <f>IF(L921="怪物已死","怪物已死",(L921-1)*S$4)</f>
        <v>-860</v>
      </c>
      <c r="N921">
        <f>IF(L921&lt;=0,0,IF(ROUNDUP(I921/C$4,0)*A$4&lt;0,"怪无法穿越火线",ROUNDUP(I921/C$4,0)*A$4))</f>
        <v>0</v>
      </c>
      <c r="O921" s="4">
        <f t="shared" si="76"/>
        <v>50</v>
      </c>
      <c r="P921" s="4">
        <f>IF(D921=1,IF(P920-F$4&lt;=0,N$4,P920-F$4),P920)</f>
        <v>50</v>
      </c>
    </row>
    <row r="922" spans="1:16" x14ac:dyDescent="0.25">
      <c r="A922">
        <v>908</v>
      </c>
      <c r="B922">
        <f>-T$5+T$5*A922</f>
        <v>181.40000000000003</v>
      </c>
      <c r="C922">
        <f t="shared" si="72"/>
        <v>1</v>
      </c>
      <c r="D922">
        <f>IF(AND(C922=1,E922&gt;=G$4),1,0)</f>
        <v>0</v>
      </c>
      <c r="E922">
        <f>IF(D921=1,B922-B921,E921+B922-B921)</f>
        <v>0.80000000000001137</v>
      </c>
      <c r="F922">
        <f t="shared" si="73"/>
        <v>181</v>
      </c>
      <c r="G922">
        <f t="shared" si="74"/>
        <v>0</v>
      </c>
      <c r="H922" s="5">
        <f>I921+(B922-B921)*P$4</f>
        <v>2.0000000000001705</v>
      </c>
      <c r="I922" s="5">
        <f>IF(G922&gt;0,H922-S$4,H922)</f>
        <v>2.0000000000001705</v>
      </c>
      <c r="J922" s="5">
        <f>IF(H922&gt;=0,IF(ROUNDDOWN(H922/S$4,0)+1&gt;L922,L922,ROUNDDOWN(H922/S$4,0)+1),0)</f>
        <v>-171</v>
      </c>
      <c r="K922">
        <f t="shared" si="75"/>
        <v>181</v>
      </c>
      <c r="L922">
        <f>R$4-K922</f>
        <v>-171</v>
      </c>
      <c r="M922">
        <f>IF(L922="怪物已死","怪物已死",(L922-1)*S$4)</f>
        <v>-860</v>
      </c>
      <c r="N922">
        <f>IF(L922&lt;=0,0,IF(ROUNDUP(I922/C$4,0)*A$4&lt;0,"怪无法穿越火线",ROUNDUP(I922/C$4,0)*A$4))</f>
        <v>0</v>
      </c>
      <c r="O922" s="4">
        <f t="shared" si="76"/>
        <v>50</v>
      </c>
      <c r="P922" s="4">
        <f>IF(D922=1,IF(P921-F$4&lt;=0,N$4,P921-F$4),P921)</f>
        <v>50</v>
      </c>
    </row>
    <row r="923" spans="1:16" x14ac:dyDescent="0.25">
      <c r="A923">
        <v>909</v>
      </c>
      <c r="B923">
        <f>-T$5+T$5*A923</f>
        <v>181.60000000000002</v>
      </c>
      <c r="C923">
        <f t="shared" si="72"/>
        <v>1</v>
      </c>
      <c r="D923">
        <f>IF(AND(C923=1,E923&gt;=G$4),1,0)</f>
        <v>1</v>
      </c>
      <c r="E923">
        <f>IF(D922=1,B923-B922,E922+B923-B922)</f>
        <v>1</v>
      </c>
      <c r="F923">
        <f t="shared" si="73"/>
        <v>182</v>
      </c>
      <c r="G923">
        <f t="shared" si="74"/>
        <v>1</v>
      </c>
      <c r="H923" s="5">
        <f>I922+(B923-B922)*P$4</f>
        <v>3.0000000000001137</v>
      </c>
      <c r="I923" s="5">
        <f>IF(G923&gt;0,H923-S$4,H923)</f>
        <v>-1.9999999999998863</v>
      </c>
      <c r="J923" s="5">
        <f>IF(H923&gt;=0,IF(ROUNDDOWN(H923/S$4,0)+1&gt;L923,L923,ROUNDDOWN(H923/S$4,0)+1),0)</f>
        <v>-172</v>
      </c>
      <c r="K923">
        <f t="shared" si="75"/>
        <v>182</v>
      </c>
      <c r="L923">
        <f>R$4-K923</f>
        <v>-172</v>
      </c>
      <c r="M923">
        <f>IF(L923="怪物已死","怪物已死",(L923-1)*S$4)</f>
        <v>-865</v>
      </c>
      <c r="N923">
        <f>IF(L923&lt;=0,0,IF(ROUNDUP(I923/C$4,0)*A$4&lt;0,"怪无法穿越火线",ROUNDUP(I923/C$4,0)*A$4))</f>
        <v>0</v>
      </c>
      <c r="O923" s="4">
        <f t="shared" si="76"/>
        <v>50</v>
      </c>
      <c r="P923" s="4">
        <f>IF(D923=1,IF(P922-F$4&lt;=0,N$4,P922-F$4),P922)</f>
        <v>50</v>
      </c>
    </row>
    <row r="924" spans="1:16" x14ac:dyDescent="0.25">
      <c r="A924">
        <v>910</v>
      </c>
      <c r="B924">
        <f>-T$5+T$5*A924</f>
        <v>181.8</v>
      </c>
      <c r="C924">
        <f t="shared" si="72"/>
        <v>0</v>
      </c>
      <c r="D924">
        <f>IF(AND(C924=1,E924&gt;=G$4),1,0)</f>
        <v>0</v>
      </c>
      <c r="E924">
        <f>IF(D923=1,B924-B923,E923+B924-B923)</f>
        <v>0.19999999999998863</v>
      </c>
      <c r="F924">
        <f t="shared" si="73"/>
        <v>182</v>
      </c>
      <c r="G924">
        <f t="shared" si="74"/>
        <v>0</v>
      </c>
      <c r="H924" s="5">
        <f>I923+(B924-B923)*P$4</f>
        <v>-0.99999999999994316</v>
      </c>
      <c r="I924" s="5">
        <f>IF(G924&gt;0,H924-S$4,H924)</f>
        <v>-0.99999999999994316</v>
      </c>
      <c r="J924" s="5">
        <f>IF(H924&gt;=0,IF(ROUNDDOWN(H924/S$4,0)+1&gt;L924,L924,ROUNDDOWN(H924/S$4,0)+1),0)</f>
        <v>0</v>
      </c>
      <c r="K924">
        <f t="shared" si="75"/>
        <v>182</v>
      </c>
      <c r="L924">
        <f>R$4-K924</f>
        <v>-172</v>
      </c>
      <c r="M924">
        <f>IF(L924="怪物已死","怪物已死",(L924-1)*S$4)</f>
        <v>-865</v>
      </c>
      <c r="N924">
        <f>IF(L924&lt;=0,0,IF(ROUNDUP(I924/C$4,0)*A$4&lt;0,"怪无法穿越火线",ROUNDUP(I924/C$4,0)*A$4))</f>
        <v>0</v>
      </c>
      <c r="O924" s="4">
        <f t="shared" si="76"/>
        <v>50</v>
      </c>
      <c r="P924" s="4">
        <f>IF(D924=1,IF(P923-F$4&lt;=0,N$4,P923-F$4),P923)</f>
        <v>50</v>
      </c>
    </row>
    <row r="925" spans="1:16" x14ac:dyDescent="0.25">
      <c r="A925">
        <v>911</v>
      </c>
      <c r="B925">
        <f>-T$5+T$5*A925</f>
        <v>182.00000000000003</v>
      </c>
      <c r="C925">
        <f t="shared" si="72"/>
        <v>1</v>
      </c>
      <c r="D925">
        <f>IF(AND(C925=1,E925&gt;=G$4),1,0)</f>
        <v>0</v>
      </c>
      <c r="E925">
        <f>IF(D924=1,B925-B924,E924+B925-B924)</f>
        <v>0.40000000000000568</v>
      </c>
      <c r="F925">
        <f t="shared" si="73"/>
        <v>182</v>
      </c>
      <c r="G925">
        <f t="shared" si="74"/>
        <v>0</v>
      </c>
      <c r="H925" s="5">
        <f>I924+(B925-B924)*P$4</f>
        <v>1.4210854715202004E-13</v>
      </c>
      <c r="I925" s="5">
        <f>IF(G925&gt;0,H925-S$4,H925)</f>
        <v>1.4210854715202004E-13</v>
      </c>
      <c r="J925" s="5">
        <f>IF(H925&gt;=0,IF(ROUNDDOWN(H925/S$4,0)+1&gt;L925,L925,ROUNDDOWN(H925/S$4,0)+1),0)</f>
        <v>-172</v>
      </c>
      <c r="K925">
        <f t="shared" si="75"/>
        <v>182</v>
      </c>
      <c r="L925">
        <f>R$4-K925</f>
        <v>-172</v>
      </c>
      <c r="M925">
        <f>IF(L925="怪物已死","怪物已死",(L925-1)*S$4)</f>
        <v>-865</v>
      </c>
      <c r="N925">
        <f>IF(L925&lt;=0,0,IF(ROUNDUP(I925/C$4,0)*A$4&lt;0,"怪无法穿越火线",ROUNDUP(I925/C$4,0)*A$4))</f>
        <v>0</v>
      </c>
      <c r="O925" s="4">
        <f t="shared" si="76"/>
        <v>50</v>
      </c>
      <c r="P925" s="4">
        <f>IF(D925=1,IF(P924-F$4&lt;=0,N$4,P924-F$4),P924)</f>
        <v>50</v>
      </c>
    </row>
    <row r="926" spans="1:16" x14ac:dyDescent="0.25">
      <c r="A926">
        <v>912</v>
      </c>
      <c r="B926">
        <f>-T$5+T$5*A926</f>
        <v>182.20000000000002</v>
      </c>
      <c r="C926">
        <f t="shared" si="72"/>
        <v>1</v>
      </c>
      <c r="D926">
        <f>IF(AND(C926=1,E926&gt;=G$4),1,0)</f>
        <v>0</v>
      </c>
      <c r="E926">
        <f>IF(D925=1,B926-B925,E925+B926-B925)</f>
        <v>0.59999999999999432</v>
      </c>
      <c r="F926">
        <f t="shared" si="73"/>
        <v>182</v>
      </c>
      <c r="G926">
        <f t="shared" si="74"/>
        <v>0</v>
      </c>
      <c r="H926" s="5">
        <f>I925+(B926-B925)*P$4</f>
        <v>1.0000000000000853</v>
      </c>
      <c r="I926" s="5">
        <f>IF(G926&gt;0,H926-S$4,H926)</f>
        <v>1.0000000000000853</v>
      </c>
      <c r="J926" s="5">
        <f>IF(H926&gt;=0,IF(ROUNDDOWN(H926/S$4,0)+1&gt;L926,L926,ROUNDDOWN(H926/S$4,0)+1),0)</f>
        <v>-172</v>
      </c>
      <c r="K926">
        <f t="shared" si="75"/>
        <v>182</v>
      </c>
      <c r="L926">
        <f>R$4-K926</f>
        <v>-172</v>
      </c>
      <c r="M926">
        <f>IF(L926="怪物已死","怪物已死",(L926-1)*S$4)</f>
        <v>-865</v>
      </c>
      <c r="N926">
        <f>IF(L926&lt;=0,0,IF(ROUNDUP(I926/C$4,0)*A$4&lt;0,"怪无法穿越火线",ROUNDUP(I926/C$4,0)*A$4))</f>
        <v>0</v>
      </c>
      <c r="O926" s="4">
        <f t="shared" si="76"/>
        <v>50</v>
      </c>
      <c r="P926" s="4">
        <f>IF(D926=1,IF(P925-F$4&lt;=0,N$4,P925-F$4),P925)</f>
        <v>50</v>
      </c>
    </row>
    <row r="927" spans="1:16" x14ac:dyDescent="0.25">
      <c r="A927">
        <v>913</v>
      </c>
      <c r="B927">
        <f>-T$5+T$5*A927</f>
        <v>182.40000000000003</v>
      </c>
      <c r="C927">
        <f t="shared" si="72"/>
        <v>1</v>
      </c>
      <c r="D927">
        <f>IF(AND(C927=1,E927&gt;=G$4),1,0)</f>
        <v>0</v>
      </c>
      <c r="E927">
        <f>IF(D926=1,B927-B926,E926+B927-B926)</f>
        <v>0.80000000000001137</v>
      </c>
      <c r="F927">
        <f t="shared" si="73"/>
        <v>182</v>
      </c>
      <c r="G927">
        <f t="shared" si="74"/>
        <v>0</v>
      </c>
      <c r="H927" s="5">
        <f>I926+(B927-B926)*P$4</f>
        <v>2.0000000000001705</v>
      </c>
      <c r="I927" s="5">
        <f>IF(G927&gt;0,H927-S$4,H927)</f>
        <v>2.0000000000001705</v>
      </c>
      <c r="J927" s="5">
        <f>IF(H927&gt;=0,IF(ROUNDDOWN(H927/S$4,0)+1&gt;L927,L927,ROUNDDOWN(H927/S$4,0)+1),0)</f>
        <v>-172</v>
      </c>
      <c r="K927">
        <f t="shared" si="75"/>
        <v>182</v>
      </c>
      <c r="L927">
        <f>R$4-K927</f>
        <v>-172</v>
      </c>
      <c r="M927">
        <f>IF(L927="怪物已死","怪物已死",(L927-1)*S$4)</f>
        <v>-865</v>
      </c>
      <c r="N927">
        <f>IF(L927&lt;=0,0,IF(ROUNDUP(I927/C$4,0)*A$4&lt;0,"怪无法穿越火线",ROUNDUP(I927/C$4,0)*A$4))</f>
        <v>0</v>
      </c>
      <c r="O927" s="4">
        <f t="shared" si="76"/>
        <v>50</v>
      </c>
      <c r="P927" s="4">
        <f>IF(D927=1,IF(P926-F$4&lt;=0,N$4,P926-F$4),P926)</f>
        <v>50</v>
      </c>
    </row>
    <row r="928" spans="1:16" x14ac:dyDescent="0.25">
      <c r="A928">
        <v>914</v>
      </c>
      <c r="B928">
        <f>-T$5+T$5*A928</f>
        <v>182.60000000000002</v>
      </c>
      <c r="C928">
        <f t="shared" si="72"/>
        <v>1</v>
      </c>
      <c r="D928">
        <f>IF(AND(C928=1,E928&gt;=G$4),1,0)</f>
        <v>1</v>
      </c>
      <c r="E928">
        <f>IF(D927=1,B928-B927,E927+B928-B927)</f>
        <v>1</v>
      </c>
      <c r="F928">
        <f t="shared" si="73"/>
        <v>183</v>
      </c>
      <c r="G928">
        <f t="shared" si="74"/>
        <v>1</v>
      </c>
      <c r="H928" s="5">
        <f>I927+(B928-B927)*P$4</f>
        <v>3.0000000000001137</v>
      </c>
      <c r="I928" s="5">
        <f>IF(G928&gt;0,H928-S$4,H928)</f>
        <v>-1.9999999999998863</v>
      </c>
      <c r="J928" s="5">
        <f>IF(H928&gt;=0,IF(ROUNDDOWN(H928/S$4,0)+1&gt;L928,L928,ROUNDDOWN(H928/S$4,0)+1),0)</f>
        <v>-173</v>
      </c>
      <c r="K928">
        <f t="shared" si="75"/>
        <v>183</v>
      </c>
      <c r="L928">
        <f>R$4-K928</f>
        <v>-173</v>
      </c>
      <c r="M928">
        <f>IF(L928="怪物已死","怪物已死",(L928-1)*S$4)</f>
        <v>-870</v>
      </c>
      <c r="N928">
        <f>IF(L928&lt;=0,0,IF(ROUNDUP(I928/C$4,0)*A$4&lt;0,"怪无法穿越火线",ROUNDUP(I928/C$4,0)*A$4))</f>
        <v>0</v>
      </c>
      <c r="O928" s="4">
        <f t="shared" si="76"/>
        <v>50</v>
      </c>
      <c r="P928" s="4">
        <f>IF(D928=1,IF(P927-F$4&lt;=0,N$4,P927-F$4),P927)</f>
        <v>50</v>
      </c>
    </row>
    <row r="929" spans="1:16" x14ac:dyDescent="0.25">
      <c r="A929">
        <v>915</v>
      </c>
      <c r="B929">
        <f>-T$5+T$5*A929</f>
        <v>182.8</v>
      </c>
      <c r="C929">
        <f t="shared" si="72"/>
        <v>0</v>
      </c>
      <c r="D929">
        <f>IF(AND(C929=1,E929&gt;=G$4),1,0)</f>
        <v>0</v>
      </c>
      <c r="E929">
        <f>IF(D928=1,B929-B928,E928+B929-B928)</f>
        <v>0.19999999999998863</v>
      </c>
      <c r="F929">
        <f t="shared" si="73"/>
        <v>183</v>
      </c>
      <c r="G929">
        <f t="shared" si="74"/>
        <v>0</v>
      </c>
      <c r="H929" s="5">
        <f>I928+(B929-B928)*P$4</f>
        <v>-0.99999999999994316</v>
      </c>
      <c r="I929" s="5">
        <f>IF(G929&gt;0,H929-S$4,H929)</f>
        <v>-0.99999999999994316</v>
      </c>
      <c r="J929" s="5">
        <f>IF(H929&gt;=0,IF(ROUNDDOWN(H929/S$4,0)+1&gt;L929,L929,ROUNDDOWN(H929/S$4,0)+1),0)</f>
        <v>0</v>
      </c>
      <c r="K929">
        <f t="shared" si="75"/>
        <v>183</v>
      </c>
      <c r="L929">
        <f>R$4-K929</f>
        <v>-173</v>
      </c>
      <c r="M929">
        <f>IF(L929="怪物已死","怪物已死",(L929-1)*S$4)</f>
        <v>-870</v>
      </c>
      <c r="N929">
        <f>IF(L929&lt;=0,0,IF(ROUNDUP(I929/C$4,0)*A$4&lt;0,"怪无法穿越火线",ROUNDUP(I929/C$4,0)*A$4))</f>
        <v>0</v>
      </c>
      <c r="O929" s="4">
        <f t="shared" si="76"/>
        <v>50</v>
      </c>
      <c r="P929" s="4">
        <f>IF(D929=1,IF(P928-F$4&lt;=0,N$4,P928-F$4),P928)</f>
        <v>50</v>
      </c>
    </row>
    <row r="930" spans="1:16" x14ac:dyDescent="0.25">
      <c r="A930">
        <v>916</v>
      </c>
      <c r="B930">
        <f>-T$5+T$5*A930</f>
        <v>183.00000000000003</v>
      </c>
      <c r="C930">
        <f t="shared" si="72"/>
        <v>1</v>
      </c>
      <c r="D930">
        <f>IF(AND(C930=1,E930&gt;=G$4),1,0)</f>
        <v>0</v>
      </c>
      <c r="E930">
        <f>IF(D929=1,B930-B929,E929+B930-B929)</f>
        <v>0.40000000000000568</v>
      </c>
      <c r="F930">
        <f t="shared" si="73"/>
        <v>183</v>
      </c>
      <c r="G930">
        <f t="shared" si="74"/>
        <v>0</v>
      </c>
      <c r="H930" s="5">
        <f>I929+(B930-B929)*P$4</f>
        <v>1.4210854715202004E-13</v>
      </c>
      <c r="I930" s="5">
        <f>IF(G930&gt;0,H930-S$4,H930)</f>
        <v>1.4210854715202004E-13</v>
      </c>
      <c r="J930" s="5">
        <f>IF(H930&gt;=0,IF(ROUNDDOWN(H930/S$4,0)+1&gt;L930,L930,ROUNDDOWN(H930/S$4,0)+1),0)</f>
        <v>-173</v>
      </c>
      <c r="K930">
        <f t="shared" si="75"/>
        <v>183</v>
      </c>
      <c r="L930">
        <f>R$4-K930</f>
        <v>-173</v>
      </c>
      <c r="M930">
        <f>IF(L930="怪物已死","怪物已死",(L930-1)*S$4)</f>
        <v>-870</v>
      </c>
      <c r="N930">
        <f>IF(L930&lt;=0,0,IF(ROUNDUP(I930/C$4,0)*A$4&lt;0,"怪无法穿越火线",ROUNDUP(I930/C$4,0)*A$4))</f>
        <v>0</v>
      </c>
      <c r="O930" s="4">
        <f t="shared" si="76"/>
        <v>50</v>
      </c>
      <c r="P930" s="4">
        <f>IF(D930=1,IF(P929-F$4&lt;=0,N$4,P929-F$4),P929)</f>
        <v>50</v>
      </c>
    </row>
    <row r="931" spans="1:16" x14ac:dyDescent="0.25">
      <c r="A931">
        <v>917</v>
      </c>
      <c r="B931">
        <f>-T$5+T$5*A931</f>
        <v>183.20000000000002</v>
      </c>
      <c r="C931">
        <f t="shared" si="72"/>
        <v>1</v>
      </c>
      <c r="D931">
        <f>IF(AND(C931=1,E931&gt;=G$4),1,0)</f>
        <v>0</v>
      </c>
      <c r="E931">
        <f>IF(D930=1,B931-B930,E930+B931-B930)</f>
        <v>0.59999999999999432</v>
      </c>
      <c r="F931">
        <f t="shared" si="73"/>
        <v>183</v>
      </c>
      <c r="G931">
        <f t="shared" si="74"/>
        <v>0</v>
      </c>
      <c r="H931" s="5">
        <f>I930+(B931-B930)*P$4</f>
        <v>1.0000000000000853</v>
      </c>
      <c r="I931" s="5">
        <f>IF(G931&gt;0,H931-S$4,H931)</f>
        <v>1.0000000000000853</v>
      </c>
      <c r="J931" s="5">
        <f>IF(H931&gt;=0,IF(ROUNDDOWN(H931/S$4,0)+1&gt;L931,L931,ROUNDDOWN(H931/S$4,0)+1),0)</f>
        <v>-173</v>
      </c>
      <c r="K931">
        <f t="shared" si="75"/>
        <v>183</v>
      </c>
      <c r="L931">
        <f>R$4-K931</f>
        <v>-173</v>
      </c>
      <c r="M931">
        <f>IF(L931="怪物已死","怪物已死",(L931-1)*S$4)</f>
        <v>-870</v>
      </c>
      <c r="N931">
        <f>IF(L931&lt;=0,0,IF(ROUNDUP(I931/C$4,0)*A$4&lt;0,"怪无法穿越火线",ROUNDUP(I931/C$4,0)*A$4))</f>
        <v>0</v>
      </c>
      <c r="O931" s="4">
        <f t="shared" si="76"/>
        <v>50</v>
      </c>
      <c r="P931" s="4">
        <f>IF(D931=1,IF(P930-F$4&lt;=0,N$4,P930-F$4),P930)</f>
        <v>50</v>
      </c>
    </row>
    <row r="932" spans="1:16" x14ac:dyDescent="0.25">
      <c r="A932">
        <v>918</v>
      </c>
      <c r="B932">
        <f>-T$5+T$5*A932</f>
        <v>183.40000000000003</v>
      </c>
      <c r="C932">
        <f t="shared" si="72"/>
        <v>1</v>
      </c>
      <c r="D932">
        <f>IF(AND(C932=1,E932&gt;=G$4),1,0)</f>
        <v>0</v>
      </c>
      <c r="E932">
        <f>IF(D931=1,B932-B931,E931+B932-B931)</f>
        <v>0.80000000000001137</v>
      </c>
      <c r="F932">
        <f t="shared" si="73"/>
        <v>183</v>
      </c>
      <c r="G932">
        <f t="shared" si="74"/>
        <v>0</v>
      </c>
      <c r="H932" s="5">
        <f>I931+(B932-B931)*P$4</f>
        <v>2.0000000000001705</v>
      </c>
      <c r="I932" s="5">
        <f>IF(G932&gt;0,H932-S$4,H932)</f>
        <v>2.0000000000001705</v>
      </c>
      <c r="J932" s="5">
        <f>IF(H932&gt;=0,IF(ROUNDDOWN(H932/S$4,0)+1&gt;L932,L932,ROUNDDOWN(H932/S$4,0)+1),0)</f>
        <v>-173</v>
      </c>
      <c r="K932">
        <f t="shared" si="75"/>
        <v>183</v>
      </c>
      <c r="L932">
        <f>R$4-K932</f>
        <v>-173</v>
      </c>
      <c r="M932">
        <f>IF(L932="怪物已死","怪物已死",(L932-1)*S$4)</f>
        <v>-870</v>
      </c>
      <c r="N932">
        <f>IF(L932&lt;=0,0,IF(ROUNDUP(I932/C$4,0)*A$4&lt;0,"怪无法穿越火线",ROUNDUP(I932/C$4,0)*A$4))</f>
        <v>0</v>
      </c>
      <c r="O932" s="4">
        <f t="shared" si="76"/>
        <v>50</v>
      </c>
      <c r="P932" s="4">
        <f>IF(D932=1,IF(P931-F$4&lt;=0,N$4,P931-F$4),P931)</f>
        <v>50</v>
      </c>
    </row>
    <row r="933" spans="1:16" x14ac:dyDescent="0.25">
      <c r="A933">
        <v>919</v>
      </c>
      <c r="B933">
        <f>-T$5+T$5*A933</f>
        <v>183.60000000000002</v>
      </c>
      <c r="C933">
        <f t="shared" si="72"/>
        <v>1</v>
      </c>
      <c r="D933">
        <f>IF(AND(C933=1,E933&gt;=G$4),1,0)</f>
        <v>1</v>
      </c>
      <c r="E933">
        <f>IF(D932=1,B933-B932,E932+B933-B932)</f>
        <v>1</v>
      </c>
      <c r="F933">
        <f t="shared" si="73"/>
        <v>184</v>
      </c>
      <c r="G933">
        <f t="shared" si="74"/>
        <v>1</v>
      </c>
      <c r="H933" s="5">
        <f>I932+(B933-B932)*P$4</f>
        <v>3.0000000000001137</v>
      </c>
      <c r="I933" s="5">
        <f>IF(G933&gt;0,H933-S$4,H933)</f>
        <v>-1.9999999999998863</v>
      </c>
      <c r="J933" s="5">
        <f>IF(H933&gt;=0,IF(ROUNDDOWN(H933/S$4,0)+1&gt;L933,L933,ROUNDDOWN(H933/S$4,0)+1),0)</f>
        <v>-174</v>
      </c>
      <c r="K933">
        <f t="shared" si="75"/>
        <v>184</v>
      </c>
      <c r="L933">
        <f>R$4-K933</f>
        <v>-174</v>
      </c>
      <c r="M933">
        <f>IF(L933="怪物已死","怪物已死",(L933-1)*S$4)</f>
        <v>-875</v>
      </c>
      <c r="N933">
        <f>IF(L933&lt;=0,0,IF(ROUNDUP(I933/C$4,0)*A$4&lt;0,"怪无法穿越火线",ROUNDUP(I933/C$4,0)*A$4))</f>
        <v>0</v>
      </c>
      <c r="O933" s="4">
        <f t="shared" si="76"/>
        <v>50</v>
      </c>
      <c r="P933" s="4">
        <f>IF(D933=1,IF(P932-F$4&lt;=0,N$4,P932-F$4),P932)</f>
        <v>50</v>
      </c>
    </row>
    <row r="934" spans="1:16" x14ac:dyDescent="0.25">
      <c r="A934">
        <v>920</v>
      </c>
      <c r="B934">
        <f>-T$5+T$5*A934</f>
        <v>183.8</v>
      </c>
      <c r="C934">
        <f t="shared" si="72"/>
        <v>0</v>
      </c>
      <c r="D934">
        <f>IF(AND(C934=1,E934&gt;=G$4),1,0)</f>
        <v>0</v>
      </c>
      <c r="E934">
        <f>IF(D933=1,B934-B933,E933+B934-B933)</f>
        <v>0.19999999999998863</v>
      </c>
      <c r="F934">
        <f t="shared" si="73"/>
        <v>184</v>
      </c>
      <c r="G934">
        <f t="shared" si="74"/>
        <v>0</v>
      </c>
      <c r="H934" s="5">
        <f>I933+(B934-B933)*P$4</f>
        <v>-0.99999999999994316</v>
      </c>
      <c r="I934" s="5">
        <f>IF(G934&gt;0,H934-S$4,H934)</f>
        <v>-0.99999999999994316</v>
      </c>
      <c r="J934" s="5">
        <f>IF(H934&gt;=0,IF(ROUNDDOWN(H934/S$4,0)+1&gt;L934,L934,ROUNDDOWN(H934/S$4,0)+1),0)</f>
        <v>0</v>
      </c>
      <c r="K934">
        <f t="shared" si="75"/>
        <v>184</v>
      </c>
      <c r="L934">
        <f>R$4-K934</f>
        <v>-174</v>
      </c>
      <c r="M934">
        <f>IF(L934="怪物已死","怪物已死",(L934-1)*S$4)</f>
        <v>-875</v>
      </c>
      <c r="N934">
        <f>IF(L934&lt;=0,0,IF(ROUNDUP(I934/C$4,0)*A$4&lt;0,"怪无法穿越火线",ROUNDUP(I934/C$4,0)*A$4))</f>
        <v>0</v>
      </c>
      <c r="O934" s="4">
        <f t="shared" si="76"/>
        <v>50</v>
      </c>
      <c r="P934" s="4">
        <f>IF(D934=1,IF(P933-F$4&lt;=0,N$4,P933-F$4),P933)</f>
        <v>50</v>
      </c>
    </row>
    <row r="935" spans="1:16" x14ac:dyDescent="0.25">
      <c r="A935">
        <v>921</v>
      </c>
      <c r="B935">
        <f>-T$5+T$5*A935</f>
        <v>184.00000000000003</v>
      </c>
      <c r="C935">
        <f t="shared" ref="C935:C998" si="77">IF(H935&gt;=0,1,0)</f>
        <v>1</v>
      </c>
      <c r="D935">
        <f>IF(AND(C935=1,E935&gt;=G$4),1,0)</f>
        <v>0</v>
      </c>
      <c r="E935">
        <f>IF(D934=1,B935-B934,E934+B935-B934)</f>
        <v>0.40000000000000568</v>
      </c>
      <c r="F935">
        <f t="shared" ref="F935:F998" si="78">IF(D935=1,F934+1,F934)</f>
        <v>184</v>
      </c>
      <c r="G935">
        <f t="shared" si="74"/>
        <v>0</v>
      </c>
      <c r="H935" s="5">
        <f>I934+(B935-B934)*P$4</f>
        <v>1.4210854715202004E-13</v>
      </c>
      <c r="I935" s="5">
        <f>IF(G935&gt;0,H935-S$4,H935)</f>
        <v>1.4210854715202004E-13</v>
      </c>
      <c r="J935" s="5">
        <f>IF(H935&gt;=0,IF(ROUNDDOWN(H935/S$4,0)+1&gt;L935,L935,ROUNDDOWN(H935/S$4,0)+1),0)</f>
        <v>-174</v>
      </c>
      <c r="K935">
        <f t="shared" si="75"/>
        <v>184</v>
      </c>
      <c r="L935">
        <f>R$4-K935</f>
        <v>-174</v>
      </c>
      <c r="M935">
        <f>IF(L935="怪物已死","怪物已死",(L935-1)*S$4)</f>
        <v>-875</v>
      </c>
      <c r="N935">
        <f>IF(L935&lt;=0,0,IF(ROUNDUP(I935/C$4,0)*A$4&lt;0,"怪无法穿越火线",ROUNDUP(I935/C$4,0)*A$4))</f>
        <v>0</v>
      </c>
      <c r="O935" s="4">
        <f t="shared" si="76"/>
        <v>50</v>
      </c>
      <c r="P935" s="4">
        <f>IF(D935=1,IF(P934-F$4&lt;=0,N$4,P934-F$4),P934)</f>
        <v>50</v>
      </c>
    </row>
    <row r="936" spans="1:16" x14ac:dyDescent="0.25">
      <c r="A936">
        <v>922</v>
      </c>
      <c r="B936">
        <f>-T$5+T$5*A936</f>
        <v>184.20000000000002</v>
      </c>
      <c r="C936">
        <f t="shared" si="77"/>
        <v>1</v>
      </c>
      <c r="D936">
        <f>IF(AND(C936=1,E936&gt;=G$4),1,0)</f>
        <v>0</v>
      </c>
      <c r="E936">
        <f>IF(D935=1,B936-B935,E935+B936-B935)</f>
        <v>0.59999999999999432</v>
      </c>
      <c r="F936">
        <f t="shared" si="78"/>
        <v>184</v>
      </c>
      <c r="G936">
        <f t="shared" si="74"/>
        <v>0</v>
      </c>
      <c r="H936" s="5">
        <f>I935+(B936-B935)*P$4</f>
        <v>1.0000000000000853</v>
      </c>
      <c r="I936" s="5">
        <f>IF(G936&gt;0,H936-S$4,H936)</f>
        <v>1.0000000000000853</v>
      </c>
      <c r="J936" s="5">
        <f>IF(H936&gt;=0,IF(ROUNDDOWN(H936/S$4,0)+1&gt;L936,L936,ROUNDDOWN(H936/S$4,0)+1),0)</f>
        <v>-174</v>
      </c>
      <c r="K936">
        <f t="shared" si="75"/>
        <v>184</v>
      </c>
      <c r="L936">
        <f>R$4-K936</f>
        <v>-174</v>
      </c>
      <c r="M936">
        <f>IF(L936="怪物已死","怪物已死",(L936-1)*S$4)</f>
        <v>-875</v>
      </c>
      <c r="N936">
        <f>IF(L936&lt;=0,0,IF(ROUNDUP(I936/C$4,0)*A$4&lt;0,"怪无法穿越火线",ROUNDUP(I936/C$4,0)*A$4))</f>
        <v>0</v>
      </c>
      <c r="O936" s="4">
        <f t="shared" si="76"/>
        <v>50</v>
      </c>
      <c r="P936" s="4">
        <f>IF(D936=1,IF(P935-F$4&lt;=0,N$4,P935-F$4),P935)</f>
        <v>50</v>
      </c>
    </row>
    <row r="937" spans="1:16" x14ac:dyDescent="0.25">
      <c r="A937">
        <v>923</v>
      </c>
      <c r="B937">
        <f>-T$5+T$5*A937</f>
        <v>184.40000000000003</v>
      </c>
      <c r="C937">
        <f t="shared" si="77"/>
        <v>1</v>
      </c>
      <c r="D937">
        <f>IF(AND(C937=1,E937&gt;=G$4),1,0)</f>
        <v>0</v>
      </c>
      <c r="E937">
        <f>IF(D936=1,B937-B936,E936+B937-B936)</f>
        <v>0.80000000000001137</v>
      </c>
      <c r="F937">
        <f t="shared" si="78"/>
        <v>184</v>
      </c>
      <c r="G937">
        <f t="shared" si="74"/>
        <v>0</v>
      </c>
      <c r="H937" s="5">
        <f>I936+(B937-B936)*P$4</f>
        <v>2.0000000000001705</v>
      </c>
      <c r="I937" s="5">
        <f>IF(G937&gt;0,H937-S$4,H937)</f>
        <v>2.0000000000001705</v>
      </c>
      <c r="J937" s="5">
        <f>IF(H937&gt;=0,IF(ROUNDDOWN(H937/S$4,0)+1&gt;L937,L937,ROUNDDOWN(H937/S$4,0)+1),0)</f>
        <v>-174</v>
      </c>
      <c r="K937">
        <f t="shared" si="75"/>
        <v>184</v>
      </c>
      <c r="L937">
        <f>R$4-K937</f>
        <v>-174</v>
      </c>
      <c r="M937">
        <f>IF(L937="怪物已死","怪物已死",(L937-1)*S$4)</f>
        <v>-875</v>
      </c>
      <c r="N937">
        <f>IF(L937&lt;=0,0,IF(ROUNDUP(I937/C$4,0)*A$4&lt;0,"怪无法穿越火线",ROUNDUP(I937/C$4,0)*A$4))</f>
        <v>0</v>
      </c>
      <c r="O937" s="4">
        <f t="shared" si="76"/>
        <v>50</v>
      </c>
      <c r="P937" s="4">
        <f>IF(D937=1,IF(P936-F$4&lt;=0,N$4,P936-F$4),P936)</f>
        <v>50</v>
      </c>
    </row>
    <row r="938" spans="1:16" x14ac:dyDescent="0.25">
      <c r="A938">
        <v>924</v>
      </c>
      <c r="B938">
        <f>-T$5+T$5*A938</f>
        <v>184.60000000000002</v>
      </c>
      <c r="C938">
        <f t="shared" si="77"/>
        <v>1</v>
      </c>
      <c r="D938">
        <f>IF(AND(C938=1,E938&gt;=G$4),1,0)</f>
        <v>1</v>
      </c>
      <c r="E938">
        <f>IF(D937=1,B938-B937,E937+B938-B937)</f>
        <v>1</v>
      </c>
      <c r="F938">
        <f t="shared" si="78"/>
        <v>185</v>
      </c>
      <c r="G938">
        <f t="shared" si="74"/>
        <v>1</v>
      </c>
      <c r="H938" s="5">
        <f>I937+(B938-B937)*P$4</f>
        <v>3.0000000000001137</v>
      </c>
      <c r="I938" s="5">
        <f>IF(G938&gt;0,H938-S$4,H938)</f>
        <v>-1.9999999999998863</v>
      </c>
      <c r="J938" s="5">
        <f>IF(H938&gt;=0,IF(ROUNDDOWN(H938/S$4,0)+1&gt;L938,L938,ROUNDDOWN(H938/S$4,0)+1),0)</f>
        <v>-175</v>
      </c>
      <c r="K938">
        <f t="shared" si="75"/>
        <v>185</v>
      </c>
      <c r="L938">
        <f>R$4-K938</f>
        <v>-175</v>
      </c>
      <c r="M938">
        <f>IF(L938="怪物已死","怪物已死",(L938-1)*S$4)</f>
        <v>-880</v>
      </c>
      <c r="N938">
        <f>IF(L938&lt;=0,0,IF(ROUNDUP(I938/C$4,0)*A$4&lt;0,"怪无法穿越火线",ROUNDUP(I938/C$4,0)*A$4))</f>
        <v>0</v>
      </c>
      <c r="O938" s="4">
        <f t="shared" si="76"/>
        <v>50</v>
      </c>
      <c r="P938" s="4">
        <f>IF(D938=1,IF(P937-F$4&lt;=0,N$4,P937-F$4),P937)</f>
        <v>50</v>
      </c>
    </row>
    <row r="939" spans="1:16" x14ac:dyDescent="0.25">
      <c r="A939">
        <v>925</v>
      </c>
      <c r="B939">
        <f>-T$5+T$5*A939</f>
        <v>184.8</v>
      </c>
      <c r="C939">
        <f t="shared" si="77"/>
        <v>0</v>
      </c>
      <c r="D939">
        <f>IF(AND(C939=1,E939&gt;=G$4),1,0)</f>
        <v>0</v>
      </c>
      <c r="E939">
        <f>IF(D938=1,B939-B938,E938+B939-B938)</f>
        <v>0.19999999999998863</v>
      </c>
      <c r="F939">
        <f t="shared" si="78"/>
        <v>185</v>
      </c>
      <c r="G939">
        <f t="shared" si="74"/>
        <v>0</v>
      </c>
      <c r="H939" s="5">
        <f>I938+(B939-B938)*P$4</f>
        <v>-0.99999999999994316</v>
      </c>
      <c r="I939" s="5">
        <f>IF(G939&gt;0,H939-S$4,H939)</f>
        <v>-0.99999999999994316</v>
      </c>
      <c r="J939" s="5">
        <f>IF(H939&gt;=0,IF(ROUNDDOWN(H939/S$4,0)+1&gt;L939,L939,ROUNDDOWN(H939/S$4,0)+1),0)</f>
        <v>0</v>
      </c>
      <c r="K939">
        <f t="shared" si="75"/>
        <v>185</v>
      </c>
      <c r="L939">
        <f>R$4-K939</f>
        <v>-175</v>
      </c>
      <c r="M939">
        <f>IF(L939="怪物已死","怪物已死",(L939-1)*S$4)</f>
        <v>-880</v>
      </c>
      <c r="N939">
        <f>IF(L939&lt;=0,0,IF(ROUNDUP(I939/C$4,0)*A$4&lt;0,"怪无法穿越火线",ROUNDUP(I939/C$4,0)*A$4))</f>
        <v>0</v>
      </c>
      <c r="O939" s="4">
        <f t="shared" si="76"/>
        <v>50</v>
      </c>
      <c r="P939" s="4">
        <f>IF(D939=1,IF(P938-F$4&lt;=0,N$4,P938-F$4),P938)</f>
        <v>50</v>
      </c>
    </row>
    <row r="940" spans="1:16" x14ac:dyDescent="0.25">
      <c r="A940">
        <v>926</v>
      </c>
      <c r="B940">
        <f>-T$5+T$5*A940</f>
        <v>185.00000000000003</v>
      </c>
      <c r="C940">
        <f t="shared" si="77"/>
        <v>1</v>
      </c>
      <c r="D940">
        <f>IF(AND(C940=1,E940&gt;=G$4),1,0)</f>
        <v>0</v>
      </c>
      <c r="E940">
        <f>IF(D939=1,B940-B939,E939+B940-B939)</f>
        <v>0.40000000000000568</v>
      </c>
      <c r="F940">
        <f t="shared" si="78"/>
        <v>185</v>
      </c>
      <c r="G940">
        <f t="shared" si="74"/>
        <v>0</v>
      </c>
      <c r="H940" s="5">
        <f>I939+(B940-B939)*P$4</f>
        <v>1.4210854715202004E-13</v>
      </c>
      <c r="I940" s="5">
        <f>IF(G940&gt;0,H940-S$4,H940)</f>
        <v>1.4210854715202004E-13</v>
      </c>
      <c r="J940" s="5">
        <f>IF(H940&gt;=0,IF(ROUNDDOWN(H940/S$4,0)+1&gt;L940,L940,ROUNDDOWN(H940/S$4,0)+1),0)</f>
        <v>-175</v>
      </c>
      <c r="K940">
        <f t="shared" si="75"/>
        <v>185</v>
      </c>
      <c r="L940">
        <f>R$4-K940</f>
        <v>-175</v>
      </c>
      <c r="M940">
        <f>IF(L940="怪物已死","怪物已死",(L940-1)*S$4)</f>
        <v>-880</v>
      </c>
      <c r="N940">
        <f>IF(L940&lt;=0,0,IF(ROUNDUP(I940/C$4,0)*A$4&lt;0,"怪无法穿越火线",ROUNDUP(I940/C$4,0)*A$4))</f>
        <v>0</v>
      </c>
      <c r="O940" s="4">
        <f t="shared" si="76"/>
        <v>50</v>
      </c>
      <c r="P940" s="4">
        <f>IF(D940=1,IF(P939-F$4&lt;=0,N$4,P939-F$4),P939)</f>
        <v>50</v>
      </c>
    </row>
    <row r="941" spans="1:16" x14ac:dyDescent="0.25">
      <c r="A941">
        <v>927</v>
      </c>
      <c r="B941">
        <f>-T$5+T$5*A941</f>
        <v>185.20000000000002</v>
      </c>
      <c r="C941">
        <f t="shared" si="77"/>
        <v>1</v>
      </c>
      <c r="D941">
        <f>IF(AND(C941=1,E941&gt;=G$4),1,0)</f>
        <v>0</v>
      </c>
      <c r="E941">
        <f>IF(D940=1,B941-B940,E940+B941-B940)</f>
        <v>0.59999999999999432</v>
      </c>
      <c r="F941">
        <f t="shared" si="78"/>
        <v>185</v>
      </c>
      <c r="G941">
        <f t="shared" si="74"/>
        <v>0</v>
      </c>
      <c r="H941" s="5">
        <f>I940+(B941-B940)*P$4</f>
        <v>1.0000000000000853</v>
      </c>
      <c r="I941" s="5">
        <f>IF(G941&gt;0,H941-S$4,H941)</f>
        <v>1.0000000000000853</v>
      </c>
      <c r="J941" s="5">
        <f>IF(H941&gt;=0,IF(ROUNDDOWN(H941/S$4,0)+1&gt;L941,L941,ROUNDDOWN(H941/S$4,0)+1),0)</f>
        <v>-175</v>
      </c>
      <c r="K941">
        <f t="shared" si="75"/>
        <v>185</v>
      </c>
      <c r="L941">
        <f>R$4-K941</f>
        <v>-175</v>
      </c>
      <c r="M941">
        <f>IF(L941="怪物已死","怪物已死",(L941-1)*S$4)</f>
        <v>-880</v>
      </c>
      <c r="N941">
        <f>IF(L941&lt;=0,0,IF(ROUNDUP(I941/C$4,0)*A$4&lt;0,"怪无法穿越火线",ROUNDUP(I941/C$4,0)*A$4))</f>
        <v>0</v>
      </c>
      <c r="O941" s="4">
        <f t="shared" si="76"/>
        <v>50</v>
      </c>
      <c r="P941" s="4">
        <f>IF(D941=1,IF(P940-F$4&lt;=0,N$4,P940-F$4),P940)</f>
        <v>50</v>
      </c>
    </row>
    <row r="942" spans="1:16" x14ac:dyDescent="0.25">
      <c r="A942">
        <v>928</v>
      </c>
      <c r="B942">
        <f>-T$5+T$5*A942</f>
        <v>185.40000000000003</v>
      </c>
      <c r="C942">
        <f t="shared" si="77"/>
        <v>1</v>
      </c>
      <c r="D942">
        <f>IF(AND(C942=1,E942&gt;=G$4),1,0)</f>
        <v>0</v>
      </c>
      <c r="E942">
        <f>IF(D941=1,B942-B941,E941+B942-B941)</f>
        <v>0.80000000000001137</v>
      </c>
      <c r="F942">
        <f t="shared" si="78"/>
        <v>185</v>
      </c>
      <c r="G942">
        <f t="shared" si="74"/>
        <v>0</v>
      </c>
      <c r="H942" s="5">
        <f>I941+(B942-B941)*P$4</f>
        <v>2.0000000000001705</v>
      </c>
      <c r="I942" s="5">
        <f>IF(G942&gt;0,H942-S$4,H942)</f>
        <v>2.0000000000001705</v>
      </c>
      <c r="J942" s="5">
        <f>IF(H942&gt;=0,IF(ROUNDDOWN(H942/S$4,0)+1&gt;L942,L942,ROUNDDOWN(H942/S$4,0)+1),0)</f>
        <v>-175</v>
      </c>
      <c r="K942">
        <f t="shared" si="75"/>
        <v>185</v>
      </c>
      <c r="L942">
        <f>R$4-K942</f>
        <v>-175</v>
      </c>
      <c r="M942">
        <f>IF(L942="怪物已死","怪物已死",(L942-1)*S$4)</f>
        <v>-880</v>
      </c>
      <c r="N942">
        <f>IF(L942&lt;=0,0,IF(ROUNDUP(I942/C$4,0)*A$4&lt;0,"怪无法穿越火线",ROUNDUP(I942/C$4,0)*A$4))</f>
        <v>0</v>
      </c>
      <c r="O942" s="4">
        <f t="shared" si="76"/>
        <v>50</v>
      </c>
      <c r="P942" s="4">
        <f>IF(D942=1,IF(P941-F$4&lt;=0,N$4,P941-F$4),P941)</f>
        <v>50</v>
      </c>
    </row>
    <row r="943" spans="1:16" x14ac:dyDescent="0.25">
      <c r="A943">
        <v>929</v>
      </c>
      <c r="B943">
        <f>-T$5+T$5*A943</f>
        <v>185.60000000000002</v>
      </c>
      <c r="C943">
        <f t="shared" si="77"/>
        <v>1</v>
      </c>
      <c r="D943">
        <f>IF(AND(C943=1,E943&gt;=G$4),1,0)</f>
        <v>1</v>
      </c>
      <c r="E943">
        <f>IF(D942=1,B943-B942,E942+B943-B942)</f>
        <v>1</v>
      </c>
      <c r="F943">
        <f t="shared" si="78"/>
        <v>186</v>
      </c>
      <c r="G943">
        <f t="shared" si="74"/>
        <v>1</v>
      </c>
      <c r="H943" s="5">
        <f>I942+(B943-B942)*P$4</f>
        <v>3.0000000000001137</v>
      </c>
      <c r="I943" s="5">
        <f>IF(G943&gt;0,H943-S$4,H943)</f>
        <v>-1.9999999999998863</v>
      </c>
      <c r="J943" s="5">
        <f>IF(H943&gt;=0,IF(ROUNDDOWN(H943/S$4,0)+1&gt;L943,L943,ROUNDDOWN(H943/S$4,0)+1),0)</f>
        <v>-176</v>
      </c>
      <c r="K943">
        <f t="shared" si="75"/>
        <v>186</v>
      </c>
      <c r="L943">
        <f>R$4-K943</f>
        <v>-176</v>
      </c>
      <c r="M943">
        <f>IF(L943="怪物已死","怪物已死",(L943-1)*S$4)</f>
        <v>-885</v>
      </c>
      <c r="N943">
        <f>IF(L943&lt;=0,0,IF(ROUNDUP(I943/C$4,0)*A$4&lt;0,"怪无法穿越火线",ROUNDUP(I943/C$4,0)*A$4))</f>
        <v>0</v>
      </c>
      <c r="O943" s="4">
        <f t="shared" si="76"/>
        <v>50</v>
      </c>
      <c r="P943" s="4">
        <f>IF(D943=1,IF(P942-F$4&lt;=0,N$4,P942-F$4),P942)</f>
        <v>50</v>
      </c>
    </row>
    <row r="944" spans="1:16" x14ac:dyDescent="0.25">
      <c r="A944">
        <v>930</v>
      </c>
      <c r="B944">
        <f>-T$5+T$5*A944</f>
        <v>185.8</v>
      </c>
      <c r="C944">
        <f t="shared" si="77"/>
        <v>0</v>
      </c>
      <c r="D944">
        <f>IF(AND(C944=1,E944&gt;=G$4),1,0)</f>
        <v>0</v>
      </c>
      <c r="E944">
        <f>IF(D943=1,B944-B943,E943+B944-B943)</f>
        <v>0.19999999999998863</v>
      </c>
      <c r="F944">
        <f t="shared" si="78"/>
        <v>186</v>
      </c>
      <c r="G944">
        <f t="shared" si="74"/>
        <v>0</v>
      </c>
      <c r="H944" s="5">
        <f>I943+(B944-B943)*P$4</f>
        <v>-0.99999999999994316</v>
      </c>
      <c r="I944" s="5">
        <f>IF(G944&gt;0,H944-S$4,H944)</f>
        <v>-0.99999999999994316</v>
      </c>
      <c r="J944" s="5">
        <f>IF(H944&gt;=0,IF(ROUNDDOWN(H944/S$4,0)+1&gt;L944,L944,ROUNDDOWN(H944/S$4,0)+1),0)</f>
        <v>0</v>
      </c>
      <c r="K944">
        <f t="shared" si="75"/>
        <v>186</v>
      </c>
      <c r="L944">
        <f>R$4-K944</f>
        <v>-176</v>
      </c>
      <c r="M944">
        <f>IF(L944="怪物已死","怪物已死",(L944-1)*S$4)</f>
        <v>-885</v>
      </c>
      <c r="N944">
        <f>IF(L944&lt;=0,0,IF(ROUNDUP(I944/C$4,0)*A$4&lt;0,"怪无法穿越火线",ROUNDUP(I944/C$4,0)*A$4))</f>
        <v>0</v>
      </c>
      <c r="O944" s="4">
        <f t="shared" si="76"/>
        <v>50</v>
      </c>
      <c r="P944" s="4">
        <f>IF(D944=1,IF(P943-F$4&lt;=0,N$4,P943-F$4),P943)</f>
        <v>50</v>
      </c>
    </row>
    <row r="945" spans="1:16" x14ac:dyDescent="0.25">
      <c r="A945">
        <v>931</v>
      </c>
      <c r="B945">
        <f>-T$5+T$5*A945</f>
        <v>186.00000000000003</v>
      </c>
      <c r="C945">
        <f t="shared" si="77"/>
        <v>1</v>
      </c>
      <c r="D945">
        <f>IF(AND(C945=1,E945&gt;=G$4),1,0)</f>
        <v>0</v>
      </c>
      <c r="E945">
        <f>IF(D944=1,B945-B944,E944+B945-B944)</f>
        <v>0.40000000000000568</v>
      </c>
      <c r="F945">
        <f t="shared" si="78"/>
        <v>186</v>
      </c>
      <c r="G945">
        <f t="shared" si="74"/>
        <v>0</v>
      </c>
      <c r="H945" s="5">
        <f>I944+(B945-B944)*P$4</f>
        <v>1.4210854715202004E-13</v>
      </c>
      <c r="I945" s="5">
        <f>IF(G945&gt;0,H945-S$4,H945)</f>
        <v>1.4210854715202004E-13</v>
      </c>
      <c r="J945" s="5">
        <f>IF(H945&gt;=0,IF(ROUNDDOWN(H945/S$4,0)+1&gt;L945,L945,ROUNDDOWN(H945/S$4,0)+1),0)</f>
        <v>-176</v>
      </c>
      <c r="K945">
        <f t="shared" si="75"/>
        <v>186</v>
      </c>
      <c r="L945">
        <f>R$4-K945</f>
        <v>-176</v>
      </c>
      <c r="M945">
        <f>IF(L945="怪物已死","怪物已死",(L945-1)*S$4)</f>
        <v>-885</v>
      </c>
      <c r="N945">
        <f>IF(L945&lt;=0,0,IF(ROUNDUP(I945/C$4,0)*A$4&lt;0,"怪无法穿越火线",ROUNDUP(I945/C$4,0)*A$4))</f>
        <v>0</v>
      </c>
      <c r="O945" s="4">
        <f t="shared" si="76"/>
        <v>50</v>
      </c>
      <c r="P945" s="4">
        <f>IF(D945=1,IF(P944-F$4&lt;=0,N$4,P944-F$4),P944)</f>
        <v>50</v>
      </c>
    </row>
    <row r="946" spans="1:16" x14ac:dyDescent="0.25">
      <c r="A946">
        <v>932</v>
      </c>
      <c r="B946">
        <f>-T$5+T$5*A946</f>
        <v>186.20000000000002</v>
      </c>
      <c r="C946">
        <f t="shared" si="77"/>
        <v>1</v>
      </c>
      <c r="D946">
        <f>IF(AND(C946=1,E946&gt;=G$4),1,0)</f>
        <v>0</v>
      </c>
      <c r="E946">
        <f>IF(D945=1,B946-B945,E945+B946-B945)</f>
        <v>0.59999999999999432</v>
      </c>
      <c r="F946">
        <f t="shared" si="78"/>
        <v>186</v>
      </c>
      <c r="G946">
        <f t="shared" si="74"/>
        <v>0</v>
      </c>
      <c r="H946" s="5">
        <f>I945+(B946-B945)*P$4</f>
        <v>1.0000000000000853</v>
      </c>
      <c r="I946" s="5">
        <f>IF(G946&gt;0,H946-S$4,H946)</f>
        <v>1.0000000000000853</v>
      </c>
      <c r="J946" s="5">
        <f>IF(H946&gt;=0,IF(ROUNDDOWN(H946/S$4,0)+1&gt;L946,L946,ROUNDDOWN(H946/S$4,0)+1),0)</f>
        <v>-176</v>
      </c>
      <c r="K946">
        <f t="shared" si="75"/>
        <v>186</v>
      </c>
      <c r="L946">
        <f>R$4-K946</f>
        <v>-176</v>
      </c>
      <c r="M946">
        <f>IF(L946="怪物已死","怪物已死",(L946-1)*S$4)</f>
        <v>-885</v>
      </c>
      <c r="N946">
        <f>IF(L946&lt;=0,0,IF(ROUNDUP(I946/C$4,0)*A$4&lt;0,"怪无法穿越火线",ROUNDUP(I946/C$4,0)*A$4))</f>
        <v>0</v>
      </c>
      <c r="O946" s="4">
        <f t="shared" si="76"/>
        <v>50</v>
      </c>
      <c r="P946" s="4">
        <f>IF(D946=1,IF(P945-F$4&lt;=0,N$4,P945-F$4),P945)</f>
        <v>50</v>
      </c>
    </row>
    <row r="947" spans="1:16" x14ac:dyDescent="0.25">
      <c r="A947">
        <v>933</v>
      </c>
      <c r="B947">
        <f>-T$5+T$5*A947</f>
        <v>186.40000000000003</v>
      </c>
      <c r="C947">
        <f t="shared" si="77"/>
        <v>1</v>
      </c>
      <c r="D947">
        <f>IF(AND(C947=1,E947&gt;=G$4),1,0)</f>
        <v>0</v>
      </c>
      <c r="E947">
        <f>IF(D946=1,B947-B946,E946+B947-B946)</f>
        <v>0.80000000000001137</v>
      </c>
      <c r="F947">
        <f t="shared" si="78"/>
        <v>186</v>
      </c>
      <c r="G947">
        <f t="shared" si="74"/>
        <v>0</v>
      </c>
      <c r="H947" s="5">
        <f>I946+(B947-B946)*P$4</f>
        <v>2.0000000000001705</v>
      </c>
      <c r="I947" s="5">
        <f>IF(G947&gt;0,H947-S$4,H947)</f>
        <v>2.0000000000001705</v>
      </c>
      <c r="J947" s="5">
        <f>IF(H947&gt;=0,IF(ROUNDDOWN(H947/S$4,0)+1&gt;L947,L947,ROUNDDOWN(H947/S$4,0)+1),0)</f>
        <v>-176</v>
      </c>
      <c r="K947">
        <f t="shared" si="75"/>
        <v>186</v>
      </c>
      <c r="L947">
        <f>R$4-K947</f>
        <v>-176</v>
      </c>
      <c r="M947">
        <f>IF(L947="怪物已死","怪物已死",(L947-1)*S$4)</f>
        <v>-885</v>
      </c>
      <c r="N947">
        <f>IF(L947&lt;=0,0,IF(ROUNDUP(I947/C$4,0)*A$4&lt;0,"怪无法穿越火线",ROUNDUP(I947/C$4,0)*A$4))</f>
        <v>0</v>
      </c>
      <c r="O947" s="4">
        <f t="shared" si="76"/>
        <v>50</v>
      </c>
      <c r="P947" s="4">
        <f>IF(D947=1,IF(P946-F$4&lt;=0,N$4,P946-F$4),P946)</f>
        <v>50</v>
      </c>
    </row>
    <row r="948" spans="1:16" x14ac:dyDescent="0.25">
      <c r="A948">
        <v>934</v>
      </c>
      <c r="B948">
        <f>-T$5+T$5*A948</f>
        <v>186.60000000000002</v>
      </c>
      <c r="C948">
        <f t="shared" si="77"/>
        <v>1</v>
      </c>
      <c r="D948">
        <f>IF(AND(C948=1,E948&gt;=G$4),1,0)</f>
        <v>1</v>
      </c>
      <c r="E948">
        <f>IF(D947=1,B948-B947,E947+B948-B947)</f>
        <v>1</v>
      </c>
      <c r="F948">
        <f t="shared" si="78"/>
        <v>187</v>
      </c>
      <c r="G948">
        <f t="shared" si="74"/>
        <v>1</v>
      </c>
      <c r="H948" s="5">
        <f>I947+(B948-B947)*P$4</f>
        <v>3.0000000000001137</v>
      </c>
      <c r="I948" s="5">
        <f>IF(G948&gt;0,H948-S$4,H948)</f>
        <v>-1.9999999999998863</v>
      </c>
      <c r="J948" s="5">
        <f>IF(H948&gt;=0,IF(ROUNDDOWN(H948/S$4,0)+1&gt;L948,L948,ROUNDDOWN(H948/S$4,0)+1),0)</f>
        <v>-177</v>
      </c>
      <c r="K948">
        <f t="shared" si="75"/>
        <v>187</v>
      </c>
      <c r="L948">
        <f>R$4-K948</f>
        <v>-177</v>
      </c>
      <c r="M948">
        <f>IF(L948="怪物已死","怪物已死",(L948-1)*S$4)</f>
        <v>-890</v>
      </c>
      <c r="N948">
        <f>IF(L948&lt;=0,0,IF(ROUNDUP(I948/C$4,0)*A$4&lt;0,"怪无法穿越火线",ROUNDUP(I948/C$4,0)*A$4))</f>
        <v>0</v>
      </c>
      <c r="O948" s="4">
        <f t="shared" si="76"/>
        <v>50</v>
      </c>
      <c r="P948" s="4">
        <f>IF(D948=1,IF(P947-F$4&lt;=0,N$4,P947-F$4),P947)</f>
        <v>50</v>
      </c>
    </row>
    <row r="949" spans="1:16" x14ac:dyDescent="0.25">
      <c r="A949">
        <v>935</v>
      </c>
      <c r="B949">
        <f>-T$5+T$5*A949</f>
        <v>186.8</v>
      </c>
      <c r="C949">
        <f t="shared" si="77"/>
        <v>0</v>
      </c>
      <c r="D949">
        <f>IF(AND(C949=1,E949&gt;=G$4),1,0)</f>
        <v>0</v>
      </c>
      <c r="E949">
        <f>IF(D948=1,B949-B948,E948+B949-B948)</f>
        <v>0.19999999999998863</v>
      </c>
      <c r="F949">
        <f t="shared" si="78"/>
        <v>187</v>
      </c>
      <c r="G949">
        <f t="shared" si="74"/>
        <v>0</v>
      </c>
      <c r="H949" s="5">
        <f>I948+(B949-B948)*P$4</f>
        <v>-0.99999999999994316</v>
      </c>
      <c r="I949" s="5">
        <f>IF(G949&gt;0,H949-S$4,H949)</f>
        <v>-0.99999999999994316</v>
      </c>
      <c r="J949" s="5">
        <f>IF(H949&gt;=0,IF(ROUNDDOWN(H949/S$4,0)+1&gt;L949,L949,ROUNDDOWN(H949/S$4,0)+1),0)</f>
        <v>0</v>
      </c>
      <c r="K949">
        <f t="shared" si="75"/>
        <v>187</v>
      </c>
      <c r="L949">
        <f>R$4-K949</f>
        <v>-177</v>
      </c>
      <c r="M949">
        <f>IF(L949="怪物已死","怪物已死",(L949-1)*S$4)</f>
        <v>-890</v>
      </c>
      <c r="N949">
        <f>IF(L949&lt;=0,0,IF(ROUNDUP(I949/C$4,0)*A$4&lt;0,"怪无法穿越火线",ROUNDUP(I949/C$4,0)*A$4))</f>
        <v>0</v>
      </c>
      <c r="O949" s="4">
        <f t="shared" si="76"/>
        <v>50</v>
      </c>
      <c r="P949" s="4">
        <f>IF(D949=1,IF(P948-F$4&lt;=0,N$4,P948-F$4),P948)</f>
        <v>50</v>
      </c>
    </row>
    <row r="950" spans="1:16" x14ac:dyDescent="0.25">
      <c r="A950">
        <v>936</v>
      </c>
      <c r="B950">
        <f>-T$5+T$5*A950</f>
        <v>187.00000000000003</v>
      </c>
      <c r="C950">
        <f t="shared" si="77"/>
        <v>1</v>
      </c>
      <c r="D950">
        <f>IF(AND(C950=1,E950&gt;=G$4),1,0)</f>
        <v>0</v>
      </c>
      <c r="E950">
        <f>IF(D949=1,B950-B949,E949+B950-B949)</f>
        <v>0.40000000000000568</v>
      </c>
      <c r="F950">
        <f t="shared" si="78"/>
        <v>187</v>
      </c>
      <c r="G950">
        <f t="shared" si="74"/>
        <v>0</v>
      </c>
      <c r="H950" s="5">
        <f>I949+(B950-B949)*P$4</f>
        <v>1.4210854715202004E-13</v>
      </c>
      <c r="I950" s="5">
        <f>IF(G950&gt;0,H950-S$4,H950)</f>
        <v>1.4210854715202004E-13</v>
      </c>
      <c r="J950" s="5">
        <f>IF(H950&gt;=0,IF(ROUNDDOWN(H950/S$4,0)+1&gt;L950,L950,ROUNDDOWN(H950/S$4,0)+1),0)</f>
        <v>-177</v>
      </c>
      <c r="K950">
        <f t="shared" si="75"/>
        <v>187</v>
      </c>
      <c r="L950">
        <f>R$4-K950</f>
        <v>-177</v>
      </c>
      <c r="M950">
        <f>IF(L950="怪物已死","怪物已死",(L950-1)*S$4)</f>
        <v>-890</v>
      </c>
      <c r="N950">
        <f>IF(L950&lt;=0,0,IF(ROUNDUP(I950/C$4,0)*A$4&lt;0,"怪无法穿越火线",ROUNDUP(I950/C$4,0)*A$4))</f>
        <v>0</v>
      </c>
      <c r="O950" s="4">
        <f t="shared" si="76"/>
        <v>50</v>
      </c>
      <c r="P950" s="4">
        <f>IF(D950=1,IF(P949-F$4&lt;=0,N$4,P949-F$4),P949)</f>
        <v>50</v>
      </c>
    </row>
    <row r="951" spans="1:16" x14ac:dyDescent="0.25">
      <c r="A951">
        <v>937</v>
      </c>
      <c r="B951">
        <f>-T$5+T$5*A951</f>
        <v>187.20000000000002</v>
      </c>
      <c r="C951">
        <f t="shared" si="77"/>
        <v>1</v>
      </c>
      <c r="D951">
        <f>IF(AND(C951=1,E951&gt;=G$4),1,0)</f>
        <v>0</v>
      </c>
      <c r="E951">
        <f>IF(D950=1,B951-B950,E950+B951-B950)</f>
        <v>0.59999999999999432</v>
      </c>
      <c r="F951">
        <f t="shared" si="78"/>
        <v>187</v>
      </c>
      <c r="G951">
        <f t="shared" si="74"/>
        <v>0</v>
      </c>
      <c r="H951" s="5">
        <f>I950+(B951-B950)*P$4</f>
        <v>1.0000000000000853</v>
      </c>
      <c r="I951" s="5">
        <f>IF(G951&gt;0,H951-S$4,H951)</f>
        <v>1.0000000000000853</v>
      </c>
      <c r="J951" s="5">
        <f>IF(H951&gt;=0,IF(ROUNDDOWN(H951/S$4,0)+1&gt;L951,L951,ROUNDDOWN(H951/S$4,0)+1),0)</f>
        <v>-177</v>
      </c>
      <c r="K951">
        <f t="shared" si="75"/>
        <v>187</v>
      </c>
      <c r="L951">
        <f>R$4-K951</f>
        <v>-177</v>
      </c>
      <c r="M951">
        <f>IF(L951="怪物已死","怪物已死",(L951-1)*S$4)</f>
        <v>-890</v>
      </c>
      <c r="N951">
        <f>IF(L951&lt;=0,0,IF(ROUNDUP(I951/C$4,0)*A$4&lt;0,"怪无法穿越火线",ROUNDUP(I951/C$4,0)*A$4))</f>
        <v>0</v>
      </c>
      <c r="O951" s="4">
        <f t="shared" si="76"/>
        <v>50</v>
      </c>
      <c r="P951" s="4">
        <f>IF(D951=1,IF(P950-F$4&lt;=0,N$4,P950-F$4),P950)</f>
        <v>50</v>
      </c>
    </row>
    <row r="952" spans="1:16" x14ac:dyDescent="0.25">
      <c r="A952">
        <v>938</v>
      </c>
      <c r="B952">
        <f>-T$5+T$5*A952</f>
        <v>187.40000000000003</v>
      </c>
      <c r="C952">
        <f t="shared" si="77"/>
        <v>1</v>
      </c>
      <c r="D952">
        <f>IF(AND(C952=1,E952&gt;=G$4),1,0)</f>
        <v>0</v>
      </c>
      <c r="E952">
        <f>IF(D951=1,B952-B951,E951+B952-B951)</f>
        <v>0.80000000000001137</v>
      </c>
      <c r="F952">
        <f t="shared" si="78"/>
        <v>187</v>
      </c>
      <c r="G952">
        <f t="shared" si="74"/>
        <v>0</v>
      </c>
      <c r="H952" s="5">
        <f>I951+(B952-B951)*P$4</f>
        <v>2.0000000000001705</v>
      </c>
      <c r="I952" s="5">
        <f>IF(G952&gt;0,H952-S$4,H952)</f>
        <v>2.0000000000001705</v>
      </c>
      <c r="J952" s="5">
        <f>IF(H952&gt;=0,IF(ROUNDDOWN(H952/S$4,0)+1&gt;L952,L952,ROUNDDOWN(H952/S$4,0)+1),0)</f>
        <v>-177</v>
      </c>
      <c r="K952">
        <f t="shared" si="75"/>
        <v>187</v>
      </c>
      <c r="L952">
        <f>R$4-K952</f>
        <v>-177</v>
      </c>
      <c r="M952">
        <f>IF(L952="怪物已死","怪物已死",(L952-1)*S$4)</f>
        <v>-890</v>
      </c>
      <c r="N952">
        <f>IF(L952&lt;=0,0,IF(ROUNDUP(I952/C$4,0)*A$4&lt;0,"怪无法穿越火线",ROUNDUP(I952/C$4,0)*A$4))</f>
        <v>0</v>
      </c>
      <c r="O952" s="4">
        <f t="shared" si="76"/>
        <v>50</v>
      </c>
      <c r="P952" s="4">
        <f>IF(D952=1,IF(P951-F$4&lt;=0,N$4,P951-F$4),P951)</f>
        <v>50</v>
      </c>
    </row>
    <row r="953" spans="1:16" x14ac:dyDescent="0.25">
      <c r="A953">
        <v>939</v>
      </c>
      <c r="B953">
        <f>-T$5+T$5*A953</f>
        <v>187.60000000000002</v>
      </c>
      <c r="C953">
        <f t="shared" si="77"/>
        <v>1</v>
      </c>
      <c r="D953">
        <f>IF(AND(C953=1,E953&gt;=G$4),1,0)</f>
        <v>1</v>
      </c>
      <c r="E953">
        <f>IF(D952=1,B953-B952,E952+B953-B952)</f>
        <v>1</v>
      </c>
      <c r="F953">
        <f t="shared" si="78"/>
        <v>188</v>
      </c>
      <c r="G953">
        <f t="shared" si="74"/>
        <v>1</v>
      </c>
      <c r="H953" s="5">
        <f>I952+(B953-B952)*P$4</f>
        <v>3.0000000000001137</v>
      </c>
      <c r="I953" s="5">
        <f>IF(G953&gt;0,H953-S$4,H953)</f>
        <v>-1.9999999999998863</v>
      </c>
      <c r="J953" s="5">
        <f>IF(H953&gt;=0,IF(ROUNDDOWN(H953/S$4,0)+1&gt;L953,L953,ROUNDDOWN(H953/S$4,0)+1),0)</f>
        <v>-178</v>
      </c>
      <c r="K953">
        <f t="shared" si="75"/>
        <v>188</v>
      </c>
      <c r="L953">
        <f>R$4-K953</f>
        <v>-178</v>
      </c>
      <c r="M953">
        <f>IF(L953="怪物已死","怪物已死",(L953-1)*S$4)</f>
        <v>-895</v>
      </c>
      <c r="N953">
        <f>IF(L953&lt;=0,0,IF(ROUNDUP(I953/C$4,0)*A$4&lt;0,"怪无法穿越火线",ROUNDUP(I953/C$4,0)*A$4))</f>
        <v>0</v>
      </c>
      <c r="O953" s="4">
        <f t="shared" si="76"/>
        <v>50</v>
      </c>
      <c r="P953" s="4">
        <f>IF(D953=1,IF(P952-F$4&lt;=0,N$4,P952-F$4),P952)</f>
        <v>50</v>
      </c>
    </row>
    <row r="954" spans="1:16" x14ac:dyDescent="0.25">
      <c r="A954">
        <v>940</v>
      </c>
      <c r="B954">
        <f>-T$5+T$5*A954</f>
        <v>187.8</v>
      </c>
      <c r="C954">
        <f t="shared" si="77"/>
        <v>0</v>
      </c>
      <c r="D954">
        <f>IF(AND(C954=1,E954&gt;=G$4),1,0)</f>
        <v>0</v>
      </c>
      <c r="E954">
        <f>IF(D953=1,B954-B953,E953+B954-B953)</f>
        <v>0.19999999999998863</v>
      </c>
      <c r="F954">
        <f t="shared" si="78"/>
        <v>188</v>
      </c>
      <c r="G954">
        <f t="shared" si="74"/>
        <v>0</v>
      </c>
      <c r="H954" s="5">
        <f>I953+(B954-B953)*P$4</f>
        <v>-0.99999999999994316</v>
      </c>
      <c r="I954" s="5">
        <f>IF(G954&gt;0,H954-S$4,H954)</f>
        <v>-0.99999999999994316</v>
      </c>
      <c r="J954" s="5">
        <f>IF(H954&gt;=0,IF(ROUNDDOWN(H954/S$4,0)+1&gt;L954,L954,ROUNDDOWN(H954/S$4,0)+1),0)</f>
        <v>0</v>
      </c>
      <c r="K954">
        <f t="shared" si="75"/>
        <v>188</v>
      </c>
      <c r="L954">
        <f>R$4-K954</f>
        <v>-178</v>
      </c>
      <c r="M954">
        <f>IF(L954="怪物已死","怪物已死",(L954-1)*S$4)</f>
        <v>-895</v>
      </c>
      <c r="N954">
        <f>IF(L954&lt;=0,0,IF(ROUNDUP(I954/C$4,0)*A$4&lt;0,"怪无法穿越火线",ROUNDUP(I954/C$4,0)*A$4))</f>
        <v>0</v>
      </c>
      <c r="O954" s="4">
        <f t="shared" si="76"/>
        <v>50</v>
      </c>
      <c r="P954" s="4">
        <f>IF(D954=1,IF(P953-F$4&lt;=0,N$4,P953-F$4),P953)</f>
        <v>50</v>
      </c>
    </row>
    <row r="955" spans="1:16" x14ac:dyDescent="0.25">
      <c r="A955">
        <v>941</v>
      </c>
      <c r="B955">
        <f>-T$5+T$5*A955</f>
        <v>188.00000000000003</v>
      </c>
      <c r="C955">
        <f t="shared" si="77"/>
        <v>1</v>
      </c>
      <c r="D955">
        <f>IF(AND(C955=1,E955&gt;=G$4),1,0)</f>
        <v>0</v>
      </c>
      <c r="E955">
        <f>IF(D954=1,B955-B954,E954+B955-B954)</f>
        <v>0.40000000000000568</v>
      </c>
      <c r="F955">
        <f t="shared" si="78"/>
        <v>188</v>
      </c>
      <c r="G955">
        <f t="shared" si="74"/>
        <v>0</v>
      </c>
      <c r="H955" s="5">
        <f>I954+(B955-B954)*P$4</f>
        <v>1.4210854715202004E-13</v>
      </c>
      <c r="I955" s="5">
        <f>IF(G955&gt;0,H955-S$4,H955)</f>
        <v>1.4210854715202004E-13</v>
      </c>
      <c r="J955" s="5">
        <f>IF(H955&gt;=0,IF(ROUNDDOWN(H955/S$4,0)+1&gt;L955,L955,ROUNDDOWN(H955/S$4,0)+1),0)</f>
        <v>-178</v>
      </c>
      <c r="K955">
        <f t="shared" si="75"/>
        <v>188</v>
      </c>
      <c r="L955">
        <f>R$4-K955</f>
        <v>-178</v>
      </c>
      <c r="M955">
        <f>IF(L955="怪物已死","怪物已死",(L955-1)*S$4)</f>
        <v>-895</v>
      </c>
      <c r="N955">
        <f>IF(L955&lt;=0,0,IF(ROUNDUP(I955/C$4,0)*A$4&lt;0,"怪无法穿越火线",ROUNDUP(I955/C$4,0)*A$4))</f>
        <v>0</v>
      </c>
      <c r="O955" s="4">
        <f t="shared" si="76"/>
        <v>50</v>
      </c>
      <c r="P955" s="4">
        <f>IF(D955=1,IF(P954-F$4&lt;=0,N$4,P954-F$4),P954)</f>
        <v>50</v>
      </c>
    </row>
    <row r="956" spans="1:16" x14ac:dyDescent="0.25">
      <c r="A956">
        <v>942</v>
      </c>
      <c r="B956">
        <f>-T$5+T$5*A956</f>
        <v>188.20000000000002</v>
      </c>
      <c r="C956">
        <f t="shared" si="77"/>
        <v>1</v>
      </c>
      <c r="D956">
        <f>IF(AND(C956=1,E956&gt;=G$4),1,0)</f>
        <v>0</v>
      </c>
      <c r="E956">
        <f>IF(D955=1,B956-B955,E955+B956-B955)</f>
        <v>0.59999999999999432</v>
      </c>
      <c r="F956">
        <f t="shared" si="78"/>
        <v>188</v>
      </c>
      <c r="G956">
        <f t="shared" si="74"/>
        <v>0</v>
      </c>
      <c r="H956" s="5">
        <f>I955+(B956-B955)*P$4</f>
        <v>1.0000000000000853</v>
      </c>
      <c r="I956" s="5">
        <f>IF(G956&gt;0,H956-S$4,H956)</f>
        <v>1.0000000000000853</v>
      </c>
      <c r="J956" s="5">
        <f>IF(H956&gt;=0,IF(ROUNDDOWN(H956/S$4,0)+1&gt;L956,L956,ROUNDDOWN(H956/S$4,0)+1),0)</f>
        <v>-178</v>
      </c>
      <c r="K956">
        <f t="shared" si="75"/>
        <v>188</v>
      </c>
      <c r="L956">
        <f>R$4-K956</f>
        <v>-178</v>
      </c>
      <c r="M956">
        <f>IF(L956="怪物已死","怪物已死",(L956-1)*S$4)</f>
        <v>-895</v>
      </c>
      <c r="N956">
        <f>IF(L956&lt;=0,0,IF(ROUNDUP(I956/C$4,0)*A$4&lt;0,"怪无法穿越火线",ROUNDUP(I956/C$4,0)*A$4))</f>
        <v>0</v>
      </c>
      <c r="O956" s="4">
        <f t="shared" si="76"/>
        <v>50</v>
      </c>
      <c r="P956" s="4">
        <f>IF(D956=1,IF(P955-F$4&lt;=0,N$4,P955-F$4),P955)</f>
        <v>50</v>
      </c>
    </row>
    <row r="957" spans="1:16" x14ac:dyDescent="0.25">
      <c r="A957">
        <v>943</v>
      </c>
      <c r="B957">
        <f>-T$5+T$5*A957</f>
        <v>188.40000000000003</v>
      </c>
      <c r="C957">
        <f t="shared" si="77"/>
        <v>1</v>
      </c>
      <c r="D957">
        <f>IF(AND(C957=1,E957&gt;=G$4),1,0)</f>
        <v>0</v>
      </c>
      <c r="E957">
        <f>IF(D956=1,B957-B956,E956+B957-B956)</f>
        <v>0.80000000000001137</v>
      </c>
      <c r="F957">
        <f t="shared" si="78"/>
        <v>188</v>
      </c>
      <c r="G957">
        <f t="shared" si="74"/>
        <v>0</v>
      </c>
      <c r="H957" s="5">
        <f>I956+(B957-B956)*P$4</f>
        <v>2.0000000000001705</v>
      </c>
      <c r="I957" s="5">
        <f>IF(G957&gt;0,H957-S$4,H957)</f>
        <v>2.0000000000001705</v>
      </c>
      <c r="J957" s="5">
        <f>IF(H957&gt;=0,IF(ROUNDDOWN(H957/S$4,0)+1&gt;L957,L957,ROUNDDOWN(H957/S$4,0)+1),0)</f>
        <v>-178</v>
      </c>
      <c r="K957">
        <f t="shared" si="75"/>
        <v>188</v>
      </c>
      <c r="L957">
        <f>R$4-K957</f>
        <v>-178</v>
      </c>
      <c r="M957">
        <f>IF(L957="怪物已死","怪物已死",(L957-1)*S$4)</f>
        <v>-895</v>
      </c>
      <c r="N957">
        <f>IF(L957&lt;=0,0,IF(ROUNDUP(I957/C$4,0)*A$4&lt;0,"怪无法穿越火线",ROUNDUP(I957/C$4,0)*A$4))</f>
        <v>0</v>
      </c>
      <c r="O957" s="4">
        <f t="shared" si="76"/>
        <v>50</v>
      </c>
      <c r="P957" s="4">
        <f>IF(D957=1,IF(P956-F$4&lt;=0,N$4,P956-F$4),P956)</f>
        <v>50</v>
      </c>
    </row>
    <row r="958" spans="1:16" x14ac:dyDescent="0.25">
      <c r="A958">
        <v>944</v>
      </c>
      <c r="B958">
        <f>-T$5+T$5*A958</f>
        <v>188.60000000000002</v>
      </c>
      <c r="C958">
        <f t="shared" si="77"/>
        <v>1</v>
      </c>
      <c r="D958">
        <f>IF(AND(C958=1,E958&gt;=G$4),1,0)</f>
        <v>1</v>
      </c>
      <c r="E958">
        <f>IF(D957=1,B958-B957,E957+B958-B957)</f>
        <v>1</v>
      </c>
      <c r="F958">
        <f t="shared" si="78"/>
        <v>189</v>
      </c>
      <c r="G958">
        <f t="shared" si="74"/>
        <v>1</v>
      </c>
      <c r="H958" s="5">
        <f>I957+(B958-B957)*P$4</f>
        <v>3.0000000000001137</v>
      </c>
      <c r="I958" s="5">
        <f>IF(G958&gt;0,H958-S$4,H958)</f>
        <v>-1.9999999999998863</v>
      </c>
      <c r="J958" s="5">
        <f>IF(H958&gt;=0,IF(ROUNDDOWN(H958/S$4,0)+1&gt;L958,L958,ROUNDDOWN(H958/S$4,0)+1),0)</f>
        <v>-179</v>
      </c>
      <c r="K958">
        <f t="shared" si="75"/>
        <v>189</v>
      </c>
      <c r="L958">
        <f>R$4-K958</f>
        <v>-179</v>
      </c>
      <c r="M958">
        <f>IF(L958="怪物已死","怪物已死",(L958-1)*S$4)</f>
        <v>-900</v>
      </c>
      <c r="N958">
        <f>IF(L958&lt;=0,0,IF(ROUNDUP(I958/C$4,0)*A$4&lt;0,"怪无法穿越火线",ROUNDUP(I958/C$4,0)*A$4))</f>
        <v>0</v>
      </c>
      <c r="O958" s="4">
        <f t="shared" si="76"/>
        <v>50</v>
      </c>
      <c r="P958" s="4">
        <f>IF(D958=1,IF(P957-F$4&lt;=0,N$4,P957-F$4),P957)</f>
        <v>50</v>
      </c>
    </row>
    <row r="959" spans="1:16" x14ac:dyDescent="0.25">
      <c r="A959">
        <v>945</v>
      </c>
      <c r="B959">
        <f>-T$5+T$5*A959</f>
        <v>188.8</v>
      </c>
      <c r="C959">
        <f t="shared" si="77"/>
        <v>0</v>
      </c>
      <c r="D959">
        <f>IF(AND(C959=1,E959&gt;=G$4),1,0)</f>
        <v>0</v>
      </c>
      <c r="E959">
        <f>IF(D958=1,B959-B958,E958+B959-B958)</f>
        <v>0.19999999999998863</v>
      </c>
      <c r="F959">
        <f t="shared" si="78"/>
        <v>189</v>
      </c>
      <c r="G959">
        <f t="shared" si="74"/>
        <v>0</v>
      </c>
      <c r="H959" s="5">
        <f>I958+(B959-B958)*P$4</f>
        <v>-0.99999999999994316</v>
      </c>
      <c r="I959" s="5">
        <f>IF(G959&gt;0,H959-S$4,H959)</f>
        <v>-0.99999999999994316</v>
      </c>
      <c r="J959" s="5">
        <f>IF(H959&gt;=0,IF(ROUNDDOWN(H959/S$4,0)+1&gt;L959,L959,ROUNDDOWN(H959/S$4,0)+1),0)</f>
        <v>0</v>
      </c>
      <c r="K959">
        <f t="shared" si="75"/>
        <v>189</v>
      </c>
      <c r="L959">
        <f>R$4-K959</f>
        <v>-179</v>
      </c>
      <c r="M959">
        <f>IF(L959="怪物已死","怪物已死",(L959-1)*S$4)</f>
        <v>-900</v>
      </c>
      <c r="N959">
        <f>IF(L959&lt;=0,0,IF(ROUNDUP(I959/C$4,0)*A$4&lt;0,"怪无法穿越火线",ROUNDUP(I959/C$4,0)*A$4))</f>
        <v>0</v>
      </c>
      <c r="O959" s="4">
        <f t="shared" si="76"/>
        <v>50</v>
      </c>
      <c r="P959" s="4">
        <f>IF(D959=1,IF(P958-F$4&lt;=0,N$4,P958-F$4),P958)</f>
        <v>50</v>
      </c>
    </row>
    <row r="960" spans="1:16" x14ac:dyDescent="0.25">
      <c r="A960">
        <v>946</v>
      </c>
      <c r="B960">
        <f>-T$5+T$5*A960</f>
        <v>189.00000000000003</v>
      </c>
      <c r="C960">
        <f t="shared" si="77"/>
        <v>1</v>
      </c>
      <c r="D960">
        <f>IF(AND(C960=1,E960&gt;=G$4),1,0)</f>
        <v>0</v>
      </c>
      <c r="E960">
        <f>IF(D959=1,B960-B959,E959+B960-B959)</f>
        <v>0.40000000000000568</v>
      </c>
      <c r="F960">
        <f t="shared" si="78"/>
        <v>189</v>
      </c>
      <c r="G960">
        <f t="shared" si="74"/>
        <v>0</v>
      </c>
      <c r="H960" s="5">
        <f>I959+(B960-B959)*P$4</f>
        <v>1.4210854715202004E-13</v>
      </c>
      <c r="I960" s="5">
        <f>IF(G960&gt;0,H960-S$4,H960)</f>
        <v>1.4210854715202004E-13</v>
      </c>
      <c r="J960" s="5">
        <f>IF(H960&gt;=0,IF(ROUNDDOWN(H960/S$4,0)+1&gt;L960,L960,ROUNDDOWN(H960/S$4,0)+1),0)</f>
        <v>-179</v>
      </c>
      <c r="K960">
        <f t="shared" si="75"/>
        <v>189</v>
      </c>
      <c r="L960">
        <f>R$4-K960</f>
        <v>-179</v>
      </c>
      <c r="M960">
        <f>IF(L960="怪物已死","怪物已死",(L960-1)*S$4)</f>
        <v>-900</v>
      </c>
      <c r="N960">
        <f>IF(L960&lt;=0,0,IF(ROUNDUP(I960/C$4,0)*A$4&lt;0,"怪无法穿越火线",ROUNDUP(I960/C$4,0)*A$4))</f>
        <v>0</v>
      </c>
      <c r="O960" s="4">
        <f t="shared" si="76"/>
        <v>50</v>
      </c>
      <c r="P960" s="4">
        <f>IF(D960=1,IF(P959-F$4&lt;=0,N$4,P959-F$4),P959)</f>
        <v>50</v>
      </c>
    </row>
    <row r="961" spans="1:16" x14ac:dyDescent="0.25">
      <c r="A961">
        <v>947</v>
      </c>
      <c r="B961">
        <f>-T$5+T$5*A961</f>
        <v>189.20000000000002</v>
      </c>
      <c r="C961">
        <f t="shared" si="77"/>
        <v>1</v>
      </c>
      <c r="D961">
        <f>IF(AND(C961=1,E961&gt;=G$4),1,0)</f>
        <v>0</v>
      </c>
      <c r="E961">
        <f>IF(D960=1,B961-B960,E960+B961-B960)</f>
        <v>0.59999999999999432</v>
      </c>
      <c r="F961">
        <f t="shared" si="78"/>
        <v>189</v>
      </c>
      <c r="G961">
        <f t="shared" si="74"/>
        <v>0</v>
      </c>
      <c r="H961" s="5">
        <f>I960+(B961-B960)*P$4</f>
        <v>1.0000000000000853</v>
      </c>
      <c r="I961" s="5">
        <f>IF(G961&gt;0,H961-S$4,H961)</f>
        <v>1.0000000000000853</v>
      </c>
      <c r="J961" s="5">
        <f>IF(H961&gt;=0,IF(ROUNDDOWN(H961/S$4,0)+1&gt;L961,L961,ROUNDDOWN(H961/S$4,0)+1),0)</f>
        <v>-179</v>
      </c>
      <c r="K961">
        <f t="shared" si="75"/>
        <v>189</v>
      </c>
      <c r="L961">
        <f>R$4-K961</f>
        <v>-179</v>
      </c>
      <c r="M961">
        <f>IF(L961="怪物已死","怪物已死",(L961-1)*S$4)</f>
        <v>-900</v>
      </c>
      <c r="N961">
        <f>IF(L961&lt;=0,0,IF(ROUNDUP(I961/C$4,0)*A$4&lt;0,"怪无法穿越火线",ROUNDUP(I961/C$4,0)*A$4))</f>
        <v>0</v>
      </c>
      <c r="O961" s="4">
        <f t="shared" si="76"/>
        <v>50</v>
      </c>
      <c r="P961" s="4">
        <f>IF(D961=1,IF(P960-F$4&lt;=0,N$4,P960-F$4),P960)</f>
        <v>50</v>
      </c>
    </row>
    <row r="962" spans="1:16" x14ac:dyDescent="0.25">
      <c r="A962">
        <v>948</v>
      </c>
      <c r="B962">
        <f>-T$5+T$5*A962</f>
        <v>189.40000000000003</v>
      </c>
      <c r="C962">
        <f t="shared" si="77"/>
        <v>1</v>
      </c>
      <c r="D962">
        <f>IF(AND(C962=1,E962&gt;=G$4),1,0)</f>
        <v>0</v>
      </c>
      <c r="E962">
        <f>IF(D961=1,B962-B961,E961+B962-B961)</f>
        <v>0.80000000000001137</v>
      </c>
      <c r="F962">
        <f t="shared" si="78"/>
        <v>189</v>
      </c>
      <c r="G962">
        <f t="shared" si="74"/>
        <v>0</v>
      </c>
      <c r="H962" s="5">
        <f>I961+(B962-B961)*P$4</f>
        <v>2.0000000000001705</v>
      </c>
      <c r="I962" s="5">
        <f>IF(G962&gt;0,H962-S$4,H962)</f>
        <v>2.0000000000001705</v>
      </c>
      <c r="J962" s="5">
        <f>IF(H962&gt;=0,IF(ROUNDDOWN(H962/S$4,0)+1&gt;L962,L962,ROUNDDOWN(H962/S$4,0)+1),0)</f>
        <v>-179</v>
      </c>
      <c r="K962">
        <f t="shared" si="75"/>
        <v>189</v>
      </c>
      <c r="L962">
        <f>R$4-K962</f>
        <v>-179</v>
      </c>
      <c r="M962">
        <f>IF(L962="怪物已死","怪物已死",(L962-1)*S$4)</f>
        <v>-900</v>
      </c>
      <c r="N962">
        <f>IF(L962&lt;=0,0,IF(ROUNDUP(I962/C$4,0)*A$4&lt;0,"怪无法穿越火线",ROUNDUP(I962/C$4,0)*A$4))</f>
        <v>0</v>
      </c>
      <c r="O962" s="4">
        <f t="shared" si="76"/>
        <v>50</v>
      </c>
      <c r="P962" s="4">
        <f>IF(D962=1,IF(P961-F$4&lt;=0,N$4,P961-F$4),P961)</f>
        <v>50</v>
      </c>
    </row>
    <row r="963" spans="1:16" x14ac:dyDescent="0.25">
      <c r="A963">
        <v>949</v>
      </c>
      <c r="B963">
        <f>-T$5+T$5*A963</f>
        <v>189.60000000000002</v>
      </c>
      <c r="C963">
        <f t="shared" si="77"/>
        <v>1</v>
      </c>
      <c r="D963">
        <f>IF(AND(C963=1,E963&gt;=G$4),1,0)</f>
        <v>1</v>
      </c>
      <c r="E963">
        <f>IF(D962=1,B963-B962,E962+B963-B962)</f>
        <v>1</v>
      </c>
      <c r="F963">
        <f t="shared" si="78"/>
        <v>190</v>
      </c>
      <c r="G963">
        <f t="shared" si="74"/>
        <v>1</v>
      </c>
      <c r="H963" s="5">
        <f>I962+(B963-B962)*P$4</f>
        <v>3.0000000000001137</v>
      </c>
      <c r="I963" s="5">
        <f>IF(G963&gt;0,H963-S$4,H963)</f>
        <v>-1.9999999999998863</v>
      </c>
      <c r="J963" s="5">
        <f>IF(H963&gt;=0,IF(ROUNDDOWN(H963/S$4,0)+1&gt;L963,L963,ROUNDDOWN(H963/S$4,0)+1),0)</f>
        <v>-180</v>
      </c>
      <c r="K963">
        <f t="shared" si="75"/>
        <v>190</v>
      </c>
      <c r="L963">
        <f>R$4-K963</f>
        <v>-180</v>
      </c>
      <c r="M963">
        <f>IF(L963="怪物已死","怪物已死",(L963-1)*S$4)</f>
        <v>-905</v>
      </c>
      <c r="N963">
        <f>IF(L963&lt;=0,0,IF(ROUNDUP(I963/C$4,0)*A$4&lt;0,"怪无法穿越火线",ROUNDUP(I963/C$4,0)*A$4))</f>
        <v>0</v>
      </c>
      <c r="O963" s="4">
        <f t="shared" si="76"/>
        <v>50</v>
      </c>
      <c r="P963" s="4">
        <f>IF(D963=1,IF(P962-F$4&lt;=0,N$4,P962-F$4),P962)</f>
        <v>50</v>
      </c>
    </row>
    <row r="964" spans="1:16" x14ac:dyDescent="0.25">
      <c r="A964">
        <v>950</v>
      </c>
      <c r="B964">
        <f>-T$5+T$5*A964</f>
        <v>189.8</v>
      </c>
      <c r="C964">
        <f t="shared" si="77"/>
        <v>0</v>
      </c>
      <c r="D964">
        <f>IF(AND(C964=1,E964&gt;=G$4),1,0)</f>
        <v>0</v>
      </c>
      <c r="E964">
        <f>IF(D963=1,B964-B963,E963+B964-B963)</f>
        <v>0.19999999999998863</v>
      </c>
      <c r="F964">
        <f t="shared" si="78"/>
        <v>190</v>
      </c>
      <c r="G964">
        <f t="shared" si="74"/>
        <v>0</v>
      </c>
      <c r="H964" s="5">
        <f>I963+(B964-B963)*P$4</f>
        <v>-0.99999999999994316</v>
      </c>
      <c r="I964" s="5">
        <f>IF(G964&gt;0,H964-S$4,H964)</f>
        <v>-0.99999999999994316</v>
      </c>
      <c r="J964" s="5">
        <f>IF(H964&gt;=0,IF(ROUNDDOWN(H964/S$4,0)+1&gt;L964,L964,ROUNDDOWN(H964/S$4,0)+1),0)</f>
        <v>0</v>
      </c>
      <c r="K964">
        <f t="shared" si="75"/>
        <v>190</v>
      </c>
      <c r="L964">
        <f>R$4-K964</f>
        <v>-180</v>
      </c>
      <c r="M964">
        <f>IF(L964="怪物已死","怪物已死",(L964-1)*S$4)</f>
        <v>-905</v>
      </c>
      <c r="N964">
        <f>IF(L964&lt;=0,0,IF(ROUNDUP(I964/C$4,0)*A$4&lt;0,"怪无法穿越火线",ROUNDUP(I964/C$4,0)*A$4))</f>
        <v>0</v>
      </c>
      <c r="O964" s="4">
        <f t="shared" si="76"/>
        <v>50</v>
      </c>
      <c r="P964" s="4">
        <f>IF(D964=1,IF(P963-F$4&lt;=0,N$4,P963-F$4),P963)</f>
        <v>50</v>
      </c>
    </row>
    <row r="965" spans="1:16" x14ac:dyDescent="0.25">
      <c r="A965">
        <v>951</v>
      </c>
      <c r="B965">
        <f>-T$5+T$5*A965</f>
        <v>190.00000000000003</v>
      </c>
      <c r="C965">
        <f t="shared" si="77"/>
        <v>1</v>
      </c>
      <c r="D965">
        <f>IF(AND(C965=1,E965&gt;=G$4),1,0)</f>
        <v>0</v>
      </c>
      <c r="E965">
        <f>IF(D964=1,B965-B964,E964+B965-B964)</f>
        <v>0.40000000000000568</v>
      </c>
      <c r="F965">
        <f t="shared" si="78"/>
        <v>190</v>
      </c>
      <c r="G965">
        <f t="shared" si="74"/>
        <v>0</v>
      </c>
      <c r="H965" s="5">
        <f>I964+(B965-B964)*P$4</f>
        <v>1.4210854715202004E-13</v>
      </c>
      <c r="I965" s="5">
        <f>IF(G965&gt;0,H965-S$4,H965)</f>
        <v>1.4210854715202004E-13</v>
      </c>
      <c r="J965" s="5">
        <f>IF(H965&gt;=0,IF(ROUNDDOWN(H965/S$4,0)+1&gt;L965,L965,ROUNDDOWN(H965/S$4,0)+1),0)</f>
        <v>-180</v>
      </c>
      <c r="K965">
        <f t="shared" si="75"/>
        <v>190</v>
      </c>
      <c r="L965">
        <f>R$4-K965</f>
        <v>-180</v>
      </c>
      <c r="M965">
        <f>IF(L965="怪物已死","怪物已死",(L965-1)*S$4)</f>
        <v>-905</v>
      </c>
      <c r="N965">
        <f>IF(L965&lt;=0,0,IF(ROUNDUP(I965/C$4,0)*A$4&lt;0,"怪无法穿越火线",ROUNDUP(I965/C$4,0)*A$4))</f>
        <v>0</v>
      </c>
      <c r="O965" s="4">
        <f t="shared" si="76"/>
        <v>50</v>
      </c>
      <c r="P965" s="4">
        <f>IF(D965=1,IF(P964-F$4&lt;=0,N$4,P964-F$4),P964)</f>
        <v>50</v>
      </c>
    </row>
    <row r="966" spans="1:16" x14ac:dyDescent="0.25">
      <c r="A966">
        <v>952</v>
      </c>
      <c r="B966">
        <f>-T$5+T$5*A966</f>
        <v>190.20000000000002</v>
      </c>
      <c r="C966">
        <f t="shared" si="77"/>
        <v>1</v>
      </c>
      <c r="D966">
        <f>IF(AND(C966=1,E966&gt;=G$4),1,0)</f>
        <v>0</v>
      </c>
      <c r="E966">
        <f>IF(D965=1,B966-B965,E965+B966-B965)</f>
        <v>0.59999999999999432</v>
      </c>
      <c r="F966">
        <f t="shared" si="78"/>
        <v>190</v>
      </c>
      <c r="G966">
        <f t="shared" si="74"/>
        <v>0</v>
      </c>
      <c r="H966" s="5">
        <f>I965+(B966-B965)*P$4</f>
        <v>1.0000000000000853</v>
      </c>
      <c r="I966" s="5">
        <f>IF(G966&gt;0,H966-S$4,H966)</f>
        <v>1.0000000000000853</v>
      </c>
      <c r="J966" s="5">
        <f>IF(H966&gt;=0,IF(ROUNDDOWN(H966/S$4,0)+1&gt;L966,L966,ROUNDDOWN(H966/S$4,0)+1),0)</f>
        <v>-180</v>
      </c>
      <c r="K966">
        <f t="shared" si="75"/>
        <v>190</v>
      </c>
      <c r="L966">
        <f>R$4-K966</f>
        <v>-180</v>
      </c>
      <c r="M966">
        <f>IF(L966="怪物已死","怪物已死",(L966-1)*S$4)</f>
        <v>-905</v>
      </c>
      <c r="N966">
        <f>IF(L966&lt;=0,0,IF(ROUNDUP(I966/C$4,0)*A$4&lt;0,"怪无法穿越火线",ROUNDUP(I966/C$4,0)*A$4))</f>
        <v>0</v>
      </c>
      <c r="O966" s="4">
        <f t="shared" si="76"/>
        <v>50</v>
      </c>
      <c r="P966" s="4">
        <f>IF(D966=1,IF(P965-F$4&lt;=0,N$4,P965-F$4),P965)</f>
        <v>50</v>
      </c>
    </row>
    <row r="967" spans="1:16" x14ac:dyDescent="0.25">
      <c r="A967">
        <v>953</v>
      </c>
      <c r="B967">
        <f>-T$5+T$5*A967</f>
        <v>190.40000000000003</v>
      </c>
      <c r="C967">
        <f t="shared" si="77"/>
        <v>1</v>
      </c>
      <c r="D967">
        <f>IF(AND(C967=1,E967&gt;=G$4),1,0)</f>
        <v>0</v>
      </c>
      <c r="E967">
        <f>IF(D966=1,B967-B966,E966+B967-B966)</f>
        <v>0.80000000000001137</v>
      </c>
      <c r="F967">
        <f t="shared" si="78"/>
        <v>190</v>
      </c>
      <c r="G967">
        <f t="shared" si="74"/>
        <v>0</v>
      </c>
      <c r="H967" s="5">
        <f>I966+(B967-B966)*P$4</f>
        <v>2.0000000000001705</v>
      </c>
      <c r="I967" s="5">
        <f>IF(G967&gt;0,H967-S$4,H967)</f>
        <v>2.0000000000001705</v>
      </c>
      <c r="J967" s="5">
        <f>IF(H967&gt;=0,IF(ROUNDDOWN(H967/S$4,0)+1&gt;L967,L967,ROUNDDOWN(H967/S$4,0)+1),0)</f>
        <v>-180</v>
      </c>
      <c r="K967">
        <f t="shared" si="75"/>
        <v>190</v>
      </c>
      <c r="L967">
        <f>R$4-K967</f>
        <v>-180</v>
      </c>
      <c r="M967">
        <f>IF(L967="怪物已死","怪物已死",(L967-1)*S$4)</f>
        <v>-905</v>
      </c>
      <c r="N967">
        <f>IF(L967&lt;=0,0,IF(ROUNDUP(I967/C$4,0)*A$4&lt;0,"怪无法穿越火线",ROUNDUP(I967/C$4,0)*A$4))</f>
        <v>0</v>
      </c>
      <c r="O967" s="4">
        <f t="shared" si="76"/>
        <v>50</v>
      </c>
      <c r="P967" s="4">
        <f>IF(D967=1,IF(P966-F$4&lt;=0,N$4,P966-F$4),P966)</f>
        <v>50</v>
      </c>
    </row>
    <row r="968" spans="1:16" x14ac:dyDescent="0.25">
      <c r="A968">
        <v>954</v>
      </c>
      <c r="B968">
        <f>-T$5+T$5*A968</f>
        <v>190.60000000000002</v>
      </c>
      <c r="C968">
        <f t="shared" si="77"/>
        <v>1</v>
      </c>
      <c r="D968">
        <f>IF(AND(C968=1,E968&gt;=G$4),1,0)</f>
        <v>1</v>
      </c>
      <c r="E968">
        <f>IF(D967=1,B968-B967,E967+B968-B967)</f>
        <v>1</v>
      </c>
      <c r="F968">
        <f t="shared" si="78"/>
        <v>191</v>
      </c>
      <c r="G968">
        <f t="shared" si="74"/>
        <v>1</v>
      </c>
      <c r="H968" s="5">
        <f>I967+(B968-B967)*P$4</f>
        <v>3.0000000000001137</v>
      </c>
      <c r="I968" s="5">
        <f>IF(G968&gt;0,H968-S$4,H968)</f>
        <v>-1.9999999999998863</v>
      </c>
      <c r="J968" s="5">
        <f>IF(H968&gt;=0,IF(ROUNDDOWN(H968/S$4,0)+1&gt;L968,L968,ROUNDDOWN(H968/S$4,0)+1),0)</f>
        <v>-181</v>
      </c>
      <c r="K968">
        <f t="shared" si="75"/>
        <v>191</v>
      </c>
      <c r="L968">
        <f>R$4-K968</f>
        <v>-181</v>
      </c>
      <c r="M968">
        <f>IF(L968="怪物已死","怪物已死",(L968-1)*S$4)</f>
        <v>-910</v>
      </c>
      <c r="N968">
        <f>IF(L968&lt;=0,0,IF(ROUNDUP(I968/C$4,0)*A$4&lt;0,"怪无法穿越火线",ROUNDUP(I968/C$4,0)*A$4))</f>
        <v>0</v>
      </c>
      <c r="O968" s="4">
        <f t="shared" si="76"/>
        <v>50</v>
      </c>
      <c r="P968" s="4">
        <f>IF(D968=1,IF(P967-F$4&lt;=0,N$4,P967-F$4),P967)</f>
        <v>50</v>
      </c>
    </row>
    <row r="969" spans="1:16" x14ac:dyDescent="0.25">
      <c r="A969">
        <v>955</v>
      </c>
      <c r="B969">
        <f>-T$5+T$5*A969</f>
        <v>190.8</v>
      </c>
      <c r="C969">
        <f t="shared" si="77"/>
        <v>0</v>
      </c>
      <c r="D969">
        <f>IF(AND(C969=1,E969&gt;=G$4),1,0)</f>
        <v>0</v>
      </c>
      <c r="E969">
        <f>IF(D968=1,B969-B968,E968+B969-B968)</f>
        <v>0.19999999999998863</v>
      </c>
      <c r="F969">
        <f t="shared" si="78"/>
        <v>191</v>
      </c>
      <c r="G969">
        <f t="shared" si="74"/>
        <v>0</v>
      </c>
      <c r="H969" s="5">
        <f>I968+(B969-B968)*P$4</f>
        <v>-0.99999999999994316</v>
      </c>
      <c r="I969" s="5">
        <f>IF(G969&gt;0,H969-S$4,H969)</f>
        <v>-0.99999999999994316</v>
      </c>
      <c r="J969" s="5">
        <f>IF(H969&gt;=0,IF(ROUNDDOWN(H969/S$4,0)+1&gt;L969,L969,ROUNDDOWN(H969/S$4,0)+1),0)</f>
        <v>0</v>
      </c>
      <c r="K969">
        <f t="shared" si="75"/>
        <v>191</v>
      </c>
      <c r="L969">
        <f>R$4-K969</f>
        <v>-181</v>
      </c>
      <c r="M969">
        <f>IF(L969="怪物已死","怪物已死",(L969-1)*S$4)</f>
        <v>-910</v>
      </c>
      <c r="N969">
        <f>IF(L969&lt;=0,0,IF(ROUNDUP(I969/C$4,0)*A$4&lt;0,"怪无法穿越火线",ROUNDUP(I969/C$4,0)*A$4))</f>
        <v>0</v>
      </c>
      <c r="O969" s="4">
        <f t="shared" si="76"/>
        <v>50</v>
      </c>
      <c r="P969" s="4">
        <f>IF(D969=1,IF(P968-F$4&lt;=0,N$4,P968-F$4),P968)</f>
        <v>50</v>
      </c>
    </row>
    <row r="970" spans="1:16" x14ac:dyDescent="0.25">
      <c r="A970">
        <v>956</v>
      </c>
      <c r="B970">
        <f>-T$5+T$5*A970</f>
        <v>191.00000000000003</v>
      </c>
      <c r="C970">
        <f t="shared" si="77"/>
        <v>1</v>
      </c>
      <c r="D970">
        <f>IF(AND(C970=1,E970&gt;=G$4),1,0)</f>
        <v>0</v>
      </c>
      <c r="E970">
        <f>IF(D969=1,B970-B969,E969+B970-B969)</f>
        <v>0.40000000000000568</v>
      </c>
      <c r="F970">
        <f t="shared" si="78"/>
        <v>191</v>
      </c>
      <c r="G970">
        <f t="shared" si="74"/>
        <v>0</v>
      </c>
      <c r="H970" s="5">
        <f>I969+(B970-B969)*P$4</f>
        <v>1.4210854715202004E-13</v>
      </c>
      <c r="I970" s="5">
        <f>IF(G970&gt;0,H970-S$4,H970)</f>
        <v>1.4210854715202004E-13</v>
      </c>
      <c r="J970" s="5">
        <f>IF(H970&gt;=0,IF(ROUNDDOWN(H970/S$4,0)+1&gt;L970,L970,ROUNDDOWN(H970/S$4,0)+1),0)</f>
        <v>-181</v>
      </c>
      <c r="K970">
        <f t="shared" si="75"/>
        <v>191</v>
      </c>
      <c r="L970">
        <f>R$4-K970</f>
        <v>-181</v>
      </c>
      <c r="M970">
        <f>IF(L970="怪物已死","怪物已死",(L970-1)*S$4)</f>
        <v>-910</v>
      </c>
      <c r="N970">
        <f>IF(L970&lt;=0,0,IF(ROUNDUP(I970/C$4,0)*A$4&lt;0,"怪无法穿越火线",ROUNDUP(I970/C$4,0)*A$4))</f>
        <v>0</v>
      </c>
      <c r="O970" s="4">
        <f t="shared" si="76"/>
        <v>50</v>
      </c>
      <c r="P970" s="4">
        <f>IF(D970=1,IF(P969-F$4&lt;=0,N$4,P969-F$4),P969)</f>
        <v>50</v>
      </c>
    </row>
    <row r="971" spans="1:16" x14ac:dyDescent="0.25">
      <c r="A971">
        <v>957</v>
      </c>
      <c r="B971">
        <f>-T$5+T$5*A971</f>
        <v>191.20000000000002</v>
      </c>
      <c r="C971">
        <f t="shared" si="77"/>
        <v>1</v>
      </c>
      <c r="D971">
        <f>IF(AND(C971=1,E971&gt;=G$4),1,0)</f>
        <v>0</v>
      </c>
      <c r="E971">
        <f>IF(D970=1,B971-B970,E970+B971-B970)</f>
        <v>0.59999999999999432</v>
      </c>
      <c r="F971">
        <f t="shared" si="78"/>
        <v>191</v>
      </c>
      <c r="G971">
        <f t="shared" si="74"/>
        <v>0</v>
      </c>
      <c r="H971" s="5">
        <f>I970+(B971-B970)*P$4</f>
        <v>1.0000000000000853</v>
      </c>
      <c r="I971" s="5">
        <f>IF(G971&gt;0,H971-S$4,H971)</f>
        <v>1.0000000000000853</v>
      </c>
      <c r="J971" s="5">
        <f>IF(H971&gt;=0,IF(ROUNDDOWN(H971/S$4,0)+1&gt;L971,L971,ROUNDDOWN(H971/S$4,0)+1),0)</f>
        <v>-181</v>
      </c>
      <c r="K971">
        <f t="shared" si="75"/>
        <v>191</v>
      </c>
      <c r="L971">
        <f>R$4-K971</f>
        <v>-181</v>
      </c>
      <c r="M971">
        <f>IF(L971="怪物已死","怪物已死",(L971-1)*S$4)</f>
        <v>-910</v>
      </c>
      <c r="N971">
        <f>IF(L971&lt;=0,0,IF(ROUNDUP(I971/C$4,0)*A$4&lt;0,"怪无法穿越火线",ROUNDUP(I971/C$4,0)*A$4))</f>
        <v>0</v>
      </c>
      <c r="O971" s="4">
        <f t="shared" si="76"/>
        <v>50</v>
      </c>
      <c r="P971" s="4">
        <f>IF(D971=1,IF(P970-F$4&lt;=0,N$4,P970-F$4),P970)</f>
        <v>50</v>
      </c>
    </row>
    <row r="972" spans="1:16" x14ac:dyDescent="0.25">
      <c r="A972">
        <v>958</v>
      </c>
      <c r="B972">
        <f>-T$5+T$5*A972</f>
        <v>191.40000000000003</v>
      </c>
      <c r="C972">
        <f t="shared" si="77"/>
        <v>1</v>
      </c>
      <c r="D972">
        <f>IF(AND(C972=1,E972&gt;=G$4),1,0)</f>
        <v>0</v>
      </c>
      <c r="E972">
        <f>IF(D971=1,B972-B971,E971+B972-B971)</f>
        <v>0.80000000000001137</v>
      </c>
      <c r="F972">
        <f t="shared" si="78"/>
        <v>191</v>
      </c>
      <c r="G972">
        <f t="shared" si="74"/>
        <v>0</v>
      </c>
      <c r="H972" s="5">
        <f>I971+(B972-B971)*P$4</f>
        <v>2.0000000000001705</v>
      </c>
      <c r="I972" s="5">
        <f>IF(G972&gt;0,H972-S$4,H972)</f>
        <v>2.0000000000001705</v>
      </c>
      <c r="J972" s="5">
        <f>IF(H972&gt;=0,IF(ROUNDDOWN(H972/S$4,0)+1&gt;L972,L972,ROUNDDOWN(H972/S$4,0)+1),0)</f>
        <v>-181</v>
      </c>
      <c r="K972">
        <f t="shared" si="75"/>
        <v>191</v>
      </c>
      <c r="L972">
        <f>R$4-K972</f>
        <v>-181</v>
      </c>
      <c r="M972">
        <f>IF(L972="怪物已死","怪物已死",(L972-1)*S$4)</f>
        <v>-910</v>
      </c>
      <c r="N972">
        <f>IF(L972&lt;=0,0,IF(ROUNDUP(I972/C$4,0)*A$4&lt;0,"怪无法穿越火线",ROUNDUP(I972/C$4,0)*A$4))</f>
        <v>0</v>
      </c>
      <c r="O972" s="4">
        <f t="shared" si="76"/>
        <v>50</v>
      </c>
      <c r="P972" s="4">
        <f>IF(D972=1,IF(P971-F$4&lt;=0,N$4,P971-F$4),P971)</f>
        <v>50</v>
      </c>
    </row>
    <row r="973" spans="1:16" x14ac:dyDescent="0.25">
      <c r="A973">
        <v>959</v>
      </c>
      <c r="B973">
        <f>-T$5+T$5*A973</f>
        <v>191.60000000000002</v>
      </c>
      <c r="C973">
        <f t="shared" si="77"/>
        <v>1</v>
      </c>
      <c r="D973">
        <f>IF(AND(C973=1,E973&gt;=G$4),1,0)</f>
        <v>1</v>
      </c>
      <c r="E973">
        <f>IF(D972=1,B973-B972,E972+B973-B972)</f>
        <v>1</v>
      </c>
      <c r="F973">
        <f t="shared" si="78"/>
        <v>192</v>
      </c>
      <c r="G973">
        <f t="shared" si="74"/>
        <v>1</v>
      </c>
      <c r="H973" s="5">
        <f>I972+(B973-B972)*P$4</f>
        <v>3.0000000000001137</v>
      </c>
      <c r="I973" s="5">
        <f>IF(G973&gt;0,H973-S$4,H973)</f>
        <v>-1.9999999999998863</v>
      </c>
      <c r="J973" s="5">
        <f>IF(H973&gt;=0,IF(ROUNDDOWN(H973/S$4,0)+1&gt;L973,L973,ROUNDDOWN(H973/S$4,0)+1),0)</f>
        <v>-182</v>
      </c>
      <c r="K973">
        <f t="shared" si="75"/>
        <v>192</v>
      </c>
      <c r="L973">
        <f>R$4-K973</f>
        <v>-182</v>
      </c>
      <c r="M973">
        <f>IF(L973="怪物已死","怪物已死",(L973-1)*S$4)</f>
        <v>-915</v>
      </c>
      <c r="N973">
        <f>IF(L973&lt;=0,0,IF(ROUNDUP(I973/C$4,0)*A$4&lt;0,"怪无法穿越火线",ROUNDUP(I973/C$4,0)*A$4))</f>
        <v>0</v>
      </c>
      <c r="O973" s="4">
        <f t="shared" si="76"/>
        <v>50</v>
      </c>
      <c r="P973" s="4">
        <f>IF(D973=1,IF(P972-F$4&lt;=0,N$4,P972-F$4),P972)</f>
        <v>50</v>
      </c>
    </row>
    <row r="974" spans="1:16" x14ac:dyDescent="0.25">
      <c r="A974">
        <v>960</v>
      </c>
      <c r="B974">
        <f>-T$5+T$5*A974</f>
        <v>191.8</v>
      </c>
      <c r="C974">
        <f t="shared" si="77"/>
        <v>0</v>
      </c>
      <c r="D974">
        <f>IF(AND(C974=1,E974&gt;=G$4),1,0)</f>
        <v>0</v>
      </c>
      <c r="E974">
        <f>IF(D973=1,B974-B973,E973+B974-B973)</f>
        <v>0.19999999999998863</v>
      </c>
      <c r="F974">
        <f t="shared" si="78"/>
        <v>192</v>
      </c>
      <c r="G974">
        <f t="shared" si="74"/>
        <v>0</v>
      </c>
      <c r="H974" s="5">
        <f>I973+(B974-B973)*P$4</f>
        <v>-0.99999999999994316</v>
      </c>
      <c r="I974" s="5">
        <f>IF(G974&gt;0,H974-S$4,H974)</f>
        <v>-0.99999999999994316</v>
      </c>
      <c r="J974" s="5">
        <f>IF(H974&gt;=0,IF(ROUNDDOWN(H974/S$4,0)+1&gt;L974,L974,ROUNDDOWN(H974/S$4,0)+1),0)</f>
        <v>0</v>
      </c>
      <c r="K974">
        <f t="shared" si="75"/>
        <v>192</v>
      </c>
      <c r="L974">
        <f>R$4-K974</f>
        <v>-182</v>
      </c>
      <c r="M974">
        <f>IF(L974="怪物已死","怪物已死",(L974-1)*S$4)</f>
        <v>-915</v>
      </c>
      <c r="N974">
        <f>IF(L974&lt;=0,0,IF(ROUNDUP(I974/C$4,0)*A$4&lt;0,"怪无法穿越火线",ROUNDUP(I974/C$4,0)*A$4))</f>
        <v>0</v>
      </c>
      <c r="O974" s="4">
        <f t="shared" si="76"/>
        <v>50</v>
      </c>
      <c r="P974" s="4">
        <f>IF(D974=1,IF(P973-F$4&lt;=0,N$4,P973-F$4),P973)</f>
        <v>50</v>
      </c>
    </row>
    <row r="975" spans="1:16" x14ac:dyDescent="0.25">
      <c r="A975">
        <v>961</v>
      </c>
      <c r="B975">
        <f>-T$5+T$5*A975</f>
        <v>192.00000000000003</v>
      </c>
      <c r="C975">
        <f t="shared" si="77"/>
        <v>1</v>
      </c>
      <c r="D975">
        <f>IF(AND(C975=1,E975&gt;=G$4),1,0)</f>
        <v>0</v>
      </c>
      <c r="E975">
        <f>IF(D974=1,B975-B974,E974+B975-B974)</f>
        <v>0.40000000000000568</v>
      </c>
      <c r="F975">
        <f t="shared" si="78"/>
        <v>192</v>
      </c>
      <c r="G975">
        <f t="shared" si="74"/>
        <v>0</v>
      </c>
      <c r="H975" s="5">
        <f>I974+(B975-B974)*P$4</f>
        <v>1.4210854715202004E-13</v>
      </c>
      <c r="I975" s="5">
        <f>IF(G975&gt;0,H975-S$4,H975)</f>
        <v>1.4210854715202004E-13</v>
      </c>
      <c r="J975" s="5">
        <f>IF(H975&gt;=0,IF(ROUNDDOWN(H975/S$4,0)+1&gt;L975,L975,ROUNDDOWN(H975/S$4,0)+1),0)</f>
        <v>-182</v>
      </c>
      <c r="K975">
        <f t="shared" si="75"/>
        <v>192</v>
      </c>
      <c r="L975">
        <f>R$4-K975</f>
        <v>-182</v>
      </c>
      <c r="M975">
        <f>IF(L975="怪物已死","怪物已死",(L975-1)*S$4)</f>
        <v>-915</v>
      </c>
      <c r="N975">
        <f>IF(L975&lt;=0,0,IF(ROUNDUP(I975/C$4,0)*A$4&lt;0,"怪无法穿越火线",ROUNDUP(I975/C$4,0)*A$4))</f>
        <v>0</v>
      </c>
      <c r="O975" s="4">
        <f t="shared" si="76"/>
        <v>50</v>
      </c>
      <c r="P975" s="4">
        <f>IF(D975=1,IF(P974-F$4&lt;=0,N$4,P974-F$4),P974)</f>
        <v>50</v>
      </c>
    </row>
    <row r="976" spans="1:16" x14ac:dyDescent="0.25">
      <c r="A976">
        <v>962</v>
      </c>
      <c r="B976">
        <f>-T$5+T$5*A976</f>
        <v>192.20000000000002</v>
      </c>
      <c r="C976">
        <f t="shared" si="77"/>
        <v>1</v>
      </c>
      <c r="D976">
        <f>IF(AND(C976=1,E976&gt;=G$4),1,0)</f>
        <v>0</v>
      </c>
      <c r="E976">
        <f>IF(D975=1,B976-B975,E975+B976-B975)</f>
        <v>0.59999999999999432</v>
      </c>
      <c r="F976">
        <f t="shared" si="78"/>
        <v>192</v>
      </c>
      <c r="G976">
        <f t="shared" ref="G976:G1012" si="79">IF(AND(D976=1,O976&lt;=P976),1,0)</f>
        <v>0</v>
      </c>
      <c r="H976" s="5">
        <f>I975+(B976-B975)*P$4</f>
        <v>1.0000000000000853</v>
      </c>
      <c r="I976" s="5">
        <f>IF(G976&gt;0,H976-S$4,H976)</f>
        <v>1.0000000000000853</v>
      </c>
      <c r="J976" s="5">
        <f>IF(H976&gt;=0,IF(ROUNDDOWN(H976/S$4,0)+1&gt;L976,L976,ROUNDDOWN(H976/S$4,0)+1),0)</f>
        <v>-182</v>
      </c>
      <c r="K976">
        <f t="shared" si="75"/>
        <v>192</v>
      </c>
      <c r="L976">
        <f>R$4-K976</f>
        <v>-182</v>
      </c>
      <c r="M976">
        <f>IF(L976="怪物已死","怪物已死",(L976-1)*S$4)</f>
        <v>-915</v>
      </c>
      <c r="N976">
        <f>IF(L976&lt;=0,0,IF(ROUNDUP(I976/C$4,0)*A$4&lt;0,"怪无法穿越火线",ROUNDUP(I976/C$4,0)*A$4))</f>
        <v>0</v>
      </c>
      <c r="O976" s="4">
        <f t="shared" si="76"/>
        <v>50</v>
      </c>
      <c r="P976" s="4">
        <f>IF(D976=1,IF(P975-F$4&lt;=0,N$4,P975-F$4),P975)</f>
        <v>50</v>
      </c>
    </row>
    <row r="977" spans="1:16" x14ac:dyDescent="0.25">
      <c r="A977">
        <v>963</v>
      </c>
      <c r="B977">
        <f>-T$5+T$5*A977</f>
        <v>192.40000000000003</v>
      </c>
      <c r="C977">
        <f t="shared" si="77"/>
        <v>1</v>
      </c>
      <c r="D977">
        <f>IF(AND(C977=1,E977&gt;=G$4),1,0)</f>
        <v>0</v>
      </c>
      <c r="E977">
        <f>IF(D976=1,B977-B976,E976+B977-B976)</f>
        <v>0.80000000000001137</v>
      </c>
      <c r="F977">
        <f t="shared" si="78"/>
        <v>192</v>
      </c>
      <c r="G977">
        <f t="shared" si="79"/>
        <v>0</v>
      </c>
      <c r="H977" s="5">
        <f>I976+(B977-B976)*P$4</f>
        <v>2.0000000000001705</v>
      </c>
      <c r="I977" s="5">
        <f>IF(G977&gt;0,H977-S$4,H977)</f>
        <v>2.0000000000001705</v>
      </c>
      <c r="J977" s="5">
        <f>IF(H977&gt;=0,IF(ROUNDDOWN(H977/S$4,0)+1&gt;L977,L977,ROUNDDOWN(H977/S$4,0)+1),0)</f>
        <v>-182</v>
      </c>
      <c r="K977">
        <f t="shared" ref="K977:K1012" si="80">IF(G977=1,K976+1,K976)</f>
        <v>192</v>
      </c>
      <c r="L977">
        <f>R$4-K977</f>
        <v>-182</v>
      </c>
      <c r="M977">
        <f>IF(L977="怪物已死","怪物已死",(L977-1)*S$4)</f>
        <v>-915</v>
      </c>
      <c r="N977">
        <f>IF(L977&lt;=0,0,IF(ROUNDUP(I977/C$4,0)*A$4&lt;0,"怪无法穿越火线",ROUNDUP(I977/C$4,0)*A$4))</f>
        <v>0</v>
      </c>
      <c r="O977" s="4">
        <f t="shared" ref="O977:O1012" si="81">P976</f>
        <v>50</v>
      </c>
      <c r="P977" s="4">
        <f>IF(D977=1,IF(P976-F$4&lt;=0,N$4,P976-F$4),P976)</f>
        <v>50</v>
      </c>
    </row>
    <row r="978" spans="1:16" x14ac:dyDescent="0.25">
      <c r="A978">
        <v>964</v>
      </c>
      <c r="B978">
        <f>-T$5+T$5*A978</f>
        <v>192.60000000000002</v>
      </c>
      <c r="C978">
        <f t="shared" si="77"/>
        <v>1</v>
      </c>
      <c r="D978">
        <f>IF(AND(C978=1,E978&gt;=G$4),1,0)</f>
        <v>1</v>
      </c>
      <c r="E978">
        <f>IF(D977=1,B978-B977,E977+B978-B977)</f>
        <v>1</v>
      </c>
      <c r="F978">
        <f t="shared" si="78"/>
        <v>193</v>
      </c>
      <c r="G978">
        <f t="shared" si="79"/>
        <v>1</v>
      </c>
      <c r="H978" s="5">
        <f>I977+(B978-B977)*P$4</f>
        <v>3.0000000000001137</v>
      </c>
      <c r="I978" s="5">
        <f>IF(G978&gt;0,H978-S$4,H978)</f>
        <v>-1.9999999999998863</v>
      </c>
      <c r="J978" s="5">
        <f>IF(H978&gt;=0,IF(ROUNDDOWN(H978/S$4,0)+1&gt;L978,L978,ROUNDDOWN(H978/S$4,0)+1),0)</f>
        <v>-183</v>
      </c>
      <c r="K978">
        <f t="shared" si="80"/>
        <v>193</v>
      </c>
      <c r="L978">
        <f>R$4-K978</f>
        <v>-183</v>
      </c>
      <c r="M978">
        <f>IF(L978="怪物已死","怪物已死",(L978-1)*S$4)</f>
        <v>-920</v>
      </c>
      <c r="N978">
        <f>IF(L978&lt;=0,0,IF(ROUNDUP(I978/C$4,0)*A$4&lt;0,"怪无法穿越火线",ROUNDUP(I978/C$4,0)*A$4))</f>
        <v>0</v>
      </c>
      <c r="O978" s="4">
        <f t="shared" si="81"/>
        <v>50</v>
      </c>
      <c r="P978" s="4">
        <f>IF(D978=1,IF(P977-F$4&lt;=0,N$4,P977-F$4),P977)</f>
        <v>50</v>
      </c>
    </row>
    <row r="979" spans="1:16" x14ac:dyDescent="0.25">
      <c r="A979">
        <v>965</v>
      </c>
      <c r="B979">
        <f>-T$5+T$5*A979</f>
        <v>192.8</v>
      </c>
      <c r="C979">
        <f t="shared" si="77"/>
        <v>0</v>
      </c>
      <c r="D979">
        <f>IF(AND(C979=1,E979&gt;=G$4),1,0)</f>
        <v>0</v>
      </c>
      <c r="E979">
        <f>IF(D978=1,B979-B978,E978+B979-B978)</f>
        <v>0.19999999999998863</v>
      </c>
      <c r="F979">
        <f t="shared" si="78"/>
        <v>193</v>
      </c>
      <c r="G979">
        <f t="shared" si="79"/>
        <v>0</v>
      </c>
      <c r="H979" s="5">
        <f>I978+(B979-B978)*P$4</f>
        <v>-0.99999999999994316</v>
      </c>
      <c r="I979" s="5">
        <f>IF(G979&gt;0,H979-S$4,H979)</f>
        <v>-0.99999999999994316</v>
      </c>
      <c r="J979" s="5">
        <f>IF(H979&gt;=0,IF(ROUNDDOWN(H979/S$4,0)+1&gt;L979,L979,ROUNDDOWN(H979/S$4,0)+1),0)</f>
        <v>0</v>
      </c>
      <c r="K979">
        <f t="shared" si="80"/>
        <v>193</v>
      </c>
      <c r="L979">
        <f>R$4-K979</f>
        <v>-183</v>
      </c>
      <c r="M979">
        <f>IF(L979="怪物已死","怪物已死",(L979-1)*S$4)</f>
        <v>-920</v>
      </c>
      <c r="N979">
        <f>IF(L979&lt;=0,0,IF(ROUNDUP(I979/C$4,0)*A$4&lt;0,"怪无法穿越火线",ROUNDUP(I979/C$4,0)*A$4))</f>
        <v>0</v>
      </c>
      <c r="O979" s="4">
        <f t="shared" si="81"/>
        <v>50</v>
      </c>
      <c r="P979" s="4">
        <f>IF(D979=1,IF(P978-F$4&lt;=0,N$4,P978-F$4),P978)</f>
        <v>50</v>
      </c>
    </row>
    <row r="980" spans="1:16" x14ac:dyDescent="0.25">
      <c r="A980">
        <v>966</v>
      </c>
      <c r="B980">
        <f>-T$5+T$5*A980</f>
        <v>193.00000000000003</v>
      </c>
      <c r="C980">
        <f t="shared" si="77"/>
        <v>1</v>
      </c>
      <c r="D980">
        <f>IF(AND(C980=1,E980&gt;=G$4),1,0)</f>
        <v>0</v>
      </c>
      <c r="E980">
        <f>IF(D979=1,B980-B979,E979+B980-B979)</f>
        <v>0.40000000000000568</v>
      </c>
      <c r="F980">
        <f t="shared" si="78"/>
        <v>193</v>
      </c>
      <c r="G980">
        <f t="shared" si="79"/>
        <v>0</v>
      </c>
      <c r="H980" s="5">
        <f>I979+(B980-B979)*P$4</f>
        <v>1.4210854715202004E-13</v>
      </c>
      <c r="I980" s="5">
        <f>IF(G980&gt;0,H980-S$4,H980)</f>
        <v>1.4210854715202004E-13</v>
      </c>
      <c r="J980" s="5">
        <f>IF(H980&gt;=0,IF(ROUNDDOWN(H980/S$4,0)+1&gt;L980,L980,ROUNDDOWN(H980/S$4,0)+1),0)</f>
        <v>-183</v>
      </c>
      <c r="K980">
        <f t="shared" si="80"/>
        <v>193</v>
      </c>
      <c r="L980">
        <f>R$4-K980</f>
        <v>-183</v>
      </c>
      <c r="M980">
        <f>IF(L980="怪物已死","怪物已死",(L980-1)*S$4)</f>
        <v>-920</v>
      </c>
      <c r="N980">
        <f>IF(L980&lt;=0,0,IF(ROUNDUP(I980/C$4,0)*A$4&lt;0,"怪无法穿越火线",ROUNDUP(I980/C$4,0)*A$4))</f>
        <v>0</v>
      </c>
      <c r="O980" s="4">
        <f t="shared" si="81"/>
        <v>50</v>
      </c>
      <c r="P980" s="4">
        <f>IF(D980=1,IF(P979-F$4&lt;=0,N$4,P979-F$4),P979)</f>
        <v>50</v>
      </c>
    </row>
    <row r="981" spans="1:16" x14ac:dyDescent="0.25">
      <c r="A981">
        <v>967</v>
      </c>
      <c r="B981">
        <f>-T$5+T$5*A981</f>
        <v>193.20000000000002</v>
      </c>
      <c r="C981">
        <f t="shared" si="77"/>
        <v>1</v>
      </c>
      <c r="D981">
        <f>IF(AND(C981=1,E981&gt;=G$4),1,0)</f>
        <v>0</v>
      </c>
      <c r="E981">
        <f>IF(D980=1,B981-B980,E980+B981-B980)</f>
        <v>0.59999999999999432</v>
      </c>
      <c r="F981">
        <f t="shared" si="78"/>
        <v>193</v>
      </c>
      <c r="G981">
        <f t="shared" si="79"/>
        <v>0</v>
      </c>
      <c r="H981" s="5">
        <f>I980+(B981-B980)*P$4</f>
        <v>1.0000000000000853</v>
      </c>
      <c r="I981" s="5">
        <f>IF(G981&gt;0,H981-S$4,H981)</f>
        <v>1.0000000000000853</v>
      </c>
      <c r="J981" s="5">
        <f>IF(H981&gt;=0,IF(ROUNDDOWN(H981/S$4,0)+1&gt;L981,L981,ROUNDDOWN(H981/S$4,0)+1),0)</f>
        <v>-183</v>
      </c>
      <c r="K981">
        <f t="shared" si="80"/>
        <v>193</v>
      </c>
      <c r="L981">
        <f>R$4-K981</f>
        <v>-183</v>
      </c>
      <c r="M981">
        <f>IF(L981="怪物已死","怪物已死",(L981-1)*S$4)</f>
        <v>-920</v>
      </c>
      <c r="N981">
        <f>IF(L981&lt;=0,0,IF(ROUNDUP(I981/C$4,0)*A$4&lt;0,"怪无法穿越火线",ROUNDUP(I981/C$4,0)*A$4))</f>
        <v>0</v>
      </c>
      <c r="O981" s="4">
        <f t="shared" si="81"/>
        <v>50</v>
      </c>
      <c r="P981" s="4">
        <f>IF(D981=1,IF(P980-F$4&lt;=0,N$4,P980-F$4),P980)</f>
        <v>50</v>
      </c>
    </row>
    <row r="982" spans="1:16" x14ac:dyDescent="0.25">
      <c r="A982">
        <v>968</v>
      </c>
      <c r="B982">
        <f>-T$5+T$5*A982</f>
        <v>193.40000000000003</v>
      </c>
      <c r="C982">
        <f t="shared" si="77"/>
        <v>1</v>
      </c>
      <c r="D982">
        <f>IF(AND(C982=1,E982&gt;=G$4),1,0)</f>
        <v>0</v>
      </c>
      <c r="E982">
        <f>IF(D981=1,B982-B981,E981+B982-B981)</f>
        <v>0.80000000000001137</v>
      </c>
      <c r="F982">
        <f t="shared" si="78"/>
        <v>193</v>
      </c>
      <c r="G982">
        <f t="shared" si="79"/>
        <v>0</v>
      </c>
      <c r="H982" s="5">
        <f>I981+(B982-B981)*P$4</f>
        <v>2.0000000000001705</v>
      </c>
      <c r="I982" s="5">
        <f>IF(G982&gt;0,H982-S$4,H982)</f>
        <v>2.0000000000001705</v>
      </c>
      <c r="J982" s="5">
        <f>IF(H982&gt;=0,IF(ROUNDDOWN(H982/S$4,0)+1&gt;L982,L982,ROUNDDOWN(H982/S$4,0)+1),0)</f>
        <v>-183</v>
      </c>
      <c r="K982">
        <f t="shared" si="80"/>
        <v>193</v>
      </c>
      <c r="L982">
        <f>R$4-K982</f>
        <v>-183</v>
      </c>
      <c r="M982">
        <f>IF(L982="怪物已死","怪物已死",(L982-1)*S$4)</f>
        <v>-920</v>
      </c>
      <c r="N982">
        <f>IF(L982&lt;=0,0,IF(ROUNDUP(I982/C$4,0)*A$4&lt;0,"怪无法穿越火线",ROUNDUP(I982/C$4,0)*A$4))</f>
        <v>0</v>
      </c>
      <c r="O982" s="4">
        <f t="shared" si="81"/>
        <v>50</v>
      </c>
      <c r="P982" s="4">
        <f>IF(D982=1,IF(P981-F$4&lt;=0,N$4,P981-F$4),P981)</f>
        <v>50</v>
      </c>
    </row>
    <row r="983" spans="1:16" x14ac:dyDescent="0.25">
      <c r="A983">
        <v>969</v>
      </c>
      <c r="B983">
        <f>-T$5+T$5*A983</f>
        <v>193.60000000000002</v>
      </c>
      <c r="C983">
        <f t="shared" si="77"/>
        <v>1</v>
      </c>
      <c r="D983">
        <f>IF(AND(C983=1,E983&gt;=G$4),1,0)</f>
        <v>1</v>
      </c>
      <c r="E983">
        <f>IF(D982=1,B983-B982,E982+B983-B982)</f>
        <v>1</v>
      </c>
      <c r="F983">
        <f t="shared" si="78"/>
        <v>194</v>
      </c>
      <c r="G983">
        <f t="shared" si="79"/>
        <v>1</v>
      </c>
      <c r="H983" s="5">
        <f>I982+(B983-B982)*P$4</f>
        <v>3.0000000000001137</v>
      </c>
      <c r="I983" s="5">
        <f>IF(G983&gt;0,H983-S$4,H983)</f>
        <v>-1.9999999999998863</v>
      </c>
      <c r="J983" s="5">
        <f>IF(H983&gt;=0,IF(ROUNDDOWN(H983/S$4,0)+1&gt;L983,L983,ROUNDDOWN(H983/S$4,0)+1),0)</f>
        <v>-184</v>
      </c>
      <c r="K983">
        <f t="shared" si="80"/>
        <v>194</v>
      </c>
      <c r="L983">
        <f>R$4-K983</f>
        <v>-184</v>
      </c>
      <c r="M983">
        <f>IF(L983="怪物已死","怪物已死",(L983-1)*S$4)</f>
        <v>-925</v>
      </c>
      <c r="N983">
        <f>IF(L983&lt;=0,0,IF(ROUNDUP(I983/C$4,0)*A$4&lt;0,"怪无法穿越火线",ROUNDUP(I983/C$4,0)*A$4))</f>
        <v>0</v>
      </c>
      <c r="O983" s="4">
        <f t="shared" si="81"/>
        <v>50</v>
      </c>
      <c r="P983" s="4">
        <f>IF(D983=1,IF(P982-F$4&lt;=0,N$4,P982-F$4),P982)</f>
        <v>50</v>
      </c>
    </row>
    <row r="984" spans="1:16" x14ac:dyDescent="0.25">
      <c r="A984">
        <v>970</v>
      </c>
      <c r="B984">
        <f>-T$5+T$5*A984</f>
        <v>193.8</v>
      </c>
      <c r="C984">
        <f t="shared" si="77"/>
        <v>0</v>
      </c>
      <c r="D984">
        <f>IF(AND(C984=1,E984&gt;=G$4),1,0)</f>
        <v>0</v>
      </c>
      <c r="E984">
        <f>IF(D983=1,B984-B983,E983+B984-B983)</f>
        <v>0.19999999999998863</v>
      </c>
      <c r="F984">
        <f t="shared" si="78"/>
        <v>194</v>
      </c>
      <c r="G984">
        <f t="shared" si="79"/>
        <v>0</v>
      </c>
      <c r="H984" s="5">
        <f>I983+(B984-B983)*P$4</f>
        <v>-0.99999999999994316</v>
      </c>
      <c r="I984" s="5">
        <f>IF(G984&gt;0,H984-S$4,H984)</f>
        <v>-0.99999999999994316</v>
      </c>
      <c r="J984" s="5">
        <f>IF(H984&gt;=0,IF(ROUNDDOWN(H984/S$4,0)+1&gt;L984,L984,ROUNDDOWN(H984/S$4,0)+1),0)</f>
        <v>0</v>
      </c>
      <c r="K984">
        <f t="shared" si="80"/>
        <v>194</v>
      </c>
      <c r="L984">
        <f>R$4-K984</f>
        <v>-184</v>
      </c>
      <c r="M984">
        <f>IF(L984="怪物已死","怪物已死",(L984-1)*S$4)</f>
        <v>-925</v>
      </c>
      <c r="N984">
        <f>IF(L984&lt;=0,0,IF(ROUNDUP(I984/C$4,0)*A$4&lt;0,"怪无法穿越火线",ROUNDUP(I984/C$4,0)*A$4))</f>
        <v>0</v>
      </c>
      <c r="O984" s="4">
        <f t="shared" si="81"/>
        <v>50</v>
      </c>
      <c r="P984" s="4">
        <f>IF(D984=1,IF(P983-F$4&lt;=0,N$4,P983-F$4),P983)</f>
        <v>50</v>
      </c>
    </row>
    <row r="985" spans="1:16" x14ac:dyDescent="0.25">
      <c r="A985">
        <v>971</v>
      </c>
      <c r="B985">
        <f>-T$5+T$5*A985</f>
        <v>194.00000000000003</v>
      </c>
      <c r="C985">
        <f t="shared" si="77"/>
        <v>1</v>
      </c>
      <c r="D985">
        <f>IF(AND(C985=1,E985&gt;=G$4),1,0)</f>
        <v>0</v>
      </c>
      <c r="E985">
        <f>IF(D984=1,B985-B984,E984+B985-B984)</f>
        <v>0.40000000000000568</v>
      </c>
      <c r="F985">
        <f t="shared" si="78"/>
        <v>194</v>
      </c>
      <c r="G985">
        <f t="shared" si="79"/>
        <v>0</v>
      </c>
      <c r="H985" s="5">
        <f>I984+(B985-B984)*P$4</f>
        <v>1.4210854715202004E-13</v>
      </c>
      <c r="I985" s="5">
        <f>IF(G985&gt;0,H985-S$4,H985)</f>
        <v>1.4210854715202004E-13</v>
      </c>
      <c r="J985" s="5">
        <f>IF(H985&gt;=0,IF(ROUNDDOWN(H985/S$4,0)+1&gt;L985,L985,ROUNDDOWN(H985/S$4,0)+1),0)</f>
        <v>-184</v>
      </c>
      <c r="K985">
        <f t="shared" si="80"/>
        <v>194</v>
      </c>
      <c r="L985">
        <f>R$4-K985</f>
        <v>-184</v>
      </c>
      <c r="M985">
        <f>IF(L985="怪物已死","怪物已死",(L985-1)*S$4)</f>
        <v>-925</v>
      </c>
      <c r="N985">
        <f>IF(L985&lt;=0,0,IF(ROUNDUP(I985/C$4,0)*A$4&lt;0,"怪无法穿越火线",ROUNDUP(I985/C$4,0)*A$4))</f>
        <v>0</v>
      </c>
      <c r="O985" s="4">
        <f t="shared" si="81"/>
        <v>50</v>
      </c>
      <c r="P985" s="4">
        <f>IF(D985=1,IF(P984-F$4&lt;=0,N$4,P984-F$4),P984)</f>
        <v>50</v>
      </c>
    </row>
    <row r="986" spans="1:16" x14ac:dyDescent="0.25">
      <c r="A986">
        <v>972</v>
      </c>
      <c r="B986">
        <f>-T$5+T$5*A986</f>
        <v>194.20000000000002</v>
      </c>
      <c r="C986">
        <f t="shared" si="77"/>
        <v>1</v>
      </c>
      <c r="D986">
        <f>IF(AND(C986=1,E986&gt;=G$4),1,0)</f>
        <v>0</v>
      </c>
      <c r="E986">
        <f>IF(D985=1,B986-B985,E985+B986-B985)</f>
        <v>0.59999999999999432</v>
      </c>
      <c r="F986">
        <f t="shared" si="78"/>
        <v>194</v>
      </c>
      <c r="G986">
        <f t="shared" si="79"/>
        <v>0</v>
      </c>
      <c r="H986" s="5">
        <f>I985+(B986-B985)*P$4</f>
        <v>1.0000000000000853</v>
      </c>
      <c r="I986" s="5">
        <f>IF(G986&gt;0,H986-S$4,H986)</f>
        <v>1.0000000000000853</v>
      </c>
      <c r="J986" s="5">
        <f>IF(H986&gt;=0,IF(ROUNDDOWN(H986/S$4,0)+1&gt;L986,L986,ROUNDDOWN(H986/S$4,0)+1),0)</f>
        <v>-184</v>
      </c>
      <c r="K986">
        <f t="shared" si="80"/>
        <v>194</v>
      </c>
      <c r="L986">
        <f>R$4-K986</f>
        <v>-184</v>
      </c>
      <c r="M986">
        <f>IF(L986="怪物已死","怪物已死",(L986-1)*S$4)</f>
        <v>-925</v>
      </c>
      <c r="N986">
        <f>IF(L986&lt;=0,0,IF(ROUNDUP(I986/C$4,0)*A$4&lt;0,"怪无法穿越火线",ROUNDUP(I986/C$4,0)*A$4))</f>
        <v>0</v>
      </c>
      <c r="O986" s="4">
        <f t="shared" si="81"/>
        <v>50</v>
      </c>
      <c r="P986" s="4">
        <f>IF(D986=1,IF(P985-F$4&lt;=0,N$4,P985-F$4),P985)</f>
        <v>50</v>
      </c>
    </row>
    <row r="987" spans="1:16" x14ac:dyDescent="0.25">
      <c r="A987">
        <v>973</v>
      </c>
      <c r="B987">
        <f>-T$5+T$5*A987</f>
        <v>194.40000000000003</v>
      </c>
      <c r="C987">
        <f t="shared" si="77"/>
        <v>1</v>
      </c>
      <c r="D987">
        <f>IF(AND(C987=1,E987&gt;=G$4),1,0)</f>
        <v>0</v>
      </c>
      <c r="E987">
        <f>IF(D986=1,B987-B986,E986+B987-B986)</f>
        <v>0.80000000000001137</v>
      </c>
      <c r="F987">
        <f t="shared" si="78"/>
        <v>194</v>
      </c>
      <c r="G987">
        <f t="shared" si="79"/>
        <v>0</v>
      </c>
      <c r="H987" s="5">
        <f>I986+(B987-B986)*P$4</f>
        <v>2.0000000000001705</v>
      </c>
      <c r="I987" s="5">
        <f>IF(G987&gt;0,H987-S$4,H987)</f>
        <v>2.0000000000001705</v>
      </c>
      <c r="J987" s="5">
        <f>IF(H987&gt;=0,IF(ROUNDDOWN(H987/S$4,0)+1&gt;L987,L987,ROUNDDOWN(H987/S$4,0)+1),0)</f>
        <v>-184</v>
      </c>
      <c r="K987">
        <f t="shared" si="80"/>
        <v>194</v>
      </c>
      <c r="L987">
        <f>R$4-K987</f>
        <v>-184</v>
      </c>
      <c r="M987">
        <f>IF(L987="怪物已死","怪物已死",(L987-1)*S$4)</f>
        <v>-925</v>
      </c>
      <c r="N987">
        <f>IF(L987&lt;=0,0,IF(ROUNDUP(I987/C$4,0)*A$4&lt;0,"怪无法穿越火线",ROUNDUP(I987/C$4,0)*A$4))</f>
        <v>0</v>
      </c>
      <c r="O987" s="4">
        <f t="shared" si="81"/>
        <v>50</v>
      </c>
      <c r="P987" s="4">
        <f>IF(D987=1,IF(P986-F$4&lt;=0,N$4,P986-F$4),P986)</f>
        <v>50</v>
      </c>
    </row>
    <row r="988" spans="1:16" x14ac:dyDescent="0.25">
      <c r="A988">
        <v>974</v>
      </c>
      <c r="B988">
        <f>-T$5+T$5*A988</f>
        <v>194.60000000000002</v>
      </c>
      <c r="C988">
        <f t="shared" si="77"/>
        <v>1</v>
      </c>
      <c r="D988">
        <f>IF(AND(C988=1,E988&gt;=G$4),1,0)</f>
        <v>1</v>
      </c>
      <c r="E988">
        <f>IF(D987=1,B988-B987,E987+B988-B987)</f>
        <v>1</v>
      </c>
      <c r="F988">
        <f t="shared" si="78"/>
        <v>195</v>
      </c>
      <c r="G988">
        <f t="shared" si="79"/>
        <v>1</v>
      </c>
      <c r="H988" s="5">
        <f>I987+(B988-B987)*P$4</f>
        <v>3.0000000000001137</v>
      </c>
      <c r="I988" s="5">
        <f>IF(G988&gt;0,H988-S$4,H988)</f>
        <v>-1.9999999999998863</v>
      </c>
      <c r="J988" s="5">
        <f>IF(H988&gt;=0,IF(ROUNDDOWN(H988/S$4,0)+1&gt;L988,L988,ROUNDDOWN(H988/S$4,0)+1),0)</f>
        <v>-185</v>
      </c>
      <c r="K988">
        <f t="shared" si="80"/>
        <v>195</v>
      </c>
      <c r="L988">
        <f>R$4-K988</f>
        <v>-185</v>
      </c>
      <c r="M988">
        <f>IF(L988="怪物已死","怪物已死",(L988-1)*S$4)</f>
        <v>-930</v>
      </c>
      <c r="N988">
        <f>IF(L988&lt;=0,0,IF(ROUNDUP(I988/C$4,0)*A$4&lt;0,"怪无法穿越火线",ROUNDUP(I988/C$4,0)*A$4))</f>
        <v>0</v>
      </c>
      <c r="O988" s="4">
        <f t="shared" si="81"/>
        <v>50</v>
      </c>
      <c r="P988" s="4">
        <f>IF(D988=1,IF(P987-F$4&lt;=0,N$4,P987-F$4),P987)</f>
        <v>50</v>
      </c>
    </row>
    <row r="989" spans="1:16" x14ac:dyDescent="0.25">
      <c r="A989">
        <v>975</v>
      </c>
      <c r="B989">
        <f>-T$5+T$5*A989</f>
        <v>194.8</v>
      </c>
      <c r="C989">
        <f t="shared" si="77"/>
        <v>0</v>
      </c>
      <c r="D989">
        <f>IF(AND(C989=1,E989&gt;=G$4),1,0)</f>
        <v>0</v>
      </c>
      <c r="E989">
        <f>IF(D988=1,B989-B988,E988+B989-B988)</f>
        <v>0.19999999999998863</v>
      </c>
      <c r="F989">
        <f t="shared" si="78"/>
        <v>195</v>
      </c>
      <c r="G989">
        <f t="shared" si="79"/>
        <v>0</v>
      </c>
      <c r="H989" s="5">
        <f>I988+(B989-B988)*P$4</f>
        <v>-0.99999999999994316</v>
      </c>
      <c r="I989" s="5">
        <f>IF(G989&gt;0,H989-S$4,H989)</f>
        <v>-0.99999999999994316</v>
      </c>
      <c r="J989" s="5">
        <f>IF(H989&gt;=0,IF(ROUNDDOWN(H989/S$4,0)+1&gt;L989,L989,ROUNDDOWN(H989/S$4,0)+1),0)</f>
        <v>0</v>
      </c>
      <c r="K989">
        <f t="shared" si="80"/>
        <v>195</v>
      </c>
      <c r="L989">
        <f>R$4-K989</f>
        <v>-185</v>
      </c>
      <c r="M989">
        <f>IF(L989="怪物已死","怪物已死",(L989-1)*S$4)</f>
        <v>-930</v>
      </c>
      <c r="N989">
        <f>IF(L989&lt;=0,0,IF(ROUNDUP(I989/C$4,0)*A$4&lt;0,"怪无法穿越火线",ROUNDUP(I989/C$4,0)*A$4))</f>
        <v>0</v>
      </c>
      <c r="O989" s="4">
        <f t="shared" si="81"/>
        <v>50</v>
      </c>
      <c r="P989" s="4">
        <f>IF(D989=1,IF(P988-F$4&lt;=0,N$4,P988-F$4),P988)</f>
        <v>50</v>
      </c>
    </row>
    <row r="990" spans="1:16" x14ac:dyDescent="0.25">
      <c r="A990">
        <v>976</v>
      </c>
      <c r="B990">
        <f>-T$5+T$5*A990</f>
        <v>195.00000000000003</v>
      </c>
      <c r="C990">
        <f t="shared" si="77"/>
        <v>1</v>
      </c>
      <c r="D990">
        <f>IF(AND(C990=1,E990&gt;=G$4),1,0)</f>
        <v>0</v>
      </c>
      <c r="E990">
        <f>IF(D989=1,B990-B989,E989+B990-B989)</f>
        <v>0.40000000000000568</v>
      </c>
      <c r="F990">
        <f t="shared" si="78"/>
        <v>195</v>
      </c>
      <c r="G990">
        <f t="shared" si="79"/>
        <v>0</v>
      </c>
      <c r="H990" s="5">
        <f>I989+(B990-B989)*P$4</f>
        <v>1.4210854715202004E-13</v>
      </c>
      <c r="I990" s="5">
        <f>IF(G990&gt;0,H990-S$4,H990)</f>
        <v>1.4210854715202004E-13</v>
      </c>
      <c r="J990" s="5">
        <f>IF(H990&gt;=0,IF(ROUNDDOWN(H990/S$4,0)+1&gt;L990,L990,ROUNDDOWN(H990/S$4,0)+1),0)</f>
        <v>-185</v>
      </c>
      <c r="K990">
        <f t="shared" si="80"/>
        <v>195</v>
      </c>
      <c r="L990">
        <f>R$4-K990</f>
        <v>-185</v>
      </c>
      <c r="M990">
        <f>IF(L990="怪物已死","怪物已死",(L990-1)*S$4)</f>
        <v>-930</v>
      </c>
      <c r="N990">
        <f>IF(L990&lt;=0,0,IF(ROUNDUP(I990/C$4,0)*A$4&lt;0,"怪无法穿越火线",ROUNDUP(I990/C$4,0)*A$4))</f>
        <v>0</v>
      </c>
      <c r="O990" s="4">
        <f t="shared" si="81"/>
        <v>50</v>
      </c>
      <c r="P990" s="4">
        <f>IF(D990=1,IF(P989-F$4&lt;=0,N$4,P989-F$4),P989)</f>
        <v>50</v>
      </c>
    </row>
    <row r="991" spans="1:16" x14ac:dyDescent="0.25">
      <c r="A991">
        <v>977</v>
      </c>
      <c r="B991">
        <f>-T$5+T$5*A991</f>
        <v>195.20000000000002</v>
      </c>
      <c r="C991">
        <f t="shared" si="77"/>
        <v>1</v>
      </c>
      <c r="D991">
        <f>IF(AND(C991=1,E991&gt;=G$4),1,0)</f>
        <v>0</v>
      </c>
      <c r="E991">
        <f>IF(D990=1,B991-B990,E990+B991-B990)</f>
        <v>0.59999999999999432</v>
      </c>
      <c r="F991">
        <f t="shared" si="78"/>
        <v>195</v>
      </c>
      <c r="G991">
        <f t="shared" si="79"/>
        <v>0</v>
      </c>
      <c r="H991" s="5">
        <f>I990+(B991-B990)*P$4</f>
        <v>1.0000000000000853</v>
      </c>
      <c r="I991" s="5">
        <f>IF(G991&gt;0,H991-S$4,H991)</f>
        <v>1.0000000000000853</v>
      </c>
      <c r="J991" s="5">
        <f>IF(H991&gt;=0,IF(ROUNDDOWN(H991/S$4,0)+1&gt;L991,L991,ROUNDDOWN(H991/S$4,0)+1),0)</f>
        <v>-185</v>
      </c>
      <c r="K991">
        <f t="shared" si="80"/>
        <v>195</v>
      </c>
      <c r="L991">
        <f>R$4-K991</f>
        <v>-185</v>
      </c>
      <c r="M991">
        <f>IF(L991="怪物已死","怪物已死",(L991-1)*S$4)</f>
        <v>-930</v>
      </c>
      <c r="N991">
        <f>IF(L991&lt;=0,0,IF(ROUNDUP(I991/C$4,0)*A$4&lt;0,"怪无法穿越火线",ROUNDUP(I991/C$4,0)*A$4))</f>
        <v>0</v>
      </c>
      <c r="O991" s="4">
        <f t="shared" si="81"/>
        <v>50</v>
      </c>
      <c r="P991" s="4">
        <f>IF(D991=1,IF(P990-F$4&lt;=0,N$4,P990-F$4),P990)</f>
        <v>50</v>
      </c>
    </row>
    <row r="992" spans="1:16" x14ac:dyDescent="0.25">
      <c r="A992">
        <v>978</v>
      </c>
      <c r="B992">
        <f>-T$5+T$5*A992</f>
        <v>195.40000000000003</v>
      </c>
      <c r="C992">
        <f t="shared" si="77"/>
        <v>1</v>
      </c>
      <c r="D992">
        <f>IF(AND(C992=1,E992&gt;=G$4),1,0)</f>
        <v>0</v>
      </c>
      <c r="E992">
        <f>IF(D991=1,B992-B991,E991+B992-B991)</f>
        <v>0.80000000000001137</v>
      </c>
      <c r="F992">
        <f t="shared" si="78"/>
        <v>195</v>
      </c>
      <c r="G992">
        <f t="shared" si="79"/>
        <v>0</v>
      </c>
      <c r="H992" s="5">
        <f>I991+(B992-B991)*P$4</f>
        <v>2.0000000000001705</v>
      </c>
      <c r="I992" s="5">
        <f>IF(G992&gt;0,H992-S$4,H992)</f>
        <v>2.0000000000001705</v>
      </c>
      <c r="J992" s="5">
        <f>IF(H992&gt;=0,IF(ROUNDDOWN(H992/S$4,0)+1&gt;L992,L992,ROUNDDOWN(H992/S$4,0)+1),0)</f>
        <v>-185</v>
      </c>
      <c r="K992">
        <f t="shared" si="80"/>
        <v>195</v>
      </c>
      <c r="L992">
        <f>R$4-K992</f>
        <v>-185</v>
      </c>
      <c r="M992">
        <f>IF(L992="怪物已死","怪物已死",(L992-1)*S$4)</f>
        <v>-930</v>
      </c>
      <c r="N992">
        <f>IF(L992&lt;=0,0,IF(ROUNDUP(I992/C$4,0)*A$4&lt;0,"怪无法穿越火线",ROUNDUP(I992/C$4,0)*A$4))</f>
        <v>0</v>
      </c>
      <c r="O992" s="4">
        <f t="shared" si="81"/>
        <v>50</v>
      </c>
      <c r="P992" s="4">
        <f>IF(D992=1,IF(P991-F$4&lt;=0,N$4,P991-F$4),P991)</f>
        <v>50</v>
      </c>
    </row>
    <row r="993" spans="1:16" x14ac:dyDescent="0.25">
      <c r="A993">
        <v>979</v>
      </c>
      <c r="B993">
        <f>-T$5+T$5*A993</f>
        <v>195.60000000000002</v>
      </c>
      <c r="C993">
        <f t="shared" si="77"/>
        <v>1</v>
      </c>
      <c r="D993">
        <f>IF(AND(C993=1,E993&gt;=G$4),1,0)</f>
        <v>1</v>
      </c>
      <c r="E993">
        <f>IF(D992=1,B993-B992,E992+B993-B992)</f>
        <v>1</v>
      </c>
      <c r="F993">
        <f t="shared" si="78"/>
        <v>196</v>
      </c>
      <c r="G993">
        <f t="shared" si="79"/>
        <v>1</v>
      </c>
      <c r="H993" s="5">
        <f>I992+(B993-B992)*P$4</f>
        <v>3.0000000000001137</v>
      </c>
      <c r="I993" s="5">
        <f>IF(G993&gt;0,H993-S$4,H993)</f>
        <v>-1.9999999999998863</v>
      </c>
      <c r="J993" s="5">
        <f>IF(H993&gt;=0,IF(ROUNDDOWN(H993/S$4,0)+1&gt;L993,L993,ROUNDDOWN(H993/S$4,0)+1),0)</f>
        <v>-186</v>
      </c>
      <c r="K993">
        <f t="shared" si="80"/>
        <v>196</v>
      </c>
      <c r="L993">
        <f>R$4-K993</f>
        <v>-186</v>
      </c>
      <c r="M993">
        <f>IF(L993="怪物已死","怪物已死",(L993-1)*S$4)</f>
        <v>-935</v>
      </c>
      <c r="N993">
        <f>IF(L993&lt;=0,0,IF(ROUNDUP(I993/C$4,0)*A$4&lt;0,"怪无法穿越火线",ROUNDUP(I993/C$4,0)*A$4))</f>
        <v>0</v>
      </c>
      <c r="O993" s="4">
        <f t="shared" si="81"/>
        <v>50</v>
      </c>
      <c r="P993" s="4">
        <f>IF(D993=1,IF(P992-F$4&lt;=0,N$4,P992-F$4),P992)</f>
        <v>50</v>
      </c>
    </row>
    <row r="994" spans="1:16" x14ac:dyDescent="0.25">
      <c r="A994">
        <v>980</v>
      </c>
      <c r="B994">
        <f>-T$5+T$5*A994</f>
        <v>195.8</v>
      </c>
      <c r="C994">
        <f t="shared" si="77"/>
        <v>0</v>
      </c>
      <c r="D994">
        <f>IF(AND(C994=1,E994&gt;=G$4),1,0)</f>
        <v>0</v>
      </c>
      <c r="E994">
        <f>IF(D993=1,B994-B993,E993+B994-B993)</f>
        <v>0.19999999999998863</v>
      </c>
      <c r="F994">
        <f t="shared" si="78"/>
        <v>196</v>
      </c>
      <c r="G994">
        <f t="shared" si="79"/>
        <v>0</v>
      </c>
      <c r="H994" s="5">
        <f>I993+(B994-B993)*P$4</f>
        <v>-0.99999999999994316</v>
      </c>
      <c r="I994" s="5">
        <f>IF(G994&gt;0,H994-S$4,H994)</f>
        <v>-0.99999999999994316</v>
      </c>
      <c r="J994" s="5">
        <f>IF(H994&gt;=0,IF(ROUNDDOWN(H994/S$4,0)+1&gt;L994,L994,ROUNDDOWN(H994/S$4,0)+1),0)</f>
        <v>0</v>
      </c>
      <c r="K994">
        <f t="shared" si="80"/>
        <v>196</v>
      </c>
      <c r="L994">
        <f>R$4-K994</f>
        <v>-186</v>
      </c>
      <c r="M994">
        <f>IF(L994="怪物已死","怪物已死",(L994-1)*S$4)</f>
        <v>-935</v>
      </c>
      <c r="N994">
        <f>IF(L994&lt;=0,0,IF(ROUNDUP(I994/C$4,0)*A$4&lt;0,"怪无法穿越火线",ROUNDUP(I994/C$4,0)*A$4))</f>
        <v>0</v>
      </c>
      <c r="O994" s="4">
        <f t="shared" si="81"/>
        <v>50</v>
      </c>
      <c r="P994" s="4">
        <f>IF(D994=1,IF(P993-F$4&lt;=0,N$4,P993-F$4),P993)</f>
        <v>50</v>
      </c>
    </row>
    <row r="995" spans="1:16" x14ac:dyDescent="0.25">
      <c r="A995">
        <v>981</v>
      </c>
      <c r="B995">
        <f>-T$5+T$5*A995</f>
        <v>196.00000000000003</v>
      </c>
      <c r="C995">
        <f t="shared" si="77"/>
        <v>1</v>
      </c>
      <c r="D995">
        <f>IF(AND(C995=1,E995&gt;=G$4),1,0)</f>
        <v>0</v>
      </c>
      <c r="E995">
        <f>IF(D994=1,B995-B994,E994+B995-B994)</f>
        <v>0.40000000000000568</v>
      </c>
      <c r="F995">
        <f t="shared" si="78"/>
        <v>196</v>
      </c>
      <c r="G995">
        <f t="shared" si="79"/>
        <v>0</v>
      </c>
      <c r="H995" s="5">
        <f>I994+(B995-B994)*P$4</f>
        <v>1.4210854715202004E-13</v>
      </c>
      <c r="I995" s="5">
        <f>IF(G995&gt;0,H995-S$4,H995)</f>
        <v>1.4210854715202004E-13</v>
      </c>
      <c r="J995" s="5">
        <f>IF(H995&gt;=0,IF(ROUNDDOWN(H995/S$4,0)+1&gt;L995,L995,ROUNDDOWN(H995/S$4,0)+1),0)</f>
        <v>-186</v>
      </c>
      <c r="K995">
        <f t="shared" si="80"/>
        <v>196</v>
      </c>
      <c r="L995">
        <f>R$4-K995</f>
        <v>-186</v>
      </c>
      <c r="M995">
        <f>IF(L995="怪物已死","怪物已死",(L995-1)*S$4)</f>
        <v>-935</v>
      </c>
      <c r="N995">
        <f>IF(L995&lt;=0,0,IF(ROUNDUP(I995/C$4,0)*A$4&lt;0,"怪无法穿越火线",ROUNDUP(I995/C$4,0)*A$4))</f>
        <v>0</v>
      </c>
      <c r="O995" s="4">
        <f t="shared" si="81"/>
        <v>50</v>
      </c>
      <c r="P995" s="4">
        <f>IF(D995=1,IF(P994-F$4&lt;=0,N$4,P994-F$4),P994)</f>
        <v>50</v>
      </c>
    </row>
    <row r="996" spans="1:16" x14ac:dyDescent="0.25">
      <c r="A996">
        <v>982</v>
      </c>
      <c r="B996">
        <f>-T$5+T$5*A996</f>
        <v>196.20000000000002</v>
      </c>
      <c r="C996">
        <f t="shared" si="77"/>
        <v>1</v>
      </c>
      <c r="D996">
        <f>IF(AND(C996=1,E996&gt;=G$4),1,0)</f>
        <v>0</v>
      </c>
      <c r="E996">
        <f>IF(D995=1,B996-B995,E995+B996-B995)</f>
        <v>0.59999999999999432</v>
      </c>
      <c r="F996">
        <f t="shared" si="78"/>
        <v>196</v>
      </c>
      <c r="G996">
        <f t="shared" si="79"/>
        <v>0</v>
      </c>
      <c r="H996" s="5">
        <f>I995+(B996-B995)*P$4</f>
        <v>1.0000000000000853</v>
      </c>
      <c r="I996" s="5">
        <f>IF(G996&gt;0,H996-S$4,H996)</f>
        <v>1.0000000000000853</v>
      </c>
      <c r="J996" s="5">
        <f>IF(H996&gt;=0,IF(ROUNDDOWN(H996/S$4,0)+1&gt;L996,L996,ROUNDDOWN(H996/S$4,0)+1),0)</f>
        <v>-186</v>
      </c>
      <c r="K996">
        <f t="shared" si="80"/>
        <v>196</v>
      </c>
      <c r="L996">
        <f>R$4-K996</f>
        <v>-186</v>
      </c>
      <c r="M996">
        <f>IF(L996="怪物已死","怪物已死",(L996-1)*S$4)</f>
        <v>-935</v>
      </c>
      <c r="N996">
        <f>IF(L996&lt;=0,0,IF(ROUNDUP(I996/C$4,0)*A$4&lt;0,"怪无法穿越火线",ROUNDUP(I996/C$4,0)*A$4))</f>
        <v>0</v>
      </c>
      <c r="O996" s="4">
        <f t="shared" si="81"/>
        <v>50</v>
      </c>
      <c r="P996" s="4">
        <f>IF(D996=1,IF(P995-F$4&lt;=0,N$4,P995-F$4),P995)</f>
        <v>50</v>
      </c>
    </row>
    <row r="997" spans="1:16" x14ac:dyDescent="0.25">
      <c r="A997">
        <v>983</v>
      </c>
      <c r="B997">
        <f>-T$5+T$5*A997</f>
        <v>196.40000000000003</v>
      </c>
      <c r="C997">
        <f t="shared" si="77"/>
        <v>1</v>
      </c>
      <c r="D997">
        <f>IF(AND(C997=1,E997&gt;=G$4),1,0)</f>
        <v>0</v>
      </c>
      <c r="E997">
        <f>IF(D996=1,B997-B996,E996+B997-B996)</f>
        <v>0.80000000000001137</v>
      </c>
      <c r="F997">
        <f t="shared" si="78"/>
        <v>196</v>
      </c>
      <c r="G997">
        <f t="shared" si="79"/>
        <v>0</v>
      </c>
      <c r="H997" s="5">
        <f>I996+(B997-B996)*P$4</f>
        <v>2.0000000000001705</v>
      </c>
      <c r="I997" s="5">
        <f>IF(G997&gt;0,H997-S$4,H997)</f>
        <v>2.0000000000001705</v>
      </c>
      <c r="J997" s="5">
        <f>IF(H997&gt;=0,IF(ROUNDDOWN(H997/S$4,0)+1&gt;L997,L997,ROUNDDOWN(H997/S$4,0)+1),0)</f>
        <v>-186</v>
      </c>
      <c r="K997">
        <f t="shared" si="80"/>
        <v>196</v>
      </c>
      <c r="L997">
        <f>R$4-K997</f>
        <v>-186</v>
      </c>
      <c r="M997">
        <f>IF(L997="怪物已死","怪物已死",(L997-1)*S$4)</f>
        <v>-935</v>
      </c>
      <c r="N997">
        <f>IF(L997&lt;=0,0,IF(ROUNDUP(I997/C$4,0)*A$4&lt;0,"怪无法穿越火线",ROUNDUP(I997/C$4,0)*A$4))</f>
        <v>0</v>
      </c>
      <c r="O997" s="4">
        <f t="shared" si="81"/>
        <v>50</v>
      </c>
      <c r="P997" s="4">
        <f>IF(D997=1,IF(P996-F$4&lt;=0,N$4,P996-F$4),P996)</f>
        <v>50</v>
      </c>
    </row>
    <row r="998" spans="1:16" x14ac:dyDescent="0.25">
      <c r="A998">
        <v>984</v>
      </c>
      <c r="B998">
        <f>-T$5+T$5*A998</f>
        <v>196.60000000000002</v>
      </c>
      <c r="C998">
        <f t="shared" si="77"/>
        <v>1</v>
      </c>
      <c r="D998">
        <f>IF(AND(C998=1,E998&gt;=G$4),1,0)</f>
        <v>1</v>
      </c>
      <c r="E998">
        <f>IF(D997=1,B998-B997,E997+B998-B997)</f>
        <v>1</v>
      </c>
      <c r="F998">
        <f t="shared" si="78"/>
        <v>197</v>
      </c>
      <c r="G998">
        <f t="shared" si="79"/>
        <v>1</v>
      </c>
      <c r="H998" s="5">
        <f>I997+(B998-B997)*P$4</f>
        <v>3.0000000000001137</v>
      </c>
      <c r="I998" s="5">
        <f>IF(G998&gt;0,H998-S$4,H998)</f>
        <v>-1.9999999999998863</v>
      </c>
      <c r="J998" s="5">
        <f>IF(H998&gt;=0,IF(ROUNDDOWN(H998/S$4,0)+1&gt;L998,L998,ROUNDDOWN(H998/S$4,0)+1),0)</f>
        <v>-187</v>
      </c>
      <c r="K998">
        <f t="shared" si="80"/>
        <v>197</v>
      </c>
      <c r="L998">
        <f>R$4-K998</f>
        <v>-187</v>
      </c>
      <c r="M998">
        <f>IF(L998="怪物已死","怪物已死",(L998-1)*S$4)</f>
        <v>-940</v>
      </c>
      <c r="N998">
        <f>IF(L998&lt;=0,0,IF(ROUNDUP(I998/C$4,0)*A$4&lt;0,"怪无法穿越火线",ROUNDUP(I998/C$4,0)*A$4))</f>
        <v>0</v>
      </c>
      <c r="O998" s="4">
        <f t="shared" si="81"/>
        <v>50</v>
      </c>
      <c r="P998" s="4">
        <f>IF(D998=1,IF(P997-F$4&lt;=0,N$4,P997-F$4),P997)</f>
        <v>50</v>
      </c>
    </row>
    <row r="999" spans="1:16" x14ac:dyDescent="0.25">
      <c r="A999">
        <v>985</v>
      </c>
      <c r="B999">
        <f>-T$5+T$5*A999</f>
        <v>196.8</v>
      </c>
      <c r="C999">
        <f t="shared" ref="C999:C1012" si="82">IF(H999&gt;=0,1,0)</f>
        <v>0</v>
      </c>
      <c r="D999">
        <f>IF(AND(C999=1,E999&gt;=G$4),1,0)</f>
        <v>0</v>
      </c>
      <c r="E999">
        <f>IF(D998=1,B999-B998,E998+B999-B998)</f>
        <v>0.19999999999998863</v>
      </c>
      <c r="F999">
        <f t="shared" ref="F999:F1012" si="83">IF(D999=1,F998+1,F998)</f>
        <v>197</v>
      </c>
      <c r="G999">
        <f t="shared" si="79"/>
        <v>0</v>
      </c>
      <c r="H999" s="5">
        <f>I998+(B999-B998)*P$4</f>
        <v>-0.99999999999994316</v>
      </c>
      <c r="I999" s="5">
        <f>IF(G999&gt;0,H999-S$4,H999)</f>
        <v>-0.99999999999994316</v>
      </c>
      <c r="J999" s="5">
        <f>IF(H999&gt;=0,IF(ROUNDDOWN(H999/S$4,0)+1&gt;L999,L999,ROUNDDOWN(H999/S$4,0)+1),0)</f>
        <v>0</v>
      </c>
      <c r="K999">
        <f t="shared" si="80"/>
        <v>197</v>
      </c>
      <c r="L999">
        <f>R$4-K999</f>
        <v>-187</v>
      </c>
      <c r="M999">
        <f>IF(L999="怪物已死","怪物已死",(L999-1)*S$4)</f>
        <v>-940</v>
      </c>
      <c r="N999">
        <f>IF(L999&lt;=0,0,IF(ROUNDUP(I999/C$4,0)*A$4&lt;0,"怪无法穿越火线",ROUNDUP(I999/C$4,0)*A$4))</f>
        <v>0</v>
      </c>
      <c r="O999" s="4">
        <f t="shared" si="81"/>
        <v>50</v>
      </c>
      <c r="P999" s="4">
        <f>IF(D999=1,IF(P998-F$4&lt;=0,N$4,P998-F$4),P998)</f>
        <v>50</v>
      </c>
    </row>
    <row r="1000" spans="1:16" x14ac:dyDescent="0.25">
      <c r="A1000">
        <v>986</v>
      </c>
      <c r="B1000">
        <f>-T$5+T$5*A1000</f>
        <v>197.00000000000003</v>
      </c>
      <c r="C1000">
        <f t="shared" si="82"/>
        <v>1</v>
      </c>
      <c r="D1000">
        <f>IF(AND(C1000=1,E1000&gt;=G$4),1,0)</f>
        <v>0</v>
      </c>
      <c r="E1000">
        <f>IF(D999=1,B1000-B999,E999+B1000-B999)</f>
        <v>0.40000000000000568</v>
      </c>
      <c r="F1000">
        <f t="shared" si="83"/>
        <v>197</v>
      </c>
      <c r="G1000">
        <f t="shared" si="79"/>
        <v>0</v>
      </c>
      <c r="H1000" s="5">
        <f>I999+(B1000-B999)*P$4</f>
        <v>1.4210854715202004E-13</v>
      </c>
      <c r="I1000" s="5">
        <f>IF(G1000&gt;0,H1000-S$4,H1000)</f>
        <v>1.4210854715202004E-13</v>
      </c>
      <c r="J1000" s="5">
        <f>IF(H1000&gt;=0,IF(ROUNDDOWN(H1000/S$4,0)+1&gt;L1000,L1000,ROUNDDOWN(H1000/S$4,0)+1),0)</f>
        <v>-187</v>
      </c>
      <c r="K1000">
        <f t="shared" si="80"/>
        <v>197</v>
      </c>
      <c r="L1000">
        <f>R$4-K1000</f>
        <v>-187</v>
      </c>
      <c r="M1000">
        <f>IF(L1000="怪物已死","怪物已死",(L1000-1)*S$4)</f>
        <v>-940</v>
      </c>
      <c r="N1000">
        <f>IF(L1000&lt;=0,0,IF(ROUNDUP(I1000/C$4,0)*A$4&lt;0,"怪无法穿越火线",ROUNDUP(I1000/C$4,0)*A$4))</f>
        <v>0</v>
      </c>
      <c r="O1000" s="4">
        <f t="shared" si="81"/>
        <v>50</v>
      </c>
      <c r="P1000" s="4">
        <f>IF(D1000=1,IF(P999-F$4&lt;=0,N$4,P999-F$4),P999)</f>
        <v>50</v>
      </c>
    </row>
    <row r="1001" spans="1:16" x14ac:dyDescent="0.25">
      <c r="A1001">
        <v>987</v>
      </c>
      <c r="B1001">
        <f>-T$5+T$5*A1001</f>
        <v>197.20000000000002</v>
      </c>
      <c r="C1001">
        <f t="shared" si="82"/>
        <v>1</v>
      </c>
      <c r="D1001">
        <f>IF(AND(C1001=1,E1001&gt;=G$4),1,0)</f>
        <v>0</v>
      </c>
      <c r="E1001">
        <f>IF(D1000=1,B1001-B1000,E1000+B1001-B1000)</f>
        <v>0.59999999999999432</v>
      </c>
      <c r="F1001">
        <f t="shared" si="83"/>
        <v>197</v>
      </c>
      <c r="G1001">
        <f t="shared" si="79"/>
        <v>0</v>
      </c>
      <c r="H1001" s="5">
        <f>I1000+(B1001-B1000)*P$4</f>
        <v>1.0000000000000853</v>
      </c>
      <c r="I1001" s="5">
        <f>IF(G1001&gt;0,H1001-S$4,H1001)</f>
        <v>1.0000000000000853</v>
      </c>
      <c r="J1001" s="5">
        <f>IF(H1001&gt;=0,IF(ROUNDDOWN(H1001/S$4,0)+1&gt;L1001,L1001,ROUNDDOWN(H1001/S$4,0)+1),0)</f>
        <v>-187</v>
      </c>
      <c r="K1001">
        <f t="shared" si="80"/>
        <v>197</v>
      </c>
      <c r="L1001">
        <f>R$4-K1001</f>
        <v>-187</v>
      </c>
      <c r="M1001">
        <f>IF(L1001="怪物已死","怪物已死",(L1001-1)*S$4)</f>
        <v>-940</v>
      </c>
      <c r="N1001">
        <f>IF(L1001&lt;=0,0,IF(ROUNDUP(I1001/C$4,0)*A$4&lt;0,"怪无法穿越火线",ROUNDUP(I1001/C$4,0)*A$4))</f>
        <v>0</v>
      </c>
      <c r="O1001" s="4">
        <f t="shared" si="81"/>
        <v>50</v>
      </c>
      <c r="P1001" s="4">
        <f>IF(D1001=1,IF(P1000-F$4&lt;=0,N$4,P1000-F$4),P1000)</f>
        <v>50</v>
      </c>
    </row>
    <row r="1002" spans="1:16" x14ac:dyDescent="0.25">
      <c r="A1002">
        <v>988</v>
      </c>
      <c r="B1002">
        <f>-T$5+T$5*A1002</f>
        <v>197.40000000000003</v>
      </c>
      <c r="C1002">
        <f t="shared" si="82"/>
        <v>1</v>
      </c>
      <c r="D1002">
        <f>IF(AND(C1002=1,E1002&gt;=G$4),1,0)</f>
        <v>0</v>
      </c>
      <c r="E1002">
        <f>IF(D1001=1,B1002-B1001,E1001+B1002-B1001)</f>
        <v>0.80000000000001137</v>
      </c>
      <c r="F1002">
        <f t="shared" si="83"/>
        <v>197</v>
      </c>
      <c r="G1002">
        <f t="shared" si="79"/>
        <v>0</v>
      </c>
      <c r="H1002" s="5">
        <f>I1001+(B1002-B1001)*P$4</f>
        <v>2.0000000000001705</v>
      </c>
      <c r="I1002" s="5">
        <f>IF(G1002&gt;0,H1002-S$4,H1002)</f>
        <v>2.0000000000001705</v>
      </c>
      <c r="J1002" s="5">
        <f>IF(H1002&gt;=0,IF(ROUNDDOWN(H1002/S$4,0)+1&gt;L1002,L1002,ROUNDDOWN(H1002/S$4,0)+1),0)</f>
        <v>-187</v>
      </c>
      <c r="K1002">
        <f t="shared" si="80"/>
        <v>197</v>
      </c>
      <c r="L1002">
        <f>R$4-K1002</f>
        <v>-187</v>
      </c>
      <c r="M1002">
        <f>IF(L1002="怪物已死","怪物已死",(L1002-1)*S$4)</f>
        <v>-940</v>
      </c>
      <c r="N1002">
        <f>IF(L1002&lt;=0,0,IF(ROUNDUP(I1002/C$4,0)*A$4&lt;0,"怪无法穿越火线",ROUNDUP(I1002/C$4,0)*A$4))</f>
        <v>0</v>
      </c>
      <c r="O1002" s="4">
        <f t="shared" si="81"/>
        <v>50</v>
      </c>
      <c r="P1002" s="4">
        <f>IF(D1002=1,IF(P1001-F$4&lt;=0,N$4,P1001-F$4),P1001)</f>
        <v>50</v>
      </c>
    </row>
    <row r="1003" spans="1:16" x14ac:dyDescent="0.25">
      <c r="A1003">
        <v>989</v>
      </c>
      <c r="B1003">
        <f>-T$5+T$5*A1003</f>
        <v>197.60000000000002</v>
      </c>
      <c r="C1003">
        <f t="shared" si="82"/>
        <v>1</v>
      </c>
      <c r="D1003">
        <f>IF(AND(C1003=1,E1003&gt;=G$4),1,0)</f>
        <v>1</v>
      </c>
      <c r="E1003">
        <f>IF(D1002=1,B1003-B1002,E1002+B1003-B1002)</f>
        <v>1</v>
      </c>
      <c r="F1003">
        <f t="shared" si="83"/>
        <v>198</v>
      </c>
      <c r="G1003">
        <f t="shared" si="79"/>
        <v>1</v>
      </c>
      <c r="H1003" s="5">
        <f>I1002+(B1003-B1002)*P$4</f>
        <v>3.0000000000001137</v>
      </c>
      <c r="I1003" s="5">
        <f>IF(G1003&gt;0,H1003-S$4,H1003)</f>
        <v>-1.9999999999998863</v>
      </c>
      <c r="J1003" s="5">
        <f>IF(H1003&gt;=0,IF(ROUNDDOWN(H1003/S$4,0)+1&gt;L1003,L1003,ROUNDDOWN(H1003/S$4,0)+1),0)</f>
        <v>-188</v>
      </c>
      <c r="K1003">
        <f t="shared" si="80"/>
        <v>198</v>
      </c>
      <c r="L1003">
        <f>R$4-K1003</f>
        <v>-188</v>
      </c>
      <c r="M1003">
        <f>IF(L1003="怪物已死","怪物已死",(L1003-1)*S$4)</f>
        <v>-945</v>
      </c>
      <c r="N1003">
        <f>IF(L1003&lt;=0,0,IF(ROUNDUP(I1003/C$4,0)*A$4&lt;0,"怪无法穿越火线",ROUNDUP(I1003/C$4,0)*A$4))</f>
        <v>0</v>
      </c>
      <c r="O1003" s="4">
        <f t="shared" si="81"/>
        <v>50</v>
      </c>
      <c r="P1003" s="4">
        <f>IF(D1003=1,IF(P1002-F$4&lt;=0,N$4,P1002-F$4),P1002)</f>
        <v>50</v>
      </c>
    </row>
    <row r="1004" spans="1:16" x14ac:dyDescent="0.25">
      <c r="A1004">
        <v>990</v>
      </c>
      <c r="B1004">
        <f>-T$5+T$5*A1004</f>
        <v>197.8</v>
      </c>
      <c r="C1004">
        <f t="shared" si="82"/>
        <v>0</v>
      </c>
      <c r="D1004">
        <f>IF(AND(C1004=1,E1004&gt;=G$4),1,0)</f>
        <v>0</v>
      </c>
      <c r="E1004">
        <f>IF(D1003=1,B1004-B1003,E1003+B1004-B1003)</f>
        <v>0.19999999999998863</v>
      </c>
      <c r="F1004">
        <f t="shared" si="83"/>
        <v>198</v>
      </c>
      <c r="G1004">
        <f t="shared" si="79"/>
        <v>0</v>
      </c>
      <c r="H1004" s="5">
        <f>I1003+(B1004-B1003)*P$4</f>
        <v>-0.99999999999994316</v>
      </c>
      <c r="I1004" s="5">
        <f>IF(G1004&gt;0,H1004-S$4,H1004)</f>
        <v>-0.99999999999994316</v>
      </c>
      <c r="J1004" s="5">
        <f>IF(H1004&gt;=0,IF(ROUNDDOWN(H1004/S$4,0)+1&gt;L1004,L1004,ROUNDDOWN(H1004/S$4,0)+1),0)</f>
        <v>0</v>
      </c>
      <c r="K1004">
        <f t="shared" si="80"/>
        <v>198</v>
      </c>
      <c r="L1004">
        <f>R$4-K1004</f>
        <v>-188</v>
      </c>
      <c r="M1004">
        <f>IF(L1004="怪物已死","怪物已死",(L1004-1)*S$4)</f>
        <v>-945</v>
      </c>
      <c r="N1004">
        <f>IF(L1004&lt;=0,0,IF(ROUNDUP(I1004/C$4,0)*A$4&lt;0,"怪无法穿越火线",ROUNDUP(I1004/C$4,0)*A$4))</f>
        <v>0</v>
      </c>
      <c r="O1004" s="4">
        <f t="shared" si="81"/>
        <v>50</v>
      </c>
      <c r="P1004" s="4">
        <f>IF(D1004=1,IF(P1003-F$4&lt;=0,N$4,P1003-F$4),P1003)</f>
        <v>50</v>
      </c>
    </row>
    <row r="1005" spans="1:16" x14ac:dyDescent="0.25">
      <c r="A1005">
        <v>991</v>
      </c>
      <c r="B1005">
        <f>-T$5+T$5*A1005</f>
        <v>198.00000000000003</v>
      </c>
      <c r="C1005">
        <f t="shared" si="82"/>
        <v>1</v>
      </c>
      <c r="D1005">
        <f>IF(AND(C1005=1,E1005&gt;=G$4),1,0)</f>
        <v>0</v>
      </c>
      <c r="E1005">
        <f>IF(D1004=1,B1005-B1004,E1004+B1005-B1004)</f>
        <v>0.40000000000000568</v>
      </c>
      <c r="F1005">
        <f t="shared" si="83"/>
        <v>198</v>
      </c>
      <c r="G1005">
        <f t="shared" si="79"/>
        <v>0</v>
      </c>
      <c r="H1005" s="5">
        <f>I1004+(B1005-B1004)*P$4</f>
        <v>1.4210854715202004E-13</v>
      </c>
      <c r="I1005" s="5">
        <f>IF(G1005&gt;0,H1005-S$4,H1005)</f>
        <v>1.4210854715202004E-13</v>
      </c>
      <c r="J1005" s="5">
        <f>IF(H1005&gt;=0,IF(ROUNDDOWN(H1005/S$4,0)+1&gt;L1005,L1005,ROUNDDOWN(H1005/S$4,0)+1),0)</f>
        <v>-188</v>
      </c>
      <c r="K1005">
        <f t="shared" si="80"/>
        <v>198</v>
      </c>
      <c r="L1005">
        <f>R$4-K1005</f>
        <v>-188</v>
      </c>
      <c r="M1005">
        <f>IF(L1005="怪物已死","怪物已死",(L1005-1)*S$4)</f>
        <v>-945</v>
      </c>
      <c r="N1005">
        <f>IF(L1005&lt;=0,0,IF(ROUNDUP(I1005/C$4,0)*A$4&lt;0,"怪无法穿越火线",ROUNDUP(I1005/C$4,0)*A$4))</f>
        <v>0</v>
      </c>
      <c r="O1005" s="4">
        <f t="shared" si="81"/>
        <v>50</v>
      </c>
      <c r="P1005" s="4">
        <f>IF(D1005=1,IF(P1004-F$4&lt;=0,N$4,P1004-F$4),P1004)</f>
        <v>50</v>
      </c>
    </row>
    <row r="1006" spans="1:16" x14ac:dyDescent="0.25">
      <c r="A1006">
        <v>992</v>
      </c>
      <c r="B1006">
        <f>-T$5+T$5*A1006</f>
        <v>198.20000000000002</v>
      </c>
      <c r="C1006">
        <f t="shared" si="82"/>
        <v>1</v>
      </c>
      <c r="D1006">
        <f>IF(AND(C1006=1,E1006&gt;=G$4),1,0)</f>
        <v>0</v>
      </c>
      <c r="E1006">
        <f>IF(D1005=1,B1006-B1005,E1005+B1006-B1005)</f>
        <v>0.59999999999999432</v>
      </c>
      <c r="F1006">
        <f t="shared" si="83"/>
        <v>198</v>
      </c>
      <c r="G1006">
        <f t="shared" si="79"/>
        <v>0</v>
      </c>
      <c r="H1006" s="5">
        <f>I1005+(B1006-B1005)*P$4</f>
        <v>1.0000000000000853</v>
      </c>
      <c r="I1006" s="5">
        <f>IF(G1006&gt;0,H1006-S$4,H1006)</f>
        <v>1.0000000000000853</v>
      </c>
      <c r="J1006" s="5">
        <f>IF(H1006&gt;=0,IF(ROUNDDOWN(H1006/S$4,0)+1&gt;L1006,L1006,ROUNDDOWN(H1006/S$4,0)+1),0)</f>
        <v>-188</v>
      </c>
      <c r="K1006">
        <f t="shared" si="80"/>
        <v>198</v>
      </c>
      <c r="L1006">
        <f>R$4-K1006</f>
        <v>-188</v>
      </c>
      <c r="M1006">
        <f>IF(L1006="怪物已死","怪物已死",(L1006-1)*S$4)</f>
        <v>-945</v>
      </c>
      <c r="N1006">
        <f>IF(L1006&lt;=0,0,IF(ROUNDUP(I1006/C$4,0)*A$4&lt;0,"怪无法穿越火线",ROUNDUP(I1006/C$4,0)*A$4))</f>
        <v>0</v>
      </c>
      <c r="O1006" s="4">
        <f t="shared" si="81"/>
        <v>50</v>
      </c>
      <c r="P1006" s="4">
        <f>IF(D1006=1,IF(P1005-F$4&lt;=0,N$4,P1005-F$4),P1005)</f>
        <v>50</v>
      </c>
    </row>
    <row r="1007" spans="1:16" x14ac:dyDescent="0.25">
      <c r="A1007">
        <v>993</v>
      </c>
      <c r="B1007">
        <f>-T$5+T$5*A1007</f>
        <v>198.40000000000003</v>
      </c>
      <c r="C1007">
        <f t="shared" si="82"/>
        <v>1</v>
      </c>
      <c r="D1007">
        <f>IF(AND(C1007=1,E1007&gt;=G$4),1,0)</f>
        <v>0</v>
      </c>
      <c r="E1007">
        <f>IF(D1006=1,B1007-B1006,E1006+B1007-B1006)</f>
        <v>0.80000000000001137</v>
      </c>
      <c r="F1007">
        <f t="shared" si="83"/>
        <v>198</v>
      </c>
      <c r="G1007">
        <f t="shared" si="79"/>
        <v>0</v>
      </c>
      <c r="H1007" s="5">
        <f>I1006+(B1007-B1006)*P$4</f>
        <v>2.0000000000001705</v>
      </c>
      <c r="I1007" s="5">
        <f>IF(G1007&gt;0,H1007-S$4,H1007)</f>
        <v>2.0000000000001705</v>
      </c>
      <c r="J1007" s="5">
        <f>IF(H1007&gt;=0,IF(ROUNDDOWN(H1007/S$4,0)+1&gt;L1007,L1007,ROUNDDOWN(H1007/S$4,0)+1),0)</f>
        <v>-188</v>
      </c>
      <c r="K1007">
        <f t="shared" si="80"/>
        <v>198</v>
      </c>
      <c r="L1007">
        <f>R$4-K1007</f>
        <v>-188</v>
      </c>
      <c r="M1007">
        <f>IF(L1007="怪物已死","怪物已死",(L1007-1)*S$4)</f>
        <v>-945</v>
      </c>
      <c r="N1007">
        <f>IF(L1007&lt;=0,0,IF(ROUNDUP(I1007/C$4,0)*A$4&lt;0,"怪无法穿越火线",ROUNDUP(I1007/C$4,0)*A$4))</f>
        <v>0</v>
      </c>
      <c r="O1007" s="4">
        <f t="shared" si="81"/>
        <v>50</v>
      </c>
      <c r="P1007" s="4">
        <f>IF(D1007=1,IF(P1006-F$4&lt;=0,N$4,P1006-F$4),P1006)</f>
        <v>50</v>
      </c>
    </row>
    <row r="1008" spans="1:16" x14ac:dyDescent="0.25">
      <c r="A1008">
        <v>994</v>
      </c>
      <c r="B1008">
        <f>-T$5+T$5*A1008</f>
        <v>198.60000000000002</v>
      </c>
      <c r="C1008">
        <f t="shared" si="82"/>
        <v>1</v>
      </c>
      <c r="D1008">
        <f>IF(AND(C1008=1,E1008&gt;=G$4),1,0)</f>
        <v>1</v>
      </c>
      <c r="E1008">
        <f>IF(D1007=1,B1008-B1007,E1007+B1008-B1007)</f>
        <v>1</v>
      </c>
      <c r="F1008">
        <f t="shared" si="83"/>
        <v>199</v>
      </c>
      <c r="G1008">
        <f t="shared" si="79"/>
        <v>1</v>
      </c>
      <c r="H1008" s="5">
        <f>I1007+(B1008-B1007)*P$4</f>
        <v>3.0000000000001137</v>
      </c>
      <c r="I1008" s="5">
        <f>IF(G1008&gt;0,H1008-S$4,H1008)</f>
        <v>-1.9999999999998863</v>
      </c>
      <c r="J1008" s="5">
        <f>IF(H1008&gt;=0,IF(ROUNDDOWN(H1008/S$4,0)+1&gt;L1008,L1008,ROUNDDOWN(H1008/S$4,0)+1),0)</f>
        <v>-189</v>
      </c>
      <c r="K1008">
        <f t="shared" si="80"/>
        <v>199</v>
      </c>
      <c r="L1008">
        <f>R$4-K1008</f>
        <v>-189</v>
      </c>
      <c r="M1008">
        <f>IF(L1008="怪物已死","怪物已死",(L1008-1)*S$4)</f>
        <v>-950</v>
      </c>
      <c r="N1008">
        <f>IF(L1008&lt;=0,0,IF(ROUNDUP(I1008/C$4,0)*A$4&lt;0,"怪无法穿越火线",ROUNDUP(I1008/C$4,0)*A$4))</f>
        <v>0</v>
      </c>
      <c r="O1008" s="4">
        <f t="shared" si="81"/>
        <v>50</v>
      </c>
      <c r="P1008" s="4">
        <f>IF(D1008=1,IF(P1007-F$4&lt;=0,N$4,P1007-F$4),P1007)</f>
        <v>50</v>
      </c>
    </row>
    <row r="1009" spans="1:16" x14ac:dyDescent="0.25">
      <c r="A1009">
        <v>995</v>
      </c>
      <c r="B1009">
        <f>-T$5+T$5*A1009</f>
        <v>198.8</v>
      </c>
      <c r="C1009">
        <f t="shared" si="82"/>
        <v>0</v>
      </c>
      <c r="D1009">
        <f>IF(AND(C1009=1,E1009&gt;=G$4),1,0)</f>
        <v>0</v>
      </c>
      <c r="E1009">
        <f>IF(D1008=1,B1009-B1008,E1008+B1009-B1008)</f>
        <v>0.19999999999998863</v>
      </c>
      <c r="F1009">
        <f t="shared" si="83"/>
        <v>199</v>
      </c>
      <c r="G1009">
        <f t="shared" si="79"/>
        <v>0</v>
      </c>
      <c r="H1009" s="5">
        <f>I1008+(B1009-B1008)*P$4</f>
        <v>-0.99999999999994316</v>
      </c>
      <c r="I1009" s="5">
        <f>IF(G1009&gt;0,H1009-S$4,H1009)</f>
        <v>-0.99999999999994316</v>
      </c>
      <c r="J1009" s="5">
        <f>IF(H1009&gt;=0,IF(ROUNDDOWN(H1009/S$4,0)+1&gt;L1009,L1009,ROUNDDOWN(H1009/S$4,0)+1),0)</f>
        <v>0</v>
      </c>
      <c r="K1009">
        <f t="shared" si="80"/>
        <v>199</v>
      </c>
      <c r="L1009">
        <f>R$4-K1009</f>
        <v>-189</v>
      </c>
      <c r="M1009">
        <f>IF(L1009="怪物已死","怪物已死",(L1009-1)*S$4)</f>
        <v>-950</v>
      </c>
      <c r="N1009">
        <f>IF(L1009&lt;=0,0,IF(ROUNDUP(I1009/C$4,0)*A$4&lt;0,"怪无法穿越火线",ROUNDUP(I1009/C$4,0)*A$4))</f>
        <v>0</v>
      </c>
      <c r="O1009" s="4">
        <f t="shared" si="81"/>
        <v>50</v>
      </c>
      <c r="P1009" s="4">
        <f>IF(D1009=1,IF(P1008-F$4&lt;=0,N$4,P1008-F$4),P1008)</f>
        <v>50</v>
      </c>
    </row>
    <row r="1010" spans="1:16" x14ac:dyDescent="0.25">
      <c r="A1010">
        <v>996</v>
      </c>
      <c r="B1010">
        <f>-T$5+T$5*A1010</f>
        <v>199.00000000000003</v>
      </c>
      <c r="C1010">
        <f t="shared" si="82"/>
        <v>1</v>
      </c>
      <c r="D1010">
        <f>IF(AND(C1010=1,E1010&gt;=G$4),1,0)</f>
        <v>0</v>
      </c>
      <c r="E1010">
        <f>IF(D1009=1,B1010-B1009,E1009+B1010-B1009)</f>
        <v>0.40000000000000568</v>
      </c>
      <c r="F1010">
        <f t="shared" si="83"/>
        <v>199</v>
      </c>
      <c r="G1010">
        <f t="shared" si="79"/>
        <v>0</v>
      </c>
      <c r="H1010" s="5">
        <f>I1009+(B1010-B1009)*P$4</f>
        <v>1.4210854715202004E-13</v>
      </c>
      <c r="I1010" s="5">
        <f>IF(G1010&gt;0,H1010-S$4,H1010)</f>
        <v>1.4210854715202004E-13</v>
      </c>
      <c r="J1010" s="5">
        <f>IF(H1010&gt;=0,IF(ROUNDDOWN(H1010/S$4,0)+1&gt;L1010,L1010,ROUNDDOWN(H1010/S$4,0)+1),0)</f>
        <v>-189</v>
      </c>
      <c r="K1010">
        <f t="shared" si="80"/>
        <v>199</v>
      </c>
      <c r="L1010">
        <f>R$4-K1010</f>
        <v>-189</v>
      </c>
      <c r="M1010">
        <f>IF(L1010="怪物已死","怪物已死",(L1010-1)*S$4)</f>
        <v>-950</v>
      </c>
      <c r="N1010">
        <f>IF(L1010&lt;=0,0,IF(ROUNDUP(I1010/C$4,0)*A$4&lt;0,"怪无法穿越火线",ROUNDUP(I1010/C$4,0)*A$4))</f>
        <v>0</v>
      </c>
      <c r="O1010" s="4">
        <f t="shared" si="81"/>
        <v>50</v>
      </c>
      <c r="P1010" s="4">
        <f>IF(D1010=1,IF(P1009-F$4&lt;=0,N$4,P1009-F$4),P1009)</f>
        <v>50</v>
      </c>
    </row>
    <row r="1011" spans="1:16" x14ac:dyDescent="0.25">
      <c r="A1011">
        <v>997</v>
      </c>
      <c r="B1011">
        <f>-T$5+T$5*A1011</f>
        <v>199.20000000000002</v>
      </c>
      <c r="C1011">
        <f t="shared" si="82"/>
        <v>1</v>
      </c>
      <c r="D1011">
        <f>IF(AND(C1011=1,E1011&gt;=G$4),1,0)</f>
        <v>0</v>
      </c>
      <c r="E1011">
        <f>IF(D1010=1,B1011-B1010,E1010+B1011-B1010)</f>
        <v>0.59999999999999432</v>
      </c>
      <c r="F1011">
        <f t="shared" si="83"/>
        <v>199</v>
      </c>
      <c r="G1011">
        <f t="shared" si="79"/>
        <v>0</v>
      </c>
      <c r="H1011" s="5">
        <f>I1010+(B1011-B1010)*P$4</f>
        <v>1.0000000000000853</v>
      </c>
      <c r="I1011" s="5">
        <f>IF(G1011&gt;0,H1011-S$4,H1011)</f>
        <v>1.0000000000000853</v>
      </c>
      <c r="J1011" s="5">
        <f>IF(H1011&gt;=0,IF(ROUNDDOWN(H1011/S$4,0)+1&gt;L1011,L1011,ROUNDDOWN(H1011/S$4,0)+1),0)</f>
        <v>-189</v>
      </c>
      <c r="K1011">
        <f t="shared" si="80"/>
        <v>199</v>
      </c>
      <c r="L1011">
        <f>R$4-K1011</f>
        <v>-189</v>
      </c>
      <c r="M1011">
        <f>IF(L1011="怪物已死","怪物已死",(L1011-1)*S$4)</f>
        <v>-950</v>
      </c>
      <c r="N1011">
        <f>IF(L1011&lt;=0,0,IF(ROUNDUP(I1011/C$4,0)*A$4&lt;0,"怪无法穿越火线",ROUNDUP(I1011/C$4,0)*A$4))</f>
        <v>0</v>
      </c>
      <c r="O1011" s="4">
        <f t="shared" si="81"/>
        <v>50</v>
      </c>
      <c r="P1011" s="4">
        <f>IF(D1011=1,IF(P1010-F$4&lt;=0,N$4,P1010-F$4),P1010)</f>
        <v>50</v>
      </c>
    </row>
    <row r="1012" spans="1:16" x14ac:dyDescent="0.25">
      <c r="A1012">
        <v>998</v>
      </c>
      <c r="B1012">
        <f>-T$5+T$5*A1012</f>
        <v>199.40000000000003</v>
      </c>
      <c r="C1012">
        <f t="shared" si="82"/>
        <v>1</v>
      </c>
      <c r="D1012">
        <f>IF(AND(C1012=1,E1012&gt;=G$4),1,0)</f>
        <v>0</v>
      </c>
      <c r="E1012">
        <f>IF(D1011=1,B1012-B1011,E1011+B1012-B1011)</f>
        <v>0.80000000000001137</v>
      </c>
      <c r="F1012">
        <f t="shared" si="83"/>
        <v>199</v>
      </c>
      <c r="G1012">
        <f t="shared" si="79"/>
        <v>0</v>
      </c>
      <c r="H1012" s="5">
        <f>I1011+(B1012-B1011)*P$4</f>
        <v>2.0000000000001705</v>
      </c>
      <c r="I1012" s="5">
        <f>IF(G1012&gt;0,H1012-S$4,H1012)</f>
        <v>2.0000000000001705</v>
      </c>
      <c r="J1012" s="5">
        <f>IF(H1012&gt;=0,IF(ROUNDDOWN(H1012/S$4,0)+1&gt;L1012,L1012,ROUNDDOWN(H1012/S$4,0)+1),0)</f>
        <v>-189</v>
      </c>
      <c r="K1012">
        <f t="shared" si="80"/>
        <v>199</v>
      </c>
      <c r="L1012">
        <f>R$4-K1012</f>
        <v>-189</v>
      </c>
      <c r="M1012">
        <f>IF(L1012="怪物已死","怪物已死",(L1012-1)*S$4)</f>
        <v>-950</v>
      </c>
      <c r="N1012">
        <f>IF(L1012&lt;=0,0,IF(ROUNDUP(I1012/C$4,0)*A$4&lt;0,"怪无法穿越火线",ROUNDUP(I1012/C$4,0)*A$4))</f>
        <v>0</v>
      </c>
      <c r="O1012" s="4">
        <f t="shared" si="81"/>
        <v>50</v>
      </c>
      <c r="P1012" s="4">
        <f>IF(D1012=1,IF(P1011-F$4&lt;=0,N$4,P1011-F$4),P1011)</f>
        <v>50</v>
      </c>
    </row>
  </sheetData>
  <mergeCells count="4">
    <mergeCell ref="A1:T1"/>
    <mergeCell ref="N2:P2"/>
    <mergeCell ref="R2:T2"/>
    <mergeCell ref="A2:K2"/>
  </mergeCells>
  <phoneticPr fontId="1" type="noConversion"/>
  <conditionalFormatting sqref="L15:L2000">
    <cfRule type="cellIs" dxfId="1" priority="1" operator="lessThanOr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pinner 2">
              <controlPr defaultSize="0" autoPict="0" macro="[0]!微调框2_更改">
                <anchor moveWithCells="1" sizeWithCells="1">
                  <from>
                    <xdr:col>1</xdr:col>
                    <xdr:colOff>30480</xdr:colOff>
                    <xdr:row>2</xdr:row>
                    <xdr:rowOff>198120</xdr:rowOff>
                  </from>
                  <to>
                    <xdr:col>1</xdr:col>
                    <xdr:colOff>243840</xdr:colOff>
                    <xdr:row>4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1012"/>
  <sheetViews>
    <sheetView workbookViewId="0">
      <pane ySplit="14" topLeftCell="A15" activePane="bottomLeft" state="frozen"/>
      <selection pane="bottomLeft" activeCell="K15" sqref="K15"/>
    </sheetView>
  </sheetViews>
  <sheetFormatPr defaultRowHeight="14.4" x14ac:dyDescent="0.25"/>
  <cols>
    <col min="2" max="2" width="22.6640625" bestFit="1" customWidth="1"/>
    <col min="3" max="3" width="19.109375" customWidth="1"/>
    <col min="4" max="4" width="11.6640625" bestFit="1" customWidth="1"/>
    <col min="8" max="8" width="12" customWidth="1"/>
    <col min="19" max="19" width="33.6640625" bestFit="1" customWidth="1"/>
    <col min="21" max="22" width="5.5546875" bestFit="1" customWidth="1"/>
    <col min="23" max="23" width="11.44140625" customWidth="1"/>
    <col min="24" max="24" width="5.109375" customWidth="1"/>
    <col min="25" max="25" width="11.44140625" customWidth="1"/>
    <col min="26" max="27" width="9" customWidth="1"/>
    <col min="28" max="29" width="16.21875" style="5" customWidth="1"/>
    <col min="30" max="30" width="8.88671875" customWidth="1"/>
    <col min="31" max="31" width="5.44140625" customWidth="1"/>
    <col min="32" max="32" width="9.5546875" bestFit="1" customWidth="1"/>
    <col min="33" max="33" width="20.44140625" bestFit="1" customWidth="1"/>
  </cols>
  <sheetData>
    <row r="1" spans="1:20" ht="26.4" customHeight="1" x14ac:dyDescent="0.25">
      <c r="A1" s="11" t="s">
        <v>75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2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3"/>
      <c r="L2" s="13" t="s">
        <v>4</v>
      </c>
      <c r="M2" s="13"/>
      <c r="N2" s="13"/>
      <c r="P2" s="14" t="s">
        <v>8</v>
      </c>
      <c r="Q2" s="14"/>
      <c r="R2" s="14"/>
      <c r="T2" s="1" t="s">
        <v>11</v>
      </c>
    </row>
    <row r="3" spans="1:20" ht="43.2" x14ac:dyDescent="0.25">
      <c r="A3" s="6" t="s">
        <v>56</v>
      </c>
      <c r="B3" s="6" t="s">
        <v>55</v>
      </c>
      <c r="C3" s="6" t="s">
        <v>13</v>
      </c>
      <c r="D3" s="6" t="s">
        <v>70</v>
      </c>
      <c r="E3" s="6" t="s">
        <v>1</v>
      </c>
      <c r="F3" s="6" t="s">
        <v>3</v>
      </c>
      <c r="G3" s="6" t="s">
        <v>71</v>
      </c>
      <c r="H3" s="6" t="s">
        <v>76</v>
      </c>
      <c r="I3" s="6" t="s">
        <v>23</v>
      </c>
      <c r="J3" s="6"/>
      <c r="K3" s="6"/>
      <c r="L3" s="6" t="s">
        <v>5</v>
      </c>
      <c r="M3" s="6" t="s">
        <v>6</v>
      </c>
      <c r="N3" s="6" t="s">
        <v>7</v>
      </c>
      <c r="O3" s="6"/>
      <c r="P3" s="6" t="s">
        <v>15</v>
      </c>
      <c r="Q3" s="6" t="s">
        <v>9</v>
      </c>
      <c r="R3" s="6" t="s">
        <v>10</v>
      </c>
      <c r="S3" s="6"/>
      <c r="T3" s="6" t="s">
        <v>12</v>
      </c>
    </row>
    <row r="4" spans="1:20" x14ac:dyDescent="0.25">
      <c r="A4">
        <v>1</v>
      </c>
      <c r="B4">
        <f>2*(F4^2-(C4+T4/2)^2)^(1/2)</f>
        <v>3.872983346207417</v>
      </c>
      <c r="C4">
        <v>1</v>
      </c>
      <c r="D4">
        <f>G4*A4</f>
        <v>25</v>
      </c>
      <c r="E4">
        <v>2</v>
      </c>
      <c r="F4">
        <v>4</v>
      </c>
      <c r="G4">
        <v>25</v>
      </c>
      <c r="H4">
        <v>5</v>
      </c>
      <c r="L4">
        <v>50</v>
      </c>
      <c r="M4">
        <v>0</v>
      </c>
      <c r="N4">
        <v>2</v>
      </c>
      <c r="P4">
        <v>10</v>
      </c>
      <c r="Q4">
        <v>1</v>
      </c>
      <c r="R4">
        <f>P4*L4</f>
        <v>500</v>
      </c>
      <c r="T4">
        <v>5</v>
      </c>
    </row>
    <row r="5" spans="1:20" x14ac:dyDescent="0.25">
      <c r="A5" t="s">
        <v>52</v>
      </c>
      <c r="S5" t="s">
        <v>59</v>
      </c>
      <c r="T5">
        <v>0.2</v>
      </c>
    </row>
    <row r="6" spans="1:20" x14ac:dyDescent="0.25">
      <c r="A6" t="s">
        <v>43</v>
      </c>
      <c r="S6" t="s">
        <v>68</v>
      </c>
      <c r="T6">
        <v>0</v>
      </c>
    </row>
    <row r="7" spans="1:20" x14ac:dyDescent="0.25">
      <c r="A7" t="s">
        <v>44</v>
      </c>
      <c r="S7" t="s">
        <v>62</v>
      </c>
      <c r="T7">
        <f>E4</f>
        <v>2</v>
      </c>
    </row>
    <row r="8" spans="1:20" x14ac:dyDescent="0.25">
      <c r="A8" t="s">
        <v>54</v>
      </c>
    </row>
    <row r="11" spans="1:20" x14ac:dyDescent="0.25">
      <c r="A11" t="s">
        <v>17</v>
      </c>
      <c r="B11" t="s">
        <v>16</v>
      </c>
    </row>
    <row r="12" spans="1:20" x14ac:dyDescent="0.25">
      <c r="B12" t="s">
        <v>14</v>
      </c>
      <c r="N12" t="s">
        <v>74</v>
      </c>
    </row>
    <row r="13" spans="1:20" x14ac:dyDescent="0.25">
      <c r="N13">
        <f>MAX(N15:N2000)</f>
        <v>18</v>
      </c>
    </row>
    <row r="14" spans="1:20" ht="57.6" x14ac:dyDescent="0.25">
      <c r="A14" s="8" t="s">
        <v>60</v>
      </c>
      <c r="B14" s="8" t="s">
        <v>50</v>
      </c>
      <c r="C14" s="8" t="s">
        <v>65</v>
      </c>
      <c r="D14" s="8" t="s">
        <v>61</v>
      </c>
      <c r="E14" s="8" t="s">
        <v>67</v>
      </c>
      <c r="F14" s="8" t="s">
        <v>51</v>
      </c>
      <c r="G14" s="8" t="s">
        <v>63</v>
      </c>
      <c r="H14" s="9" t="s">
        <v>64</v>
      </c>
      <c r="I14" s="9" t="s">
        <v>66</v>
      </c>
      <c r="J14" s="9" t="s">
        <v>77</v>
      </c>
      <c r="K14" s="8" t="s">
        <v>58</v>
      </c>
      <c r="L14" s="10" t="s">
        <v>69</v>
      </c>
      <c r="M14" s="8" t="s">
        <v>49</v>
      </c>
      <c r="N14" s="8" t="s">
        <v>57</v>
      </c>
    </row>
    <row r="15" spans="1:20" s="4" customFormat="1" x14ac:dyDescent="0.25">
      <c r="A15">
        <v>1</v>
      </c>
      <c r="B15">
        <f t="shared" ref="B15:B78" si="0">-T$5+T$5*A15</f>
        <v>0</v>
      </c>
      <c r="C15">
        <f t="shared" ref="C15:C78" si="1">IF(H15&gt;=0,1,0)</f>
        <v>1</v>
      </c>
      <c r="D15">
        <f t="shared" ref="D15:D78" si="2">IF(AND(C15=1,E15&gt;=E$4),1,0)</f>
        <v>1</v>
      </c>
      <c r="E15">
        <f>timeFromLastAttack</f>
        <v>2</v>
      </c>
      <c r="F15">
        <f>IF(D15=1,1,0)</f>
        <v>1</v>
      </c>
      <c r="G15">
        <f>IF(K15&gt;0,1,0)</f>
        <v>0</v>
      </c>
      <c r="H15" s="5">
        <f>T6</f>
        <v>0</v>
      </c>
      <c r="I15" s="5">
        <f>IF(G15&gt;0,H15-Q$4,H15)</f>
        <v>0</v>
      </c>
      <c r="J15" s="5">
        <f>IF(H15&gt;=0,IF(ROUNDDOWN(H15/Q$4,0)+1&gt;L15,L15,ROUNDDOWN(H15/Q$4,0)+1),0)</f>
        <v>1</v>
      </c>
      <c r="K15">
        <f t="shared" ref="K15:K78" si="3">ROUNDDOWN((F15*D$4)/L$4,0)</f>
        <v>0</v>
      </c>
      <c r="L15">
        <f t="shared" ref="L15:L78" si="4">P$4-K15</f>
        <v>10</v>
      </c>
      <c r="M15">
        <f t="shared" ref="M15:M78" si="5">IF(L15="怪物已死","怪物已死",(L15-1)*Q$4)</f>
        <v>9</v>
      </c>
      <c r="N15">
        <f>IF(L15&lt;=0,0,IF(ROUNDUP(I15/B$4,0)*A$4&lt;0,"怪无法穿越火线",ROUNDUP(I15/B$4,0)*A$4))</f>
        <v>0</v>
      </c>
    </row>
    <row r="16" spans="1:20" x14ac:dyDescent="0.25">
      <c r="A16">
        <v>2</v>
      </c>
      <c r="B16">
        <f t="shared" si="0"/>
        <v>0.2</v>
      </c>
      <c r="C16">
        <f t="shared" si="1"/>
        <v>1</v>
      </c>
      <c r="D16">
        <f t="shared" si="2"/>
        <v>0</v>
      </c>
      <c r="E16">
        <f>IF(D15=1,B16-B15,E15+B16-B15)</f>
        <v>0.2</v>
      </c>
      <c r="F16">
        <f>IF(D16=1,F15+1,F15)</f>
        <v>1</v>
      </c>
      <c r="G16">
        <f>IF(K16-K15&gt;0,1,0)</f>
        <v>0</v>
      </c>
      <c r="H16" s="5">
        <f t="shared" ref="H16:H79" si="6">I15+(B16-B15)*N$4</f>
        <v>0.4</v>
      </c>
      <c r="I16" s="5">
        <f t="shared" ref="I15:I78" si="7">IF(G16&gt;0,H16-Q$4,H16)</f>
        <v>0.4</v>
      </c>
      <c r="J16" s="5">
        <f t="shared" ref="J16:J79" si="8">IF(H16&gt;=0,IF(ROUNDDOWN(H16/Q$4,0)+1&gt;L16,L16,ROUNDDOWN(H16/Q$4,0)+1),0)</f>
        <v>1</v>
      </c>
      <c r="K16">
        <f t="shared" si="3"/>
        <v>0</v>
      </c>
      <c r="L16">
        <f t="shared" si="4"/>
        <v>10</v>
      </c>
      <c r="M16">
        <f t="shared" si="5"/>
        <v>9</v>
      </c>
      <c r="N16">
        <f t="shared" ref="N16:N79" si="9">IF(L16&lt;=0,0,IF(ROUNDUP(I16/B$4,0)*A$4&lt;0,"怪无法穿越火线",ROUNDUP(I16/B$4,0)*A$4))</f>
        <v>1</v>
      </c>
    </row>
    <row r="17" spans="1:29" s="6" customFormat="1" x14ac:dyDescent="0.25">
      <c r="A17">
        <v>3</v>
      </c>
      <c r="B17">
        <f t="shared" si="0"/>
        <v>0.40000000000000008</v>
      </c>
      <c r="C17">
        <f t="shared" si="1"/>
        <v>1</v>
      </c>
      <c r="D17">
        <f t="shared" si="2"/>
        <v>0</v>
      </c>
      <c r="E17">
        <f t="shared" ref="E17:E80" si="10">IF(D16=1,B17-B16,E16+B17-B16)</f>
        <v>0.40000000000000008</v>
      </c>
      <c r="F17">
        <f t="shared" ref="F17:F80" si="11">IF(D17=1,F16+1,F16)</f>
        <v>1</v>
      </c>
      <c r="G17">
        <f t="shared" ref="G17:G80" si="12">IF(K17-K16&gt;0,1,0)</f>
        <v>0</v>
      </c>
      <c r="H17" s="5">
        <f t="shared" si="6"/>
        <v>0.80000000000000016</v>
      </c>
      <c r="I17" s="5">
        <f t="shared" si="7"/>
        <v>0.80000000000000016</v>
      </c>
      <c r="J17" s="5">
        <f t="shared" si="8"/>
        <v>1</v>
      </c>
      <c r="K17">
        <f t="shared" si="3"/>
        <v>0</v>
      </c>
      <c r="L17">
        <f t="shared" si="4"/>
        <v>10</v>
      </c>
      <c r="M17">
        <f t="shared" si="5"/>
        <v>9</v>
      </c>
      <c r="N17">
        <f t="shared" si="9"/>
        <v>1</v>
      </c>
      <c r="AB17" s="7"/>
      <c r="AC17" s="7"/>
    </row>
    <row r="18" spans="1:29" x14ac:dyDescent="0.25">
      <c r="A18">
        <v>4</v>
      </c>
      <c r="B18">
        <f t="shared" si="0"/>
        <v>0.60000000000000009</v>
      </c>
      <c r="C18">
        <f t="shared" si="1"/>
        <v>1</v>
      </c>
      <c r="D18">
        <f t="shared" si="2"/>
        <v>0</v>
      </c>
      <c r="E18">
        <f>IF(D17=1,B18-B17,E17+B18-B17)</f>
        <v>0.60000000000000009</v>
      </c>
      <c r="F18">
        <f>IF(D18=1,F17+1,F17)</f>
        <v>1</v>
      </c>
      <c r="G18">
        <f t="shared" si="12"/>
        <v>0</v>
      </c>
      <c r="H18" s="5">
        <f t="shared" si="6"/>
        <v>1.2000000000000002</v>
      </c>
      <c r="I18" s="5">
        <f t="shared" si="7"/>
        <v>1.2000000000000002</v>
      </c>
      <c r="J18" s="5">
        <f t="shared" si="8"/>
        <v>2</v>
      </c>
      <c r="K18">
        <f t="shared" si="3"/>
        <v>0</v>
      </c>
      <c r="L18">
        <f t="shared" si="4"/>
        <v>10</v>
      </c>
      <c r="M18">
        <f t="shared" si="5"/>
        <v>9</v>
      </c>
      <c r="N18">
        <f t="shared" si="9"/>
        <v>1</v>
      </c>
    </row>
    <row r="19" spans="1:29" x14ac:dyDescent="0.25">
      <c r="A19">
        <v>5</v>
      </c>
      <c r="B19">
        <f t="shared" si="0"/>
        <v>0.8</v>
      </c>
      <c r="C19">
        <f t="shared" si="1"/>
        <v>1</v>
      </c>
      <c r="D19">
        <f t="shared" si="2"/>
        <v>0</v>
      </c>
      <c r="E19">
        <f t="shared" si="10"/>
        <v>0.8</v>
      </c>
      <c r="F19">
        <f t="shared" si="11"/>
        <v>1</v>
      </c>
      <c r="G19">
        <f t="shared" si="12"/>
        <v>0</v>
      </c>
      <c r="H19" s="5">
        <f t="shared" si="6"/>
        <v>1.6</v>
      </c>
      <c r="I19" s="5">
        <f t="shared" si="7"/>
        <v>1.6</v>
      </c>
      <c r="J19" s="5">
        <f t="shared" si="8"/>
        <v>2</v>
      </c>
      <c r="K19">
        <f t="shared" si="3"/>
        <v>0</v>
      </c>
      <c r="L19">
        <f t="shared" si="4"/>
        <v>10</v>
      </c>
      <c r="M19">
        <f t="shared" si="5"/>
        <v>9</v>
      </c>
      <c r="N19">
        <f t="shared" si="9"/>
        <v>1</v>
      </c>
    </row>
    <row r="20" spans="1:29" x14ac:dyDescent="0.25">
      <c r="A20">
        <v>6</v>
      </c>
      <c r="B20">
        <f t="shared" si="0"/>
        <v>1.0000000000000002</v>
      </c>
      <c r="C20">
        <f t="shared" si="1"/>
        <v>1</v>
      </c>
      <c r="D20">
        <f t="shared" si="2"/>
        <v>0</v>
      </c>
      <c r="E20">
        <f t="shared" si="10"/>
        <v>1.0000000000000002</v>
      </c>
      <c r="F20">
        <f t="shared" si="11"/>
        <v>1</v>
      </c>
      <c r="G20">
        <f t="shared" si="12"/>
        <v>0</v>
      </c>
      <c r="H20" s="5">
        <f t="shared" si="6"/>
        <v>2.0000000000000004</v>
      </c>
      <c r="I20" s="5">
        <f t="shared" si="7"/>
        <v>2.0000000000000004</v>
      </c>
      <c r="J20" s="5">
        <f t="shared" si="8"/>
        <v>3</v>
      </c>
      <c r="K20">
        <f t="shared" si="3"/>
        <v>0</v>
      </c>
      <c r="L20">
        <f t="shared" si="4"/>
        <v>10</v>
      </c>
      <c r="M20">
        <f t="shared" si="5"/>
        <v>9</v>
      </c>
      <c r="N20">
        <f t="shared" si="9"/>
        <v>1</v>
      </c>
    </row>
    <row r="21" spans="1:29" x14ac:dyDescent="0.25">
      <c r="A21">
        <v>7</v>
      </c>
      <c r="B21">
        <f t="shared" si="0"/>
        <v>1.2000000000000002</v>
      </c>
      <c r="C21">
        <f t="shared" si="1"/>
        <v>1</v>
      </c>
      <c r="D21">
        <f t="shared" si="2"/>
        <v>0</v>
      </c>
      <c r="E21">
        <f t="shared" si="10"/>
        <v>1.2</v>
      </c>
      <c r="F21">
        <f t="shared" si="11"/>
        <v>1</v>
      </c>
      <c r="G21">
        <f t="shared" si="12"/>
        <v>0</v>
      </c>
      <c r="H21" s="5">
        <f t="shared" si="6"/>
        <v>2.4000000000000004</v>
      </c>
      <c r="I21" s="5">
        <f t="shared" si="7"/>
        <v>2.4000000000000004</v>
      </c>
      <c r="J21" s="5">
        <f t="shared" si="8"/>
        <v>3</v>
      </c>
      <c r="K21">
        <f t="shared" si="3"/>
        <v>0</v>
      </c>
      <c r="L21">
        <f t="shared" si="4"/>
        <v>10</v>
      </c>
      <c r="M21">
        <f t="shared" si="5"/>
        <v>9</v>
      </c>
      <c r="N21">
        <f t="shared" si="9"/>
        <v>1</v>
      </c>
    </row>
    <row r="22" spans="1:29" x14ac:dyDescent="0.25">
      <c r="A22">
        <v>8</v>
      </c>
      <c r="B22">
        <f t="shared" si="0"/>
        <v>1.4000000000000001</v>
      </c>
      <c r="C22">
        <f t="shared" si="1"/>
        <v>1</v>
      </c>
      <c r="D22">
        <f t="shared" si="2"/>
        <v>0</v>
      </c>
      <c r="E22">
        <f t="shared" si="10"/>
        <v>1.4</v>
      </c>
      <c r="F22">
        <f t="shared" si="11"/>
        <v>1</v>
      </c>
      <c r="G22">
        <f t="shared" si="12"/>
        <v>0</v>
      </c>
      <c r="H22" s="5">
        <f t="shared" si="6"/>
        <v>2.8000000000000003</v>
      </c>
      <c r="I22" s="5">
        <f t="shared" si="7"/>
        <v>2.8000000000000003</v>
      </c>
      <c r="J22" s="5">
        <f t="shared" si="8"/>
        <v>3</v>
      </c>
      <c r="K22">
        <f t="shared" si="3"/>
        <v>0</v>
      </c>
      <c r="L22">
        <f t="shared" si="4"/>
        <v>10</v>
      </c>
      <c r="M22">
        <f t="shared" si="5"/>
        <v>9</v>
      </c>
      <c r="N22">
        <f t="shared" si="9"/>
        <v>1</v>
      </c>
    </row>
    <row r="23" spans="1:29" x14ac:dyDescent="0.25">
      <c r="A23">
        <v>9</v>
      </c>
      <c r="B23">
        <f t="shared" si="0"/>
        <v>1.6</v>
      </c>
      <c r="C23">
        <f t="shared" si="1"/>
        <v>1</v>
      </c>
      <c r="D23">
        <f t="shared" si="2"/>
        <v>0</v>
      </c>
      <c r="E23">
        <f t="shared" si="10"/>
        <v>1.5999999999999999</v>
      </c>
      <c r="F23">
        <f t="shared" si="11"/>
        <v>1</v>
      </c>
      <c r="G23">
        <f t="shared" si="12"/>
        <v>0</v>
      </c>
      <c r="H23" s="5">
        <f t="shared" si="6"/>
        <v>3.2</v>
      </c>
      <c r="I23" s="5">
        <f t="shared" si="7"/>
        <v>3.2</v>
      </c>
      <c r="J23" s="5">
        <f t="shared" si="8"/>
        <v>4</v>
      </c>
      <c r="K23">
        <f t="shared" si="3"/>
        <v>0</v>
      </c>
      <c r="L23">
        <f t="shared" si="4"/>
        <v>10</v>
      </c>
      <c r="M23">
        <f t="shared" si="5"/>
        <v>9</v>
      </c>
      <c r="N23">
        <f t="shared" si="9"/>
        <v>1</v>
      </c>
    </row>
    <row r="24" spans="1:29" x14ac:dyDescent="0.25">
      <c r="A24">
        <v>10</v>
      </c>
      <c r="B24">
        <f t="shared" si="0"/>
        <v>1.8</v>
      </c>
      <c r="C24">
        <f t="shared" si="1"/>
        <v>1</v>
      </c>
      <c r="D24">
        <f t="shared" si="2"/>
        <v>0</v>
      </c>
      <c r="E24">
        <f t="shared" si="10"/>
        <v>1.7999999999999998</v>
      </c>
      <c r="F24">
        <f t="shared" si="11"/>
        <v>1</v>
      </c>
      <c r="G24">
        <f t="shared" si="12"/>
        <v>0</v>
      </c>
      <c r="H24" s="5">
        <f t="shared" si="6"/>
        <v>3.6</v>
      </c>
      <c r="I24" s="5">
        <f t="shared" si="7"/>
        <v>3.6</v>
      </c>
      <c r="J24" s="5">
        <f t="shared" si="8"/>
        <v>4</v>
      </c>
      <c r="K24">
        <f t="shared" si="3"/>
        <v>0</v>
      </c>
      <c r="L24">
        <f t="shared" si="4"/>
        <v>10</v>
      </c>
      <c r="M24">
        <f t="shared" si="5"/>
        <v>9</v>
      </c>
      <c r="N24">
        <f t="shared" si="9"/>
        <v>1</v>
      </c>
    </row>
    <row r="25" spans="1:29" x14ac:dyDescent="0.25">
      <c r="A25">
        <v>11</v>
      </c>
      <c r="B25">
        <f t="shared" si="0"/>
        <v>2</v>
      </c>
      <c r="C25">
        <f t="shared" si="1"/>
        <v>1</v>
      </c>
      <c r="D25">
        <f t="shared" si="2"/>
        <v>1</v>
      </c>
      <c r="E25">
        <f t="shared" si="10"/>
        <v>1.9999999999999998</v>
      </c>
      <c r="F25">
        <f t="shared" si="11"/>
        <v>2</v>
      </c>
      <c r="G25">
        <f t="shared" si="12"/>
        <v>1</v>
      </c>
      <c r="H25" s="5">
        <f t="shared" si="6"/>
        <v>4</v>
      </c>
      <c r="I25" s="5">
        <f t="shared" si="7"/>
        <v>3</v>
      </c>
      <c r="J25" s="5">
        <f t="shared" si="8"/>
        <v>5</v>
      </c>
      <c r="K25">
        <f t="shared" si="3"/>
        <v>1</v>
      </c>
      <c r="L25">
        <f t="shared" si="4"/>
        <v>9</v>
      </c>
      <c r="M25">
        <f t="shared" si="5"/>
        <v>8</v>
      </c>
      <c r="N25">
        <f t="shared" si="9"/>
        <v>1</v>
      </c>
    </row>
    <row r="26" spans="1:29" x14ac:dyDescent="0.25">
      <c r="A26">
        <v>12</v>
      </c>
      <c r="B26">
        <f t="shared" si="0"/>
        <v>2.2000000000000002</v>
      </c>
      <c r="C26">
        <f t="shared" si="1"/>
        <v>1</v>
      </c>
      <c r="D26">
        <f t="shared" si="2"/>
        <v>0</v>
      </c>
      <c r="E26">
        <f t="shared" si="10"/>
        <v>0.20000000000000018</v>
      </c>
      <c r="F26">
        <f t="shared" si="11"/>
        <v>2</v>
      </c>
      <c r="G26">
        <f t="shared" si="12"/>
        <v>0</v>
      </c>
      <c r="H26" s="5">
        <f t="shared" si="6"/>
        <v>3.4000000000000004</v>
      </c>
      <c r="I26" s="5">
        <f t="shared" si="7"/>
        <v>3.4000000000000004</v>
      </c>
      <c r="J26" s="5">
        <f t="shared" si="8"/>
        <v>4</v>
      </c>
      <c r="K26">
        <f t="shared" si="3"/>
        <v>1</v>
      </c>
      <c r="L26">
        <f t="shared" si="4"/>
        <v>9</v>
      </c>
      <c r="M26">
        <f t="shared" si="5"/>
        <v>8</v>
      </c>
      <c r="N26">
        <f t="shared" si="9"/>
        <v>1</v>
      </c>
    </row>
    <row r="27" spans="1:29" x14ac:dyDescent="0.25">
      <c r="A27">
        <v>13</v>
      </c>
      <c r="B27">
        <f t="shared" si="0"/>
        <v>2.4</v>
      </c>
      <c r="C27">
        <f t="shared" si="1"/>
        <v>1</v>
      </c>
      <c r="D27">
        <f t="shared" si="2"/>
        <v>0</v>
      </c>
      <c r="E27">
        <f t="shared" si="10"/>
        <v>0.39999999999999991</v>
      </c>
      <c r="F27">
        <f t="shared" si="11"/>
        <v>2</v>
      </c>
      <c r="G27">
        <f t="shared" si="12"/>
        <v>0</v>
      </c>
      <c r="H27" s="5">
        <f t="shared" si="6"/>
        <v>3.8</v>
      </c>
      <c r="I27" s="5">
        <f t="shared" si="7"/>
        <v>3.8</v>
      </c>
      <c r="J27" s="5">
        <f t="shared" si="8"/>
        <v>4</v>
      </c>
      <c r="K27">
        <f t="shared" si="3"/>
        <v>1</v>
      </c>
      <c r="L27">
        <f t="shared" si="4"/>
        <v>9</v>
      </c>
      <c r="M27">
        <f t="shared" si="5"/>
        <v>8</v>
      </c>
      <c r="N27">
        <f t="shared" si="9"/>
        <v>1</v>
      </c>
    </row>
    <row r="28" spans="1:29" x14ac:dyDescent="0.25">
      <c r="A28">
        <v>14</v>
      </c>
      <c r="B28">
        <f t="shared" si="0"/>
        <v>2.6</v>
      </c>
      <c r="C28">
        <f t="shared" si="1"/>
        <v>1</v>
      </c>
      <c r="D28">
        <f t="shared" si="2"/>
        <v>0</v>
      </c>
      <c r="E28">
        <f t="shared" si="10"/>
        <v>0.60000000000000009</v>
      </c>
      <c r="F28">
        <f t="shared" si="11"/>
        <v>2</v>
      </c>
      <c r="G28">
        <f t="shared" si="12"/>
        <v>0</v>
      </c>
      <c r="H28" s="5">
        <f t="shared" si="6"/>
        <v>4.2</v>
      </c>
      <c r="I28" s="5">
        <f t="shared" si="7"/>
        <v>4.2</v>
      </c>
      <c r="J28" s="5">
        <f t="shared" si="8"/>
        <v>5</v>
      </c>
      <c r="K28">
        <f t="shared" si="3"/>
        <v>1</v>
      </c>
      <c r="L28">
        <f t="shared" si="4"/>
        <v>9</v>
      </c>
      <c r="M28">
        <f t="shared" si="5"/>
        <v>8</v>
      </c>
      <c r="N28">
        <f t="shared" si="9"/>
        <v>2</v>
      </c>
    </row>
    <row r="29" spans="1:29" x14ac:dyDescent="0.25">
      <c r="A29">
        <v>15</v>
      </c>
      <c r="B29">
        <f t="shared" si="0"/>
        <v>2.8</v>
      </c>
      <c r="C29">
        <f t="shared" si="1"/>
        <v>1</v>
      </c>
      <c r="D29">
        <f t="shared" si="2"/>
        <v>0</v>
      </c>
      <c r="E29">
        <f t="shared" si="10"/>
        <v>0.79999999999999982</v>
      </c>
      <c r="F29">
        <f t="shared" si="11"/>
        <v>2</v>
      </c>
      <c r="G29">
        <f t="shared" si="12"/>
        <v>0</v>
      </c>
      <c r="H29" s="5">
        <f t="shared" si="6"/>
        <v>4.5999999999999996</v>
      </c>
      <c r="I29" s="5">
        <f t="shared" si="7"/>
        <v>4.5999999999999996</v>
      </c>
      <c r="J29" s="5">
        <f t="shared" si="8"/>
        <v>5</v>
      </c>
      <c r="K29">
        <f t="shared" si="3"/>
        <v>1</v>
      </c>
      <c r="L29">
        <f t="shared" si="4"/>
        <v>9</v>
      </c>
      <c r="M29">
        <f t="shared" si="5"/>
        <v>8</v>
      </c>
      <c r="N29">
        <f t="shared" si="9"/>
        <v>2</v>
      </c>
    </row>
    <row r="30" spans="1:29" x14ac:dyDescent="0.25">
      <c r="A30">
        <v>16</v>
      </c>
      <c r="B30">
        <f t="shared" si="0"/>
        <v>3</v>
      </c>
      <c r="C30">
        <f t="shared" si="1"/>
        <v>1</v>
      </c>
      <c r="D30">
        <f t="shared" si="2"/>
        <v>0</v>
      </c>
      <c r="E30">
        <f t="shared" si="10"/>
        <v>1</v>
      </c>
      <c r="F30">
        <f t="shared" si="11"/>
        <v>2</v>
      </c>
      <c r="G30">
        <f t="shared" si="12"/>
        <v>0</v>
      </c>
      <c r="H30" s="5">
        <f t="shared" si="6"/>
        <v>5</v>
      </c>
      <c r="I30" s="5">
        <f t="shared" si="7"/>
        <v>5</v>
      </c>
      <c r="J30" s="5">
        <f t="shared" si="8"/>
        <v>6</v>
      </c>
      <c r="K30">
        <f t="shared" si="3"/>
        <v>1</v>
      </c>
      <c r="L30">
        <f t="shared" si="4"/>
        <v>9</v>
      </c>
      <c r="M30">
        <f t="shared" si="5"/>
        <v>8</v>
      </c>
      <c r="N30">
        <f t="shared" si="9"/>
        <v>2</v>
      </c>
    </row>
    <row r="31" spans="1:29" x14ac:dyDescent="0.25">
      <c r="A31">
        <v>17</v>
      </c>
      <c r="B31">
        <f t="shared" si="0"/>
        <v>3.2</v>
      </c>
      <c r="C31">
        <f t="shared" si="1"/>
        <v>1</v>
      </c>
      <c r="D31">
        <f t="shared" si="2"/>
        <v>0</v>
      </c>
      <c r="E31">
        <f t="shared" si="10"/>
        <v>1.2000000000000002</v>
      </c>
      <c r="F31">
        <f t="shared" si="11"/>
        <v>2</v>
      </c>
      <c r="G31">
        <f t="shared" si="12"/>
        <v>0</v>
      </c>
      <c r="H31" s="5">
        <f t="shared" si="6"/>
        <v>5.4</v>
      </c>
      <c r="I31" s="5">
        <f t="shared" si="7"/>
        <v>5.4</v>
      </c>
      <c r="J31" s="5">
        <f t="shared" si="8"/>
        <v>6</v>
      </c>
      <c r="K31">
        <f t="shared" si="3"/>
        <v>1</v>
      </c>
      <c r="L31">
        <f t="shared" si="4"/>
        <v>9</v>
      </c>
      <c r="M31">
        <f t="shared" si="5"/>
        <v>8</v>
      </c>
      <c r="N31">
        <f t="shared" si="9"/>
        <v>2</v>
      </c>
    </row>
    <row r="32" spans="1:29" x14ac:dyDescent="0.25">
      <c r="A32">
        <v>18</v>
      </c>
      <c r="B32">
        <f t="shared" si="0"/>
        <v>3.4</v>
      </c>
      <c r="C32">
        <f t="shared" si="1"/>
        <v>1</v>
      </c>
      <c r="D32">
        <f t="shared" si="2"/>
        <v>0</v>
      </c>
      <c r="E32">
        <f t="shared" si="10"/>
        <v>1.3999999999999995</v>
      </c>
      <c r="F32">
        <f t="shared" si="11"/>
        <v>2</v>
      </c>
      <c r="G32">
        <f t="shared" si="12"/>
        <v>0</v>
      </c>
      <c r="H32" s="5">
        <f t="shared" si="6"/>
        <v>5.8</v>
      </c>
      <c r="I32" s="5">
        <f t="shared" si="7"/>
        <v>5.8</v>
      </c>
      <c r="J32" s="5">
        <f t="shared" si="8"/>
        <v>6</v>
      </c>
      <c r="K32">
        <f t="shared" si="3"/>
        <v>1</v>
      </c>
      <c r="L32">
        <f t="shared" si="4"/>
        <v>9</v>
      </c>
      <c r="M32">
        <f t="shared" si="5"/>
        <v>8</v>
      </c>
      <c r="N32">
        <f t="shared" si="9"/>
        <v>2</v>
      </c>
    </row>
    <row r="33" spans="1:14" x14ac:dyDescent="0.25">
      <c r="A33">
        <v>19</v>
      </c>
      <c r="B33">
        <f t="shared" si="0"/>
        <v>3.6</v>
      </c>
      <c r="C33">
        <f t="shared" si="1"/>
        <v>1</v>
      </c>
      <c r="D33">
        <f t="shared" si="2"/>
        <v>0</v>
      </c>
      <c r="E33">
        <f t="shared" si="10"/>
        <v>1.6</v>
      </c>
      <c r="F33">
        <f t="shared" si="11"/>
        <v>2</v>
      </c>
      <c r="G33">
        <f t="shared" si="12"/>
        <v>0</v>
      </c>
      <c r="H33" s="5">
        <f t="shared" si="6"/>
        <v>6.2</v>
      </c>
      <c r="I33" s="5">
        <f t="shared" si="7"/>
        <v>6.2</v>
      </c>
      <c r="J33" s="5">
        <f t="shared" si="8"/>
        <v>7</v>
      </c>
      <c r="K33">
        <f t="shared" si="3"/>
        <v>1</v>
      </c>
      <c r="L33">
        <f t="shared" si="4"/>
        <v>9</v>
      </c>
      <c r="M33">
        <f t="shared" si="5"/>
        <v>8</v>
      </c>
      <c r="N33">
        <f t="shared" si="9"/>
        <v>2</v>
      </c>
    </row>
    <row r="34" spans="1:14" x14ac:dyDescent="0.25">
      <c r="A34">
        <v>20</v>
      </c>
      <c r="B34">
        <f t="shared" si="0"/>
        <v>3.8</v>
      </c>
      <c r="C34">
        <f t="shared" si="1"/>
        <v>1</v>
      </c>
      <c r="D34">
        <f t="shared" si="2"/>
        <v>0</v>
      </c>
      <c r="E34">
        <f t="shared" si="10"/>
        <v>1.8000000000000003</v>
      </c>
      <c r="F34">
        <f t="shared" si="11"/>
        <v>2</v>
      </c>
      <c r="G34">
        <f t="shared" si="12"/>
        <v>0</v>
      </c>
      <c r="H34" s="5">
        <f t="shared" si="6"/>
        <v>6.6</v>
      </c>
      <c r="I34" s="5">
        <f t="shared" si="7"/>
        <v>6.6</v>
      </c>
      <c r="J34" s="5">
        <f t="shared" si="8"/>
        <v>7</v>
      </c>
      <c r="K34">
        <f t="shared" si="3"/>
        <v>1</v>
      </c>
      <c r="L34">
        <f t="shared" si="4"/>
        <v>9</v>
      </c>
      <c r="M34">
        <f t="shared" si="5"/>
        <v>8</v>
      </c>
      <c r="N34">
        <f t="shared" si="9"/>
        <v>2</v>
      </c>
    </row>
    <row r="35" spans="1:14" x14ac:dyDescent="0.25">
      <c r="A35">
        <v>21</v>
      </c>
      <c r="B35">
        <f t="shared" si="0"/>
        <v>4</v>
      </c>
      <c r="C35">
        <f t="shared" si="1"/>
        <v>1</v>
      </c>
      <c r="D35">
        <f t="shared" si="2"/>
        <v>1</v>
      </c>
      <c r="E35">
        <f t="shared" si="10"/>
        <v>2.0000000000000009</v>
      </c>
      <c r="F35">
        <f t="shared" si="11"/>
        <v>3</v>
      </c>
      <c r="G35">
        <f t="shared" si="12"/>
        <v>0</v>
      </c>
      <c r="H35" s="5">
        <f t="shared" si="6"/>
        <v>7</v>
      </c>
      <c r="I35" s="5">
        <f t="shared" si="7"/>
        <v>7</v>
      </c>
      <c r="J35" s="5">
        <f t="shared" si="8"/>
        <v>8</v>
      </c>
      <c r="K35">
        <f t="shared" si="3"/>
        <v>1</v>
      </c>
      <c r="L35">
        <f t="shared" si="4"/>
        <v>9</v>
      </c>
      <c r="M35">
        <f t="shared" si="5"/>
        <v>8</v>
      </c>
      <c r="N35">
        <f t="shared" si="9"/>
        <v>2</v>
      </c>
    </row>
    <row r="36" spans="1:14" x14ac:dyDescent="0.25">
      <c r="A36">
        <v>22</v>
      </c>
      <c r="B36">
        <f t="shared" si="0"/>
        <v>4.2</v>
      </c>
      <c r="C36">
        <f t="shared" si="1"/>
        <v>1</v>
      </c>
      <c r="D36">
        <f t="shared" si="2"/>
        <v>0</v>
      </c>
      <c r="E36">
        <f t="shared" si="10"/>
        <v>0.20000000000000018</v>
      </c>
      <c r="F36">
        <f t="shared" si="11"/>
        <v>3</v>
      </c>
      <c r="G36">
        <f t="shared" si="12"/>
        <v>0</v>
      </c>
      <c r="H36" s="5">
        <f t="shared" si="6"/>
        <v>7.4</v>
      </c>
      <c r="I36" s="5">
        <f t="shared" si="7"/>
        <v>7.4</v>
      </c>
      <c r="J36" s="5">
        <f t="shared" si="8"/>
        <v>8</v>
      </c>
      <c r="K36">
        <f t="shared" si="3"/>
        <v>1</v>
      </c>
      <c r="L36">
        <f t="shared" si="4"/>
        <v>9</v>
      </c>
      <c r="M36">
        <f t="shared" si="5"/>
        <v>8</v>
      </c>
      <c r="N36">
        <f t="shared" si="9"/>
        <v>2</v>
      </c>
    </row>
    <row r="37" spans="1:14" x14ac:dyDescent="0.25">
      <c r="A37">
        <v>23</v>
      </c>
      <c r="B37">
        <f t="shared" si="0"/>
        <v>4.4000000000000004</v>
      </c>
      <c r="C37">
        <f t="shared" si="1"/>
        <v>1</v>
      </c>
      <c r="D37">
        <f t="shared" si="2"/>
        <v>0</v>
      </c>
      <c r="E37">
        <f t="shared" si="10"/>
        <v>0.40000000000000036</v>
      </c>
      <c r="F37">
        <f t="shared" si="11"/>
        <v>3</v>
      </c>
      <c r="G37">
        <f t="shared" si="12"/>
        <v>0</v>
      </c>
      <c r="H37" s="5">
        <f t="shared" si="6"/>
        <v>7.8000000000000007</v>
      </c>
      <c r="I37" s="5">
        <f t="shared" si="7"/>
        <v>7.8000000000000007</v>
      </c>
      <c r="J37" s="5">
        <f t="shared" si="8"/>
        <v>8</v>
      </c>
      <c r="K37">
        <f t="shared" si="3"/>
        <v>1</v>
      </c>
      <c r="L37">
        <f t="shared" si="4"/>
        <v>9</v>
      </c>
      <c r="M37">
        <f t="shared" si="5"/>
        <v>8</v>
      </c>
      <c r="N37">
        <f t="shared" si="9"/>
        <v>3</v>
      </c>
    </row>
    <row r="38" spans="1:14" x14ac:dyDescent="0.25">
      <c r="A38">
        <v>24</v>
      </c>
      <c r="B38">
        <f t="shared" si="0"/>
        <v>4.6000000000000005</v>
      </c>
      <c r="C38">
        <f t="shared" si="1"/>
        <v>1</v>
      </c>
      <c r="D38">
        <f t="shared" si="2"/>
        <v>0</v>
      </c>
      <c r="E38">
        <f t="shared" si="10"/>
        <v>0.60000000000000053</v>
      </c>
      <c r="F38">
        <f t="shared" si="11"/>
        <v>3</v>
      </c>
      <c r="G38">
        <f t="shared" si="12"/>
        <v>0</v>
      </c>
      <c r="H38" s="5">
        <f t="shared" si="6"/>
        <v>8.2000000000000011</v>
      </c>
      <c r="I38" s="5">
        <f t="shared" si="7"/>
        <v>8.2000000000000011</v>
      </c>
      <c r="J38" s="5">
        <f t="shared" si="8"/>
        <v>9</v>
      </c>
      <c r="K38">
        <f t="shared" si="3"/>
        <v>1</v>
      </c>
      <c r="L38">
        <f t="shared" si="4"/>
        <v>9</v>
      </c>
      <c r="M38">
        <f t="shared" si="5"/>
        <v>8</v>
      </c>
      <c r="N38">
        <f t="shared" si="9"/>
        <v>3</v>
      </c>
    </row>
    <row r="39" spans="1:14" x14ac:dyDescent="0.25">
      <c r="A39">
        <v>25</v>
      </c>
      <c r="B39">
        <f t="shared" si="0"/>
        <v>4.8</v>
      </c>
      <c r="C39">
        <f t="shared" si="1"/>
        <v>1</v>
      </c>
      <c r="D39">
        <f t="shared" si="2"/>
        <v>0</v>
      </c>
      <c r="E39">
        <f t="shared" si="10"/>
        <v>0.79999999999999982</v>
      </c>
      <c r="F39">
        <f t="shared" si="11"/>
        <v>3</v>
      </c>
      <c r="G39">
        <f t="shared" si="12"/>
        <v>0</v>
      </c>
      <c r="H39" s="5">
        <f t="shared" si="6"/>
        <v>8.6</v>
      </c>
      <c r="I39" s="5">
        <f t="shared" si="7"/>
        <v>8.6</v>
      </c>
      <c r="J39" s="5">
        <f t="shared" si="8"/>
        <v>9</v>
      </c>
      <c r="K39">
        <f t="shared" si="3"/>
        <v>1</v>
      </c>
      <c r="L39">
        <f t="shared" si="4"/>
        <v>9</v>
      </c>
      <c r="M39">
        <f t="shared" si="5"/>
        <v>8</v>
      </c>
      <c r="N39">
        <f t="shared" si="9"/>
        <v>3</v>
      </c>
    </row>
    <row r="40" spans="1:14" x14ac:dyDescent="0.25">
      <c r="A40">
        <v>26</v>
      </c>
      <c r="B40">
        <f t="shared" si="0"/>
        <v>5</v>
      </c>
      <c r="C40">
        <f t="shared" si="1"/>
        <v>1</v>
      </c>
      <c r="D40">
        <f t="shared" si="2"/>
        <v>0</v>
      </c>
      <c r="E40">
        <f t="shared" si="10"/>
        <v>1</v>
      </c>
      <c r="F40">
        <f t="shared" si="11"/>
        <v>3</v>
      </c>
      <c r="G40">
        <f t="shared" si="12"/>
        <v>0</v>
      </c>
      <c r="H40" s="5">
        <f t="shared" si="6"/>
        <v>9</v>
      </c>
      <c r="I40" s="5">
        <f t="shared" si="7"/>
        <v>9</v>
      </c>
      <c r="J40" s="5">
        <f t="shared" si="8"/>
        <v>9</v>
      </c>
      <c r="K40">
        <f t="shared" si="3"/>
        <v>1</v>
      </c>
      <c r="L40">
        <f t="shared" si="4"/>
        <v>9</v>
      </c>
      <c r="M40">
        <f t="shared" si="5"/>
        <v>8</v>
      </c>
      <c r="N40">
        <f t="shared" si="9"/>
        <v>3</v>
      </c>
    </row>
    <row r="41" spans="1:14" x14ac:dyDescent="0.25">
      <c r="A41">
        <v>27</v>
      </c>
      <c r="B41">
        <f t="shared" si="0"/>
        <v>5.2</v>
      </c>
      <c r="C41">
        <f t="shared" si="1"/>
        <v>1</v>
      </c>
      <c r="D41">
        <f t="shared" si="2"/>
        <v>0</v>
      </c>
      <c r="E41">
        <f t="shared" si="10"/>
        <v>1.2000000000000002</v>
      </c>
      <c r="F41">
        <f t="shared" si="11"/>
        <v>3</v>
      </c>
      <c r="G41">
        <f t="shared" si="12"/>
        <v>0</v>
      </c>
      <c r="H41" s="5">
        <f t="shared" si="6"/>
        <v>9.4</v>
      </c>
      <c r="I41" s="5">
        <f t="shared" si="7"/>
        <v>9.4</v>
      </c>
      <c r="J41" s="5">
        <f t="shared" si="8"/>
        <v>9</v>
      </c>
      <c r="K41">
        <f t="shared" si="3"/>
        <v>1</v>
      </c>
      <c r="L41">
        <f t="shared" si="4"/>
        <v>9</v>
      </c>
      <c r="M41">
        <f t="shared" si="5"/>
        <v>8</v>
      </c>
      <c r="N41">
        <f t="shared" si="9"/>
        <v>3</v>
      </c>
    </row>
    <row r="42" spans="1:14" x14ac:dyDescent="0.25">
      <c r="A42">
        <v>28</v>
      </c>
      <c r="B42">
        <f t="shared" si="0"/>
        <v>5.4</v>
      </c>
      <c r="C42">
        <f t="shared" si="1"/>
        <v>1</v>
      </c>
      <c r="D42">
        <f t="shared" si="2"/>
        <v>0</v>
      </c>
      <c r="E42">
        <f t="shared" si="10"/>
        <v>1.4000000000000004</v>
      </c>
      <c r="F42">
        <f t="shared" si="11"/>
        <v>3</v>
      </c>
      <c r="G42">
        <f t="shared" si="12"/>
        <v>0</v>
      </c>
      <c r="H42" s="5">
        <f t="shared" si="6"/>
        <v>9.8000000000000007</v>
      </c>
      <c r="I42" s="5">
        <f t="shared" si="7"/>
        <v>9.8000000000000007</v>
      </c>
      <c r="J42" s="5">
        <f t="shared" si="8"/>
        <v>9</v>
      </c>
      <c r="K42">
        <f t="shared" si="3"/>
        <v>1</v>
      </c>
      <c r="L42">
        <f t="shared" si="4"/>
        <v>9</v>
      </c>
      <c r="M42">
        <f t="shared" si="5"/>
        <v>8</v>
      </c>
      <c r="N42">
        <f t="shared" si="9"/>
        <v>3</v>
      </c>
    </row>
    <row r="43" spans="1:14" x14ac:dyDescent="0.25">
      <c r="A43">
        <v>29</v>
      </c>
      <c r="B43">
        <f t="shared" si="0"/>
        <v>5.6000000000000005</v>
      </c>
      <c r="C43">
        <f t="shared" si="1"/>
        <v>1</v>
      </c>
      <c r="D43">
        <f t="shared" si="2"/>
        <v>0</v>
      </c>
      <c r="E43">
        <f t="shared" si="10"/>
        <v>1.6000000000000005</v>
      </c>
      <c r="F43">
        <f t="shared" si="11"/>
        <v>3</v>
      </c>
      <c r="G43">
        <f t="shared" si="12"/>
        <v>0</v>
      </c>
      <c r="H43" s="5">
        <f t="shared" si="6"/>
        <v>10.200000000000001</v>
      </c>
      <c r="I43" s="5">
        <f t="shared" si="7"/>
        <v>10.200000000000001</v>
      </c>
      <c r="J43" s="5">
        <f t="shared" si="8"/>
        <v>9</v>
      </c>
      <c r="K43">
        <f t="shared" si="3"/>
        <v>1</v>
      </c>
      <c r="L43">
        <f t="shared" si="4"/>
        <v>9</v>
      </c>
      <c r="M43">
        <f t="shared" si="5"/>
        <v>8</v>
      </c>
      <c r="N43">
        <f t="shared" si="9"/>
        <v>3</v>
      </c>
    </row>
    <row r="44" spans="1:14" x14ac:dyDescent="0.25">
      <c r="A44">
        <v>30</v>
      </c>
      <c r="B44">
        <f t="shared" si="0"/>
        <v>5.8</v>
      </c>
      <c r="C44">
        <f t="shared" si="1"/>
        <v>1</v>
      </c>
      <c r="D44">
        <f t="shared" si="2"/>
        <v>0</v>
      </c>
      <c r="E44">
        <f t="shared" si="10"/>
        <v>1.7999999999999998</v>
      </c>
      <c r="F44">
        <f t="shared" si="11"/>
        <v>3</v>
      </c>
      <c r="G44">
        <f t="shared" si="12"/>
        <v>0</v>
      </c>
      <c r="H44" s="5">
        <f t="shared" si="6"/>
        <v>10.6</v>
      </c>
      <c r="I44" s="5">
        <f t="shared" si="7"/>
        <v>10.6</v>
      </c>
      <c r="J44" s="5">
        <f t="shared" si="8"/>
        <v>9</v>
      </c>
      <c r="K44">
        <f t="shared" si="3"/>
        <v>1</v>
      </c>
      <c r="L44">
        <f t="shared" si="4"/>
        <v>9</v>
      </c>
      <c r="M44">
        <f t="shared" si="5"/>
        <v>8</v>
      </c>
      <c r="N44">
        <f t="shared" si="9"/>
        <v>3</v>
      </c>
    </row>
    <row r="45" spans="1:14" x14ac:dyDescent="0.25">
      <c r="A45">
        <v>31</v>
      </c>
      <c r="B45">
        <f t="shared" si="0"/>
        <v>6</v>
      </c>
      <c r="C45">
        <f t="shared" si="1"/>
        <v>1</v>
      </c>
      <c r="D45">
        <f t="shared" si="2"/>
        <v>1</v>
      </c>
      <c r="E45">
        <f t="shared" si="10"/>
        <v>2</v>
      </c>
      <c r="F45">
        <f t="shared" si="11"/>
        <v>4</v>
      </c>
      <c r="G45">
        <f t="shared" si="12"/>
        <v>1</v>
      </c>
      <c r="H45" s="5">
        <f t="shared" si="6"/>
        <v>11</v>
      </c>
      <c r="I45" s="5">
        <f t="shared" si="7"/>
        <v>10</v>
      </c>
      <c r="J45" s="5">
        <f t="shared" si="8"/>
        <v>8</v>
      </c>
      <c r="K45">
        <f t="shared" si="3"/>
        <v>2</v>
      </c>
      <c r="L45">
        <f t="shared" si="4"/>
        <v>8</v>
      </c>
      <c r="M45">
        <f t="shared" si="5"/>
        <v>7</v>
      </c>
      <c r="N45">
        <f t="shared" si="9"/>
        <v>3</v>
      </c>
    </row>
    <row r="46" spans="1:14" x14ac:dyDescent="0.25">
      <c r="A46">
        <v>32</v>
      </c>
      <c r="B46">
        <f t="shared" si="0"/>
        <v>6.2</v>
      </c>
      <c r="C46">
        <f t="shared" si="1"/>
        <v>1</v>
      </c>
      <c r="D46">
        <f t="shared" si="2"/>
        <v>0</v>
      </c>
      <c r="E46">
        <f t="shared" si="10"/>
        <v>0.20000000000000018</v>
      </c>
      <c r="F46">
        <f t="shared" si="11"/>
        <v>4</v>
      </c>
      <c r="G46">
        <f t="shared" si="12"/>
        <v>0</v>
      </c>
      <c r="H46" s="5">
        <f t="shared" si="6"/>
        <v>10.4</v>
      </c>
      <c r="I46" s="5">
        <f t="shared" si="7"/>
        <v>10.4</v>
      </c>
      <c r="J46" s="5">
        <f t="shared" si="8"/>
        <v>8</v>
      </c>
      <c r="K46">
        <f t="shared" si="3"/>
        <v>2</v>
      </c>
      <c r="L46">
        <f t="shared" si="4"/>
        <v>8</v>
      </c>
      <c r="M46">
        <f t="shared" si="5"/>
        <v>7</v>
      </c>
      <c r="N46">
        <f t="shared" si="9"/>
        <v>3</v>
      </c>
    </row>
    <row r="47" spans="1:14" x14ac:dyDescent="0.25">
      <c r="A47">
        <v>33</v>
      </c>
      <c r="B47">
        <f t="shared" si="0"/>
        <v>6.4</v>
      </c>
      <c r="C47">
        <f t="shared" si="1"/>
        <v>1</v>
      </c>
      <c r="D47">
        <f t="shared" si="2"/>
        <v>0</v>
      </c>
      <c r="E47">
        <f t="shared" si="10"/>
        <v>0.40000000000000036</v>
      </c>
      <c r="F47">
        <f t="shared" si="11"/>
        <v>4</v>
      </c>
      <c r="G47">
        <f t="shared" si="12"/>
        <v>0</v>
      </c>
      <c r="H47" s="5">
        <f t="shared" si="6"/>
        <v>10.8</v>
      </c>
      <c r="I47" s="5">
        <f t="shared" si="7"/>
        <v>10.8</v>
      </c>
      <c r="J47" s="5">
        <f t="shared" si="8"/>
        <v>8</v>
      </c>
      <c r="K47">
        <f t="shared" si="3"/>
        <v>2</v>
      </c>
      <c r="L47">
        <f t="shared" si="4"/>
        <v>8</v>
      </c>
      <c r="M47">
        <f t="shared" si="5"/>
        <v>7</v>
      </c>
      <c r="N47">
        <f t="shared" si="9"/>
        <v>3</v>
      </c>
    </row>
    <row r="48" spans="1:14" x14ac:dyDescent="0.25">
      <c r="A48">
        <v>34</v>
      </c>
      <c r="B48">
        <f t="shared" si="0"/>
        <v>6.6000000000000005</v>
      </c>
      <c r="C48">
        <f t="shared" si="1"/>
        <v>1</v>
      </c>
      <c r="D48">
        <f t="shared" si="2"/>
        <v>0</v>
      </c>
      <c r="E48">
        <f t="shared" si="10"/>
        <v>0.60000000000000053</v>
      </c>
      <c r="F48">
        <f t="shared" si="11"/>
        <v>4</v>
      </c>
      <c r="G48">
        <f t="shared" si="12"/>
        <v>0</v>
      </c>
      <c r="H48" s="5">
        <f t="shared" si="6"/>
        <v>11.200000000000001</v>
      </c>
      <c r="I48" s="5">
        <f t="shared" si="7"/>
        <v>11.200000000000001</v>
      </c>
      <c r="J48" s="5">
        <f t="shared" si="8"/>
        <v>8</v>
      </c>
      <c r="K48">
        <f t="shared" si="3"/>
        <v>2</v>
      </c>
      <c r="L48">
        <f t="shared" si="4"/>
        <v>8</v>
      </c>
      <c r="M48">
        <f t="shared" si="5"/>
        <v>7</v>
      </c>
      <c r="N48">
        <f t="shared" si="9"/>
        <v>3</v>
      </c>
    </row>
    <row r="49" spans="1:14" x14ac:dyDescent="0.25">
      <c r="A49">
        <v>35</v>
      </c>
      <c r="B49">
        <f t="shared" si="0"/>
        <v>6.8</v>
      </c>
      <c r="C49">
        <f t="shared" si="1"/>
        <v>1</v>
      </c>
      <c r="D49">
        <f t="shared" si="2"/>
        <v>0</v>
      </c>
      <c r="E49">
        <f t="shared" si="10"/>
        <v>0.79999999999999982</v>
      </c>
      <c r="F49">
        <f t="shared" si="11"/>
        <v>4</v>
      </c>
      <c r="G49">
        <f t="shared" si="12"/>
        <v>0</v>
      </c>
      <c r="H49" s="5">
        <f t="shared" si="6"/>
        <v>11.6</v>
      </c>
      <c r="I49" s="5">
        <f t="shared" si="7"/>
        <v>11.6</v>
      </c>
      <c r="J49" s="5">
        <f t="shared" si="8"/>
        <v>8</v>
      </c>
      <c r="K49">
        <f t="shared" si="3"/>
        <v>2</v>
      </c>
      <c r="L49">
        <f t="shared" si="4"/>
        <v>8</v>
      </c>
      <c r="M49">
        <f t="shared" si="5"/>
        <v>7</v>
      </c>
      <c r="N49">
        <f t="shared" si="9"/>
        <v>3</v>
      </c>
    </row>
    <row r="50" spans="1:14" x14ac:dyDescent="0.25">
      <c r="A50">
        <v>36</v>
      </c>
      <c r="B50">
        <f t="shared" si="0"/>
        <v>7</v>
      </c>
      <c r="C50">
        <f t="shared" si="1"/>
        <v>1</v>
      </c>
      <c r="D50">
        <f t="shared" si="2"/>
        <v>0</v>
      </c>
      <c r="E50">
        <f t="shared" si="10"/>
        <v>1</v>
      </c>
      <c r="F50">
        <f t="shared" si="11"/>
        <v>4</v>
      </c>
      <c r="G50">
        <f t="shared" si="12"/>
        <v>0</v>
      </c>
      <c r="H50" s="5">
        <f t="shared" si="6"/>
        <v>12</v>
      </c>
      <c r="I50" s="5">
        <f t="shared" si="7"/>
        <v>12</v>
      </c>
      <c r="J50" s="5">
        <f t="shared" si="8"/>
        <v>8</v>
      </c>
      <c r="K50">
        <f t="shared" si="3"/>
        <v>2</v>
      </c>
      <c r="L50">
        <f t="shared" si="4"/>
        <v>8</v>
      </c>
      <c r="M50">
        <f t="shared" si="5"/>
        <v>7</v>
      </c>
      <c r="N50">
        <f t="shared" si="9"/>
        <v>4</v>
      </c>
    </row>
    <row r="51" spans="1:14" x14ac:dyDescent="0.25">
      <c r="A51">
        <v>37</v>
      </c>
      <c r="B51">
        <f t="shared" si="0"/>
        <v>7.2</v>
      </c>
      <c r="C51">
        <f t="shared" si="1"/>
        <v>1</v>
      </c>
      <c r="D51">
        <f t="shared" si="2"/>
        <v>0</v>
      </c>
      <c r="E51">
        <f t="shared" si="10"/>
        <v>1.1999999999999993</v>
      </c>
      <c r="F51">
        <f t="shared" si="11"/>
        <v>4</v>
      </c>
      <c r="G51">
        <f t="shared" si="12"/>
        <v>0</v>
      </c>
      <c r="H51" s="5">
        <f t="shared" si="6"/>
        <v>12.4</v>
      </c>
      <c r="I51" s="5">
        <f t="shared" si="7"/>
        <v>12.4</v>
      </c>
      <c r="J51" s="5">
        <f t="shared" si="8"/>
        <v>8</v>
      </c>
      <c r="K51">
        <f t="shared" si="3"/>
        <v>2</v>
      </c>
      <c r="L51">
        <f t="shared" si="4"/>
        <v>8</v>
      </c>
      <c r="M51">
        <f t="shared" si="5"/>
        <v>7</v>
      </c>
      <c r="N51">
        <f t="shared" si="9"/>
        <v>4</v>
      </c>
    </row>
    <row r="52" spans="1:14" x14ac:dyDescent="0.25">
      <c r="A52">
        <v>38</v>
      </c>
      <c r="B52">
        <f t="shared" si="0"/>
        <v>7.4</v>
      </c>
      <c r="C52">
        <f t="shared" si="1"/>
        <v>1</v>
      </c>
      <c r="D52">
        <f t="shared" si="2"/>
        <v>0</v>
      </c>
      <c r="E52">
        <f t="shared" si="10"/>
        <v>1.3999999999999995</v>
      </c>
      <c r="F52">
        <f t="shared" si="11"/>
        <v>4</v>
      </c>
      <c r="G52">
        <f t="shared" si="12"/>
        <v>0</v>
      </c>
      <c r="H52" s="5">
        <f t="shared" si="6"/>
        <v>12.8</v>
      </c>
      <c r="I52" s="5">
        <f t="shared" si="7"/>
        <v>12.8</v>
      </c>
      <c r="J52" s="5">
        <f t="shared" si="8"/>
        <v>8</v>
      </c>
      <c r="K52">
        <f t="shared" si="3"/>
        <v>2</v>
      </c>
      <c r="L52">
        <f t="shared" si="4"/>
        <v>8</v>
      </c>
      <c r="M52">
        <f t="shared" si="5"/>
        <v>7</v>
      </c>
      <c r="N52">
        <f t="shared" si="9"/>
        <v>4</v>
      </c>
    </row>
    <row r="53" spans="1:14" x14ac:dyDescent="0.25">
      <c r="A53">
        <v>39</v>
      </c>
      <c r="B53">
        <f t="shared" si="0"/>
        <v>7.6000000000000005</v>
      </c>
      <c r="C53">
        <f t="shared" si="1"/>
        <v>1</v>
      </c>
      <c r="D53">
        <f t="shared" si="2"/>
        <v>0</v>
      </c>
      <c r="E53">
        <f t="shared" si="10"/>
        <v>1.5999999999999996</v>
      </c>
      <c r="F53">
        <f t="shared" si="11"/>
        <v>4</v>
      </c>
      <c r="G53">
        <f t="shared" si="12"/>
        <v>0</v>
      </c>
      <c r="H53" s="5">
        <f t="shared" si="6"/>
        <v>13.200000000000001</v>
      </c>
      <c r="I53" s="5">
        <f t="shared" si="7"/>
        <v>13.200000000000001</v>
      </c>
      <c r="J53" s="5">
        <f t="shared" si="8"/>
        <v>8</v>
      </c>
      <c r="K53">
        <f t="shared" si="3"/>
        <v>2</v>
      </c>
      <c r="L53">
        <f t="shared" si="4"/>
        <v>8</v>
      </c>
      <c r="M53">
        <f t="shared" si="5"/>
        <v>7</v>
      </c>
      <c r="N53">
        <f t="shared" si="9"/>
        <v>4</v>
      </c>
    </row>
    <row r="54" spans="1:14" x14ac:dyDescent="0.25">
      <c r="A54">
        <v>40</v>
      </c>
      <c r="B54">
        <f t="shared" si="0"/>
        <v>7.8</v>
      </c>
      <c r="C54">
        <f t="shared" si="1"/>
        <v>1</v>
      </c>
      <c r="D54">
        <f t="shared" si="2"/>
        <v>0</v>
      </c>
      <c r="E54">
        <f t="shared" si="10"/>
        <v>1.799999999999998</v>
      </c>
      <c r="F54">
        <f t="shared" si="11"/>
        <v>4</v>
      </c>
      <c r="G54">
        <f t="shared" si="12"/>
        <v>0</v>
      </c>
      <c r="H54" s="5">
        <f t="shared" si="6"/>
        <v>13.6</v>
      </c>
      <c r="I54" s="5">
        <f t="shared" si="7"/>
        <v>13.6</v>
      </c>
      <c r="J54" s="5">
        <f t="shared" si="8"/>
        <v>8</v>
      </c>
      <c r="K54">
        <f t="shared" si="3"/>
        <v>2</v>
      </c>
      <c r="L54">
        <f t="shared" si="4"/>
        <v>8</v>
      </c>
      <c r="M54">
        <f t="shared" si="5"/>
        <v>7</v>
      </c>
      <c r="N54">
        <f t="shared" si="9"/>
        <v>4</v>
      </c>
    </row>
    <row r="55" spans="1:14" x14ac:dyDescent="0.25">
      <c r="A55">
        <v>41</v>
      </c>
      <c r="B55">
        <f t="shared" si="0"/>
        <v>8.0000000000000018</v>
      </c>
      <c r="C55">
        <f t="shared" si="1"/>
        <v>1</v>
      </c>
      <c r="D55">
        <f t="shared" si="2"/>
        <v>1</v>
      </c>
      <c r="E55">
        <f t="shared" si="10"/>
        <v>2.0000000000000009</v>
      </c>
      <c r="F55">
        <f t="shared" si="11"/>
        <v>5</v>
      </c>
      <c r="G55">
        <f t="shared" si="12"/>
        <v>0</v>
      </c>
      <c r="H55" s="5">
        <f t="shared" si="6"/>
        <v>14.000000000000004</v>
      </c>
      <c r="I55" s="5">
        <f t="shared" si="7"/>
        <v>14.000000000000004</v>
      </c>
      <c r="J55" s="5">
        <f t="shared" si="8"/>
        <v>8</v>
      </c>
      <c r="K55">
        <f t="shared" si="3"/>
        <v>2</v>
      </c>
      <c r="L55">
        <f t="shared" si="4"/>
        <v>8</v>
      </c>
      <c r="M55">
        <f t="shared" si="5"/>
        <v>7</v>
      </c>
      <c r="N55">
        <f t="shared" si="9"/>
        <v>4</v>
      </c>
    </row>
    <row r="56" spans="1:14" x14ac:dyDescent="0.25">
      <c r="A56">
        <v>42</v>
      </c>
      <c r="B56">
        <f t="shared" si="0"/>
        <v>8.2000000000000011</v>
      </c>
      <c r="C56">
        <f t="shared" si="1"/>
        <v>1</v>
      </c>
      <c r="D56">
        <f t="shared" si="2"/>
        <v>0</v>
      </c>
      <c r="E56">
        <f t="shared" si="10"/>
        <v>0.19999999999999929</v>
      </c>
      <c r="F56">
        <f t="shared" si="11"/>
        <v>5</v>
      </c>
      <c r="G56">
        <f t="shared" si="12"/>
        <v>0</v>
      </c>
      <c r="H56" s="5">
        <f t="shared" si="6"/>
        <v>14.400000000000002</v>
      </c>
      <c r="I56" s="5">
        <f t="shared" si="7"/>
        <v>14.400000000000002</v>
      </c>
      <c r="J56" s="5">
        <f t="shared" si="8"/>
        <v>8</v>
      </c>
      <c r="K56">
        <f t="shared" si="3"/>
        <v>2</v>
      </c>
      <c r="L56">
        <f t="shared" si="4"/>
        <v>8</v>
      </c>
      <c r="M56">
        <f t="shared" si="5"/>
        <v>7</v>
      </c>
      <c r="N56">
        <f t="shared" si="9"/>
        <v>4</v>
      </c>
    </row>
    <row r="57" spans="1:14" x14ac:dyDescent="0.25">
      <c r="A57">
        <v>43</v>
      </c>
      <c r="B57">
        <f t="shared" si="0"/>
        <v>8.4</v>
      </c>
      <c r="C57">
        <f t="shared" si="1"/>
        <v>1</v>
      </c>
      <c r="D57">
        <f t="shared" si="2"/>
        <v>0</v>
      </c>
      <c r="E57">
        <f t="shared" si="10"/>
        <v>0.39999999999999858</v>
      </c>
      <c r="F57">
        <f t="shared" si="11"/>
        <v>5</v>
      </c>
      <c r="G57">
        <f t="shared" si="12"/>
        <v>0</v>
      </c>
      <c r="H57" s="5">
        <f t="shared" si="6"/>
        <v>14.8</v>
      </c>
      <c r="I57" s="5">
        <f t="shared" si="7"/>
        <v>14.8</v>
      </c>
      <c r="J57" s="5">
        <f t="shared" si="8"/>
        <v>8</v>
      </c>
      <c r="K57">
        <f t="shared" si="3"/>
        <v>2</v>
      </c>
      <c r="L57">
        <f t="shared" si="4"/>
        <v>8</v>
      </c>
      <c r="M57">
        <f t="shared" si="5"/>
        <v>7</v>
      </c>
      <c r="N57">
        <f t="shared" si="9"/>
        <v>4</v>
      </c>
    </row>
    <row r="58" spans="1:14" x14ac:dyDescent="0.25">
      <c r="A58">
        <v>44</v>
      </c>
      <c r="B58">
        <f t="shared" si="0"/>
        <v>8.6000000000000014</v>
      </c>
      <c r="C58">
        <f t="shared" si="1"/>
        <v>1</v>
      </c>
      <c r="D58">
        <f t="shared" si="2"/>
        <v>0</v>
      </c>
      <c r="E58">
        <f t="shared" si="10"/>
        <v>0.59999999999999964</v>
      </c>
      <c r="F58">
        <f t="shared" si="11"/>
        <v>5</v>
      </c>
      <c r="G58">
        <f t="shared" si="12"/>
        <v>0</v>
      </c>
      <c r="H58" s="5">
        <f t="shared" si="6"/>
        <v>15.200000000000003</v>
      </c>
      <c r="I58" s="5">
        <f t="shared" si="7"/>
        <v>15.200000000000003</v>
      </c>
      <c r="J58" s="5">
        <f t="shared" si="8"/>
        <v>8</v>
      </c>
      <c r="K58">
        <f t="shared" si="3"/>
        <v>2</v>
      </c>
      <c r="L58">
        <f t="shared" si="4"/>
        <v>8</v>
      </c>
      <c r="M58">
        <f t="shared" si="5"/>
        <v>7</v>
      </c>
      <c r="N58">
        <f t="shared" si="9"/>
        <v>4</v>
      </c>
    </row>
    <row r="59" spans="1:14" x14ac:dyDescent="0.25">
      <c r="A59">
        <v>45</v>
      </c>
      <c r="B59">
        <f t="shared" si="0"/>
        <v>8.8000000000000007</v>
      </c>
      <c r="C59">
        <f t="shared" si="1"/>
        <v>1</v>
      </c>
      <c r="D59">
        <f t="shared" si="2"/>
        <v>0</v>
      </c>
      <c r="E59">
        <f t="shared" si="10"/>
        <v>0.79999999999999893</v>
      </c>
      <c r="F59">
        <f t="shared" si="11"/>
        <v>5</v>
      </c>
      <c r="G59">
        <f t="shared" si="12"/>
        <v>0</v>
      </c>
      <c r="H59" s="5">
        <f t="shared" si="6"/>
        <v>15.600000000000001</v>
      </c>
      <c r="I59" s="5">
        <f t="shared" si="7"/>
        <v>15.600000000000001</v>
      </c>
      <c r="J59" s="5">
        <f t="shared" si="8"/>
        <v>8</v>
      </c>
      <c r="K59">
        <f t="shared" si="3"/>
        <v>2</v>
      </c>
      <c r="L59">
        <f t="shared" si="4"/>
        <v>8</v>
      </c>
      <c r="M59">
        <f t="shared" si="5"/>
        <v>7</v>
      </c>
      <c r="N59">
        <f t="shared" si="9"/>
        <v>5</v>
      </c>
    </row>
    <row r="60" spans="1:14" x14ac:dyDescent="0.25">
      <c r="A60">
        <v>46</v>
      </c>
      <c r="B60">
        <f t="shared" si="0"/>
        <v>9.0000000000000018</v>
      </c>
      <c r="C60">
        <f t="shared" si="1"/>
        <v>1</v>
      </c>
      <c r="D60">
        <f t="shared" si="2"/>
        <v>0</v>
      </c>
      <c r="E60">
        <f t="shared" si="10"/>
        <v>1</v>
      </c>
      <c r="F60">
        <f t="shared" si="11"/>
        <v>5</v>
      </c>
      <c r="G60">
        <f t="shared" si="12"/>
        <v>0</v>
      </c>
      <c r="H60" s="5">
        <f t="shared" si="6"/>
        <v>16.000000000000004</v>
      </c>
      <c r="I60" s="5">
        <f t="shared" si="7"/>
        <v>16.000000000000004</v>
      </c>
      <c r="J60" s="5">
        <f t="shared" si="8"/>
        <v>8</v>
      </c>
      <c r="K60">
        <f t="shared" si="3"/>
        <v>2</v>
      </c>
      <c r="L60">
        <f t="shared" si="4"/>
        <v>8</v>
      </c>
      <c r="M60">
        <f t="shared" si="5"/>
        <v>7</v>
      </c>
      <c r="N60">
        <f t="shared" si="9"/>
        <v>5</v>
      </c>
    </row>
    <row r="61" spans="1:14" x14ac:dyDescent="0.25">
      <c r="A61">
        <v>47</v>
      </c>
      <c r="B61">
        <f t="shared" si="0"/>
        <v>9.2000000000000011</v>
      </c>
      <c r="C61">
        <f t="shared" si="1"/>
        <v>1</v>
      </c>
      <c r="D61">
        <f t="shared" si="2"/>
        <v>0</v>
      </c>
      <c r="E61">
        <f t="shared" si="10"/>
        <v>1.1999999999999993</v>
      </c>
      <c r="F61">
        <f t="shared" si="11"/>
        <v>5</v>
      </c>
      <c r="G61">
        <f t="shared" si="12"/>
        <v>0</v>
      </c>
      <c r="H61" s="5">
        <f t="shared" si="6"/>
        <v>16.400000000000002</v>
      </c>
      <c r="I61" s="5">
        <f t="shared" si="7"/>
        <v>16.400000000000002</v>
      </c>
      <c r="J61" s="5">
        <f t="shared" si="8"/>
        <v>8</v>
      </c>
      <c r="K61">
        <f t="shared" si="3"/>
        <v>2</v>
      </c>
      <c r="L61">
        <f t="shared" si="4"/>
        <v>8</v>
      </c>
      <c r="M61">
        <f t="shared" si="5"/>
        <v>7</v>
      </c>
      <c r="N61">
        <f t="shared" si="9"/>
        <v>5</v>
      </c>
    </row>
    <row r="62" spans="1:14" x14ac:dyDescent="0.25">
      <c r="A62">
        <v>48</v>
      </c>
      <c r="B62">
        <f t="shared" si="0"/>
        <v>9.4000000000000021</v>
      </c>
      <c r="C62">
        <f t="shared" si="1"/>
        <v>1</v>
      </c>
      <c r="D62">
        <f t="shared" si="2"/>
        <v>0</v>
      </c>
      <c r="E62">
        <f t="shared" si="10"/>
        <v>1.4000000000000004</v>
      </c>
      <c r="F62">
        <f t="shared" si="11"/>
        <v>5</v>
      </c>
      <c r="G62">
        <f t="shared" si="12"/>
        <v>0</v>
      </c>
      <c r="H62" s="5">
        <f t="shared" si="6"/>
        <v>16.800000000000004</v>
      </c>
      <c r="I62" s="5">
        <f t="shared" si="7"/>
        <v>16.800000000000004</v>
      </c>
      <c r="J62" s="5">
        <f t="shared" si="8"/>
        <v>8</v>
      </c>
      <c r="K62">
        <f t="shared" si="3"/>
        <v>2</v>
      </c>
      <c r="L62">
        <f t="shared" si="4"/>
        <v>8</v>
      </c>
      <c r="M62">
        <f t="shared" si="5"/>
        <v>7</v>
      </c>
      <c r="N62">
        <f t="shared" si="9"/>
        <v>5</v>
      </c>
    </row>
    <row r="63" spans="1:14" x14ac:dyDescent="0.25">
      <c r="A63">
        <v>49</v>
      </c>
      <c r="B63">
        <f t="shared" si="0"/>
        <v>9.6000000000000014</v>
      </c>
      <c r="C63">
        <f t="shared" si="1"/>
        <v>1</v>
      </c>
      <c r="D63">
        <f t="shared" si="2"/>
        <v>0</v>
      </c>
      <c r="E63">
        <f t="shared" si="10"/>
        <v>1.5999999999999996</v>
      </c>
      <c r="F63">
        <f t="shared" si="11"/>
        <v>5</v>
      </c>
      <c r="G63">
        <f t="shared" si="12"/>
        <v>0</v>
      </c>
      <c r="H63" s="5">
        <f t="shared" si="6"/>
        <v>17.200000000000003</v>
      </c>
      <c r="I63" s="5">
        <f t="shared" si="7"/>
        <v>17.200000000000003</v>
      </c>
      <c r="J63" s="5">
        <f t="shared" si="8"/>
        <v>8</v>
      </c>
      <c r="K63">
        <f t="shared" si="3"/>
        <v>2</v>
      </c>
      <c r="L63">
        <f t="shared" si="4"/>
        <v>8</v>
      </c>
      <c r="M63">
        <f t="shared" si="5"/>
        <v>7</v>
      </c>
      <c r="N63">
        <f t="shared" si="9"/>
        <v>5</v>
      </c>
    </row>
    <row r="64" spans="1:14" x14ac:dyDescent="0.25">
      <c r="A64">
        <v>50</v>
      </c>
      <c r="B64">
        <f t="shared" si="0"/>
        <v>9.8000000000000007</v>
      </c>
      <c r="C64">
        <f t="shared" si="1"/>
        <v>1</v>
      </c>
      <c r="D64">
        <f t="shared" si="2"/>
        <v>0</v>
      </c>
      <c r="E64">
        <f t="shared" si="10"/>
        <v>1.7999999999999989</v>
      </c>
      <c r="F64">
        <f t="shared" si="11"/>
        <v>5</v>
      </c>
      <c r="G64">
        <f t="shared" si="12"/>
        <v>0</v>
      </c>
      <c r="H64" s="5">
        <f t="shared" si="6"/>
        <v>17.600000000000001</v>
      </c>
      <c r="I64" s="5">
        <f t="shared" si="7"/>
        <v>17.600000000000001</v>
      </c>
      <c r="J64" s="5">
        <f t="shared" si="8"/>
        <v>8</v>
      </c>
      <c r="K64">
        <f t="shared" si="3"/>
        <v>2</v>
      </c>
      <c r="L64">
        <f t="shared" si="4"/>
        <v>8</v>
      </c>
      <c r="M64">
        <f t="shared" si="5"/>
        <v>7</v>
      </c>
      <c r="N64">
        <f t="shared" si="9"/>
        <v>5</v>
      </c>
    </row>
    <row r="65" spans="1:14" x14ac:dyDescent="0.25">
      <c r="A65">
        <v>51</v>
      </c>
      <c r="B65">
        <f t="shared" si="0"/>
        <v>10.000000000000002</v>
      </c>
      <c r="C65">
        <f t="shared" si="1"/>
        <v>1</v>
      </c>
      <c r="D65">
        <f t="shared" si="2"/>
        <v>1</v>
      </c>
      <c r="E65">
        <f t="shared" si="10"/>
        <v>2</v>
      </c>
      <c r="F65">
        <f t="shared" si="11"/>
        <v>6</v>
      </c>
      <c r="G65">
        <f t="shared" si="12"/>
        <v>1</v>
      </c>
      <c r="H65" s="5">
        <f t="shared" si="6"/>
        <v>18.000000000000004</v>
      </c>
      <c r="I65" s="5">
        <f t="shared" si="7"/>
        <v>17.000000000000004</v>
      </c>
      <c r="J65" s="5">
        <f t="shared" si="8"/>
        <v>7</v>
      </c>
      <c r="K65">
        <f t="shared" si="3"/>
        <v>3</v>
      </c>
      <c r="L65">
        <f t="shared" si="4"/>
        <v>7</v>
      </c>
      <c r="M65">
        <f t="shared" si="5"/>
        <v>6</v>
      </c>
      <c r="N65">
        <f t="shared" si="9"/>
        <v>5</v>
      </c>
    </row>
    <row r="66" spans="1:14" x14ac:dyDescent="0.25">
      <c r="A66">
        <v>52</v>
      </c>
      <c r="B66">
        <f t="shared" si="0"/>
        <v>10.200000000000001</v>
      </c>
      <c r="C66">
        <f t="shared" si="1"/>
        <v>1</v>
      </c>
      <c r="D66">
        <f t="shared" si="2"/>
        <v>0</v>
      </c>
      <c r="E66">
        <f t="shared" si="10"/>
        <v>0.19999999999999929</v>
      </c>
      <c r="F66">
        <f t="shared" si="11"/>
        <v>6</v>
      </c>
      <c r="G66">
        <f t="shared" si="12"/>
        <v>0</v>
      </c>
      <c r="H66" s="5">
        <f t="shared" si="6"/>
        <v>17.400000000000002</v>
      </c>
      <c r="I66" s="5">
        <f t="shared" si="7"/>
        <v>17.400000000000002</v>
      </c>
      <c r="J66" s="5">
        <f t="shared" si="8"/>
        <v>7</v>
      </c>
      <c r="K66">
        <f t="shared" si="3"/>
        <v>3</v>
      </c>
      <c r="L66">
        <f t="shared" si="4"/>
        <v>7</v>
      </c>
      <c r="M66">
        <f t="shared" si="5"/>
        <v>6</v>
      </c>
      <c r="N66">
        <f t="shared" si="9"/>
        <v>5</v>
      </c>
    </row>
    <row r="67" spans="1:14" x14ac:dyDescent="0.25">
      <c r="A67">
        <v>53</v>
      </c>
      <c r="B67">
        <f t="shared" si="0"/>
        <v>10.400000000000002</v>
      </c>
      <c r="C67">
        <f t="shared" si="1"/>
        <v>1</v>
      </c>
      <c r="D67">
        <f t="shared" si="2"/>
        <v>0</v>
      </c>
      <c r="E67">
        <f t="shared" si="10"/>
        <v>0.40000000000000036</v>
      </c>
      <c r="F67">
        <f t="shared" si="11"/>
        <v>6</v>
      </c>
      <c r="G67">
        <f t="shared" si="12"/>
        <v>0</v>
      </c>
      <c r="H67" s="5">
        <f t="shared" si="6"/>
        <v>17.800000000000004</v>
      </c>
      <c r="I67" s="5">
        <f t="shared" si="7"/>
        <v>17.800000000000004</v>
      </c>
      <c r="J67" s="5">
        <f t="shared" si="8"/>
        <v>7</v>
      </c>
      <c r="K67">
        <f t="shared" si="3"/>
        <v>3</v>
      </c>
      <c r="L67">
        <f t="shared" si="4"/>
        <v>7</v>
      </c>
      <c r="M67">
        <f t="shared" si="5"/>
        <v>6</v>
      </c>
      <c r="N67">
        <f t="shared" si="9"/>
        <v>5</v>
      </c>
    </row>
    <row r="68" spans="1:14" x14ac:dyDescent="0.25">
      <c r="A68">
        <v>54</v>
      </c>
      <c r="B68">
        <f t="shared" si="0"/>
        <v>10.600000000000001</v>
      </c>
      <c r="C68">
        <f t="shared" si="1"/>
        <v>1</v>
      </c>
      <c r="D68">
        <f t="shared" si="2"/>
        <v>0</v>
      </c>
      <c r="E68">
        <f t="shared" si="10"/>
        <v>0.59999999999999964</v>
      </c>
      <c r="F68">
        <f t="shared" si="11"/>
        <v>6</v>
      </c>
      <c r="G68">
        <f t="shared" si="12"/>
        <v>0</v>
      </c>
      <c r="H68" s="5">
        <f t="shared" si="6"/>
        <v>18.200000000000003</v>
      </c>
      <c r="I68" s="5">
        <f t="shared" si="7"/>
        <v>18.200000000000003</v>
      </c>
      <c r="J68" s="5">
        <f t="shared" si="8"/>
        <v>7</v>
      </c>
      <c r="K68">
        <f t="shared" si="3"/>
        <v>3</v>
      </c>
      <c r="L68">
        <f t="shared" si="4"/>
        <v>7</v>
      </c>
      <c r="M68">
        <f t="shared" si="5"/>
        <v>6</v>
      </c>
      <c r="N68">
        <f t="shared" si="9"/>
        <v>5</v>
      </c>
    </row>
    <row r="69" spans="1:14" x14ac:dyDescent="0.25">
      <c r="A69">
        <v>55</v>
      </c>
      <c r="B69">
        <f t="shared" si="0"/>
        <v>10.8</v>
      </c>
      <c r="C69">
        <f t="shared" si="1"/>
        <v>1</v>
      </c>
      <c r="D69">
        <f t="shared" si="2"/>
        <v>0</v>
      </c>
      <c r="E69">
        <f t="shared" si="10"/>
        <v>0.79999999999999893</v>
      </c>
      <c r="F69">
        <f t="shared" si="11"/>
        <v>6</v>
      </c>
      <c r="G69">
        <f t="shared" si="12"/>
        <v>0</v>
      </c>
      <c r="H69" s="5">
        <f t="shared" si="6"/>
        <v>18.600000000000001</v>
      </c>
      <c r="I69" s="5">
        <f t="shared" si="7"/>
        <v>18.600000000000001</v>
      </c>
      <c r="J69" s="5">
        <f t="shared" si="8"/>
        <v>7</v>
      </c>
      <c r="K69">
        <f t="shared" si="3"/>
        <v>3</v>
      </c>
      <c r="L69">
        <f t="shared" si="4"/>
        <v>7</v>
      </c>
      <c r="M69">
        <f t="shared" si="5"/>
        <v>6</v>
      </c>
      <c r="N69">
        <f t="shared" si="9"/>
        <v>5</v>
      </c>
    </row>
    <row r="70" spans="1:14" x14ac:dyDescent="0.25">
      <c r="A70">
        <v>56</v>
      </c>
      <c r="B70">
        <f t="shared" si="0"/>
        <v>11.000000000000002</v>
      </c>
      <c r="C70">
        <f t="shared" si="1"/>
        <v>1</v>
      </c>
      <c r="D70">
        <f t="shared" si="2"/>
        <v>0</v>
      </c>
      <c r="E70">
        <f t="shared" si="10"/>
        <v>1</v>
      </c>
      <c r="F70">
        <f t="shared" si="11"/>
        <v>6</v>
      </c>
      <c r="G70">
        <f t="shared" si="12"/>
        <v>0</v>
      </c>
      <c r="H70" s="5">
        <f t="shared" si="6"/>
        <v>19.000000000000004</v>
      </c>
      <c r="I70" s="5">
        <f t="shared" si="7"/>
        <v>19.000000000000004</v>
      </c>
      <c r="J70" s="5">
        <f t="shared" si="8"/>
        <v>7</v>
      </c>
      <c r="K70">
        <f t="shared" si="3"/>
        <v>3</v>
      </c>
      <c r="L70">
        <f t="shared" si="4"/>
        <v>7</v>
      </c>
      <c r="M70">
        <f t="shared" si="5"/>
        <v>6</v>
      </c>
      <c r="N70">
        <f t="shared" si="9"/>
        <v>5</v>
      </c>
    </row>
    <row r="71" spans="1:14" x14ac:dyDescent="0.25">
      <c r="A71">
        <v>57</v>
      </c>
      <c r="B71">
        <f t="shared" si="0"/>
        <v>11.200000000000001</v>
      </c>
      <c r="C71">
        <f t="shared" si="1"/>
        <v>1</v>
      </c>
      <c r="D71">
        <f t="shared" si="2"/>
        <v>0</v>
      </c>
      <c r="E71">
        <f t="shared" si="10"/>
        <v>1.1999999999999993</v>
      </c>
      <c r="F71">
        <f t="shared" si="11"/>
        <v>6</v>
      </c>
      <c r="G71">
        <f t="shared" si="12"/>
        <v>0</v>
      </c>
      <c r="H71" s="5">
        <f t="shared" si="6"/>
        <v>19.400000000000002</v>
      </c>
      <c r="I71" s="5">
        <f t="shared" si="7"/>
        <v>19.400000000000002</v>
      </c>
      <c r="J71" s="5">
        <f t="shared" si="8"/>
        <v>7</v>
      </c>
      <c r="K71">
        <f t="shared" si="3"/>
        <v>3</v>
      </c>
      <c r="L71">
        <f t="shared" si="4"/>
        <v>7</v>
      </c>
      <c r="M71">
        <f t="shared" si="5"/>
        <v>6</v>
      </c>
      <c r="N71">
        <f t="shared" si="9"/>
        <v>6</v>
      </c>
    </row>
    <row r="72" spans="1:14" x14ac:dyDescent="0.25">
      <c r="A72">
        <v>58</v>
      </c>
      <c r="B72">
        <f t="shared" si="0"/>
        <v>11.400000000000002</v>
      </c>
      <c r="C72">
        <f t="shared" si="1"/>
        <v>1</v>
      </c>
      <c r="D72">
        <f t="shared" si="2"/>
        <v>0</v>
      </c>
      <c r="E72">
        <f t="shared" si="10"/>
        <v>1.4000000000000004</v>
      </c>
      <c r="F72">
        <f t="shared" si="11"/>
        <v>6</v>
      </c>
      <c r="G72">
        <f t="shared" si="12"/>
        <v>0</v>
      </c>
      <c r="H72" s="5">
        <f t="shared" si="6"/>
        <v>19.800000000000004</v>
      </c>
      <c r="I72" s="5">
        <f t="shared" si="7"/>
        <v>19.800000000000004</v>
      </c>
      <c r="J72" s="5">
        <f t="shared" si="8"/>
        <v>7</v>
      </c>
      <c r="K72">
        <f t="shared" si="3"/>
        <v>3</v>
      </c>
      <c r="L72">
        <f t="shared" si="4"/>
        <v>7</v>
      </c>
      <c r="M72">
        <f t="shared" si="5"/>
        <v>6</v>
      </c>
      <c r="N72">
        <f t="shared" si="9"/>
        <v>6</v>
      </c>
    </row>
    <row r="73" spans="1:14" x14ac:dyDescent="0.25">
      <c r="A73">
        <v>59</v>
      </c>
      <c r="B73">
        <f t="shared" si="0"/>
        <v>11.600000000000001</v>
      </c>
      <c r="C73">
        <f t="shared" si="1"/>
        <v>1</v>
      </c>
      <c r="D73">
        <f t="shared" si="2"/>
        <v>0</v>
      </c>
      <c r="E73">
        <f t="shared" si="10"/>
        <v>1.5999999999999996</v>
      </c>
      <c r="F73">
        <f t="shared" si="11"/>
        <v>6</v>
      </c>
      <c r="G73">
        <f t="shared" si="12"/>
        <v>0</v>
      </c>
      <c r="H73" s="5">
        <f t="shared" si="6"/>
        <v>20.200000000000003</v>
      </c>
      <c r="I73" s="5">
        <f t="shared" si="7"/>
        <v>20.200000000000003</v>
      </c>
      <c r="J73" s="5">
        <f t="shared" si="8"/>
        <v>7</v>
      </c>
      <c r="K73">
        <f t="shared" si="3"/>
        <v>3</v>
      </c>
      <c r="L73">
        <f t="shared" si="4"/>
        <v>7</v>
      </c>
      <c r="M73">
        <f t="shared" si="5"/>
        <v>6</v>
      </c>
      <c r="N73">
        <f t="shared" si="9"/>
        <v>6</v>
      </c>
    </row>
    <row r="74" spans="1:14" x14ac:dyDescent="0.25">
      <c r="A74">
        <v>60</v>
      </c>
      <c r="B74">
        <f t="shared" si="0"/>
        <v>11.8</v>
      </c>
      <c r="C74">
        <f t="shared" si="1"/>
        <v>1</v>
      </c>
      <c r="D74">
        <f t="shared" si="2"/>
        <v>0</v>
      </c>
      <c r="E74">
        <f t="shared" si="10"/>
        <v>1.7999999999999989</v>
      </c>
      <c r="F74">
        <f t="shared" si="11"/>
        <v>6</v>
      </c>
      <c r="G74">
        <f t="shared" si="12"/>
        <v>0</v>
      </c>
      <c r="H74" s="5">
        <f t="shared" si="6"/>
        <v>20.6</v>
      </c>
      <c r="I74" s="5">
        <f t="shared" si="7"/>
        <v>20.6</v>
      </c>
      <c r="J74" s="5">
        <f t="shared" si="8"/>
        <v>7</v>
      </c>
      <c r="K74">
        <f t="shared" si="3"/>
        <v>3</v>
      </c>
      <c r="L74">
        <f t="shared" si="4"/>
        <v>7</v>
      </c>
      <c r="M74">
        <f t="shared" si="5"/>
        <v>6</v>
      </c>
      <c r="N74">
        <f t="shared" si="9"/>
        <v>6</v>
      </c>
    </row>
    <row r="75" spans="1:14" x14ac:dyDescent="0.25">
      <c r="A75">
        <v>61</v>
      </c>
      <c r="B75">
        <f t="shared" si="0"/>
        <v>12.000000000000002</v>
      </c>
      <c r="C75">
        <f t="shared" si="1"/>
        <v>1</v>
      </c>
      <c r="D75">
        <f t="shared" si="2"/>
        <v>1</v>
      </c>
      <c r="E75">
        <f t="shared" si="10"/>
        <v>2</v>
      </c>
      <c r="F75">
        <f t="shared" si="11"/>
        <v>7</v>
      </c>
      <c r="G75">
        <f t="shared" si="12"/>
        <v>0</v>
      </c>
      <c r="H75" s="5">
        <f t="shared" si="6"/>
        <v>21.000000000000004</v>
      </c>
      <c r="I75" s="5">
        <f t="shared" si="7"/>
        <v>21.000000000000004</v>
      </c>
      <c r="J75" s="5">
        <f t="shared" si="8"/>
        <v>7</v>
      </c>
      <c r="K75">
        <f t="shared" si="3"/>
        <v>3</v>
      </c>
      <c r="L75">
        <f t="shared" si="4"/>
        <v>7</v>
      </c>
      <c r="M75">
        <f t="shared" si="5"/>
        <v>6</v>
      </c>
      <c r="N75">
        <f t="shared" si="9"/>
        <v>6</v>
      </c>
    </row>
    <row r="76" spans="1:14" x14ac:dyDescent="0.25">
      <c r="A76">
        <v>62</v>
      </c>
      <c r="B76">
        <f t="shared" si="0"/>
        <v>12.200000000000001</v>
      </c>
      <c r="C76">
        <f t="shared" si="1"/>
        <v>1</v>
      </c>
      <c r="D76">
        <f t="shared" si="2"/>
        <v>0</v>
      </c>
      <c r="E76">
        <f t="shared" si="10"/>
        <v>0.19999999999999929</v>
      </c>
      <c r="F76">
        <f t="shared" si="11"/>
        <v>7</v>
      </c>
      <c r="G76">
        <f t="shared" si="12"/>
        <v>0</v>
      </c>
      <c r="H76" s="5">
        <f t="shared" si="6"/>
        <v>21.400000000000002</v>
      </c>
      <c r="I76" s="5">
        <f t="shared" si="7"/>
        <v>21.400000000000002</v>
      </c>
      <c r="J76" s="5">
        <f t="shared" si="8"/>
        <v>7</v>
      </c>
      <c r="K76">
        <f t="shared" si="3"/>
        <v>3</v>
      </c>
      <c r="L76">
        <f t="shared" si="4"/>
        <v>7</v>
      </c>
      <c r="M76">
        <f t="shared" si="5"/>
        <v>6</v>
      </c>
      <c r="N76">
        <f t="shared" si="9"/>
        <v>6</v>
      </c>
    </row>
    <row r="77" spans="1:14" x14ac:dyDescent="0.25">
      <c r="A77">
        <v>63</v>
      </c>
      <c r="B77">
        <f t="shared" si="0"/>
        <v>12.400000000000002</v>
      </c>
      <c r="C77">
        <f t="shared" si="1"/>
        <v>1</v>
      </c>
      <c r="D77">
        <f t="shared" si="2"/>
        <v>0</v>
      </c>
      <c r="E77">
        <f t="shared" si="10"/>
        <v>0.40000000000000036</v>
      </c>
      <c r="F77">
        <f t="shared" si="11"/>
        <v>7</v>
      </c>
      <c r="G77">
        <f t="shared" si="12"/>
        <v>0</v>
      </c>
      <c r="H77" s="5">
        <f t="shared" si="6"/>
        <v>21.800000000000004</v>
      </c>
      <c r="I77" s="5">
        <f t="shared" si="7"/>
        <v>21.800000000000004</v>
      </c>
      <c r="J77" s="5">
        <f t="shared" si="8"/>
        <v>7</v>
      </c>
      <c r="K77">
        <f t="shared" si="3"/>
        <v>3</v>
      </c>
      <c r="L77">
        <f t="shared" si="4"/>
        <v>7</v>
      </c>
      <c r="M77">
        <f t="shared" si="5"/>
        <v>6</v>
      </c>
      <c r="N77">
        <f t="shared" si="9"/>
        <v>6</v>
      </c>
    </row>
    <row r="78" spans="1:14" x14ac:dyDescent="0.25">
      <c r="A78">
        <v>64</v>
      </c>
      <c r="B78">
        <f t="shared" si="0"/>
        <v>12.600000000000001</v>
      </c>
      <c r="C78">
        <f t="shared" si="1"/>
        <v>1</v>
      </c>
      <c r="D78">
        <f t="shared" si="2"/>
        <v>0</v>
      </c>
      <c r="E78">
        <f t="shared" si="10"/>
        <v>0.59999999999999964</v>
      </c>
      <c r="F78">
        <f t="shared" si="11"/>
        <v>7</v>
      </c>
      <c r="G78">
        <f t="shared" si="12"/>
        <v>0</v>
      </c>
      <c r="H78" s="5">
        <f t="shared" si="6"/>
        <v>22.200000000000003</v>
      </c>
      <c r="I78" s="5">
        <f t="shared" si="7"/>
        <v>22.200000000000003</v>
      </c>
      <c r="J78" s="5">
        <f t="shared" si="8"/>
        <v>7</v>
      </c>
      <c r="K78">
        <f t="shared" si="3"/>
        <v>3</v>
      </c>
      <c r="L78">
        <f t="shared" si="4"/>
        <v>7</v>
      </c>
      <c r="M78">
        <f t="shared" si="5"/>
        <v>6</v>
      </c>
      <c r="N78">
        <f t="shared" si="9"/>
        <v>6</v>
      </c>
    </row>
    <row r="79" spans="1:14" x14ac:dyDescent="0.25">
      <c r="A79">
        <v>65</v>
      </c>
      <c r="B79">
        <f t="shared" ref="B79:B142" si="13">-T$5+T$5*A79</f>
        <v>12.8</v>
      </c>
      <c r="C79">
        <f t="shared" ref="C79:C142" si="14">IF(H79&gt;=0,1,0)</f>
        <v>1</v>
      </c>
      <c r="D79">
        <f t="shared" ref="D79:D142" si="15">IF(AND(C79=1,E79&gt;=E$4),1,0)</f>
        <v>0</v>
      </c>
      <c r="E79">
        <f t="shared" si="10"/>
        <v>0.79999999999999893</v>
      </c>
      <c r="F79">
        <f t="shared" si="11"/>
        <v>7</v>
      </c>
      <c r="G79">
        <f t="shared" si="12"/>
        <v>0</v>
      </c>
      <c r="H79" s="5">
        <f t="shared" si="6"/>
        <v>22.6</v>
      </c>
      <c r="I79" s="5">
        <f t="shared" ref="I79:I142" si="16">IF(G79&gt;0,H79-Q$4,H79)</f>
        <v>22.6</v>
      </c>
      <c r="J79" s="5">
        <f t="shared" si="8"/>
        <v>7</v>
      </c>
      <c r="K79">
        <f t="shared" ref="K79:K142" si="17">ROUNDDOWN((F79*D$4)/L$4,0)</f>
        <v>3</v>
      </c>
      <c r="L79">
        <f t="shared" ref="L79:L142" si="18">P$4-K79</f>
        <v>7</v>
      </c>
      <c r="M79">
        <f t="shared" ref="M79:M142" si="19">IF(L79="怪物已死","怪物已死",(L79-1)*Q$4)</f>
        <v>6</v>
      </c>
      <c r="N79">
        <f t="shared" si="9"/>
        <v>6</v>
      </c>
    </row>
    <row r="80" spans="1:14" x14ac:dyDescent="0.25">
      <c r="A80">
        <v>66</v>
      </c>
      <c r="B80">
        <f t="shared" si="13"/>
        <v>13.000000000000002</v>
      </c>
      <c r="C80">
        <f t="shared" si="14"/>
        <v>1</v>
      </c>
      <c r="D80">
        <f t="shared" si="15"/>
        <v>0</v>
      </c>
      <c r="E80">
        <f t="shared" si="10"/>
        <v>1</v>
      </c>
      <c r="F80">
        <f t="shared" si="11"/>
        <v>7</v>
      </c>
      <c r="G80">
        <f t="shared" si="12"/>
        <v>0</v>
      </c>
      <c r="H80" s="5">
        <f t="shared" ref="H80:H143" si="20">I79+(B80-B79)*N$4</f>
        <v>23.000000000000004</v>
      </c>
      <c r="I80" s="5">
        <f t="shared" si="16"/>
        <v>23.000000000000004</v>
      </c>
      <c r="J80" s="5">
        <f t="shared" ref="J80:J143" si="21">IF(H80&gt;=0,IF(ROUNDDOWN(H80/Q$4,0)+1&gt;L80,L80,ROUNDDOWN(H80/Q$4,0)+1),0)</f>
        <v>7</v>
      </c>
      <c r="K80">
        <f t="shared" si="17"/>
        <v>3</v>
      </c>
      <c r="L80">
        <f t="shared" si="18"/>
        <v>7</v>
      </c>
      <c r="M80">
        <f t="shared" si="19"/>
        <v>6</v>
      </c>
      <c r="N80">
        <f t="shared" ref="N80:N143" si="22">IF(L80&lt;=0,0,IF(ROUNDUP(I80/B$4,0)*A$4&lt;0,"怪无法穿越火线",ROUNDUP(I80/B$4,0)*A$4))</f>
        <v>6</v>
      </c>
    </row>
    <row r="81" spans="1:14" x14ac:dyDescent="0.25">
      <c r="A81">
        <v>67</v>
      </c>
      <c r="B81">
        <f t="shared" si="13"/>
        <v>13.200000000000001</v>
      </c>
      <c r="C81">
        <f t="shared" si="14"/>
        <v>1</v>
      </c>
      <c r="D81">
        <f t="shared" si="15"/>
        <v>0</v>
      </c>
      <c r="E81">
        <f t="shared" ref="E81:E144" si="23">IF(D80=1,B81-B80,E80+B81-B80)</f>
        <v>1.1999999999999993</v>
      </c>
      <c r="F81">
        <f t="shared" ref="F81:F144" si="24">IF(D81=1,F80+1,F80)</f>
        <v>7</v>
      </c>
      <c r="G81">
        <f t="shared" ref="G81:G144" si="25">IF(K81-K80&gt;0,1,0)</f>
        <v>0</v>
      </c>
      <c r="H81" s="5">
        <f t="shared" si="20"/>
        <v>23.400000000000002</v>
      </c>
      <c r="I81" s="5">
        <f t="shared" si="16"/>
        <v>23.400000000000002</v>
      </c>
      <c r="J81" s="5">
        <f t="shared" si="21"/>
        <v>7</v>
      </c>
      <c r="K81">
        <f t="shared" si="17"/>
        <v>3</v>
      </c>
      <c r="L81">
        <f t="shared" si="18"/>
        <v>7</v>
      </c>
      <c r="M81">
        <f t="shared" si="19"/>
        <v>6</v>
      </c>
      <c r="N81">
        <f t="shared" si="22"/>
        <v>7</v>
      </c>
    </row>
    <row r="82" spans="1:14" x14ac:dyDescent="0.25">
      <c r="A82">
        <v>68</v>
      </c>
      <c r="B82">
        <f t="shared" si="13"/>
        <v>13.400000000000002</v>
      </c>
      <c r="C82">
        <f t="shared" si="14"/>
        <v>1</v>
      </c>
      <c r="D82">
        <f t="shared" si="15"/>
        <v>0</v>
      </c>
      <c r="E82">
        <f t="shared" si="23"/>
        <v>1.4000000000000004</v>
      </c>
      <c r="F82">
        <f t="shared" si="24"/>
        <v>7</v>
      </c>
      <c r="G82">
        <f t="shared" si="25"/>
        <v>0</v>
      </c>
      <c r="H82" s="5">
        <f t="shared" si="20"/>
        <v>23.800000000000004</v>
      </c>
      <c r="I82" s="5">
        <f t="shared" si="16"/>
        <v>23.800000000000004</v>
      </c>
      <c r="J82" s="5">
        <f t="shared" si="21"/>
        <v>7</v>
      </c>
      <c r="K82">
        <f t="shared" si="17"/>
        <v>3</v>
      </c>
      <c r="L82">
        <f t="shared" si="18"/>
        <v>7</v>
      </c>
      <c r="M82">
        <f t="shared" si="19"/>
        <v>6</v>
      </c>
      <c r="N82">
        <f t="shared" si="22"/>
        <v>7</v>
      </c>
    </row>
    <row r="83" spans="1:14" x14ac:dyDescent="0.25">
      <c r="A83">
        <v>69</v>
      </c>
      <c r="B83">
        <f t="shared" si="13"/>
        <v>13.600000000000001</v>
      </c>
      <c r="C83">
        <f t="shared" si="14"/>
        <v>1</v>
      </c>
      <c r="D83">
        <f t="shared" si="15"/>
        <v>0</v>
      </c>
      <c r="E83">
        <f t="shared" si="23"/>
        <v>1.5999999999999996</v>
      </c>
      <c r="F83">
        <f t="shared" si="24"/>
        <v>7</v>
      </c>
      <c r="G83">
        <f t="shared" si="25"/>
        <v>0</v>
      </c>
      <c r="H83" s="5">
        <f t="shared" si="20"/>
        <v>24.200000000000003</v>
      </c>
      <c r="I83" s="5">
        <f t="shared" si="16"/>
        <v>24.200000000000003</v>
      </c>
      <c r="J83" s="5">
        <f t="shared" si="21"/>
        <v>7</v>
      </c>
      <c r="K83">
        <f t="shared" si="17"/>
        <v>3</v>
      </c>
      <c r="L83">
        <f t="shared" si="18"/>
        <v>7</v>
      </c>
      <c r="M83">
        <f t="shared" si="19"/>
        <v>6</v>
      </c>
      <c r="N83">
        <f t="shared" si="22"/>
        <v>7</v>
      </c>
    </row>
    <row r="84" spans="1:14" x14ac:dyDescent="0.25">
      <c r="A84">
        <v>70</v>
      </c>
      <c r="B84">
        <f t="shared" si="13"/>
        <v>13.8</v>
      </c>
      <c r="C84">
        <f t="shared" si="14"/>
        <v>1</v>
      </c>
      <c r="D84">
        <f t="shared" si="15"/>
        <v>0</v>
      </c>
      <c r="E84">
        <f t="shared" si="23"/>
        <v>1.7999999999999989</v>
      </c>
      <c r="F84">
        <f t="shared" si="24"/>
        <v>7</v>
      </c>
      <c r="G84">
        <f t="shared" si="25"/>
        <v>0</v>
      </c>
      <c r="H84" s="5">
        <f t="shared" si="20"/>
        <v>24.6</v>
      </c>
      <c r="I84" s="5">
        <f t="shared" si="16"/>
        <v>24.6</v>
      </c>
      <c r="J84" s="5">
        <f t="shared" si="21"/>
        <v>7</v>
      </c>
      <c r="K84">
        <f t="shared" si="17"/>
        <v>3</v>
      </c>
      <c r="L84">
        <f t="shared" si="18"/>
        <v>7</v>
      </c>
      <c r="M84">
        <f t="shared" si="19"/>
        <v>6</v>
      </c>
      <c r="N84">
        <f t="shared" si="22"/>
        <v>7</v>
      </c>
    </row>
    <row r="85" spans="1:14" x14ac:dyDescent="0.25">
      <c r="A85">
        <v>71</v>
      </c>
      <c r="B85">
        <f t="shared" si="13"/>
        <v>14.000000000000002</v>
      </c>
      <c r="C85">
        <f t="shared" si="14"/>
        <v>1</v>
      </c>
      <c r="D85">
        <f t="shared" si="15"/>
        <v>1</v>
      </c>
      <c r="E85">
        <f t="shared" si="23"/>
        <v>2</v>
      </c>
      <c r="F85">
        <f t="shared" si="24"/>
        <v>8</v>
      </c>
      <c r="G85">
        <f t="shared" si="25"/>
        <v>1</v>
      </c>
      <c r="H85" s="5">
        <f t="shared" si="20"/>
        <v>25.000000000000004</v>
      </c>
      <c r="I85" s="5">
        <f t="shared" si="16"/>
        <v>24.000000000000004</v>
      </c>
      <c r="J85" s="5">
        <f t="shared" si="21"/>
        <v>6</v>
      </c>
      <c r="K85">
        <f t="shared" si="17"/>
        <v>4</v>
      </c>
      <c r="L85">
        <f t="shared" si="18"/>
        <v>6</v>
      </c>
      <c r="M85">
        <f t="shared" si="19"/>
        <v>5</v>
      </c>
      <c r="N85">
        <f t="shared" si="22"/>
        <v>7</v>
      </c>
    </row>
    <row r="86" spans="1:14" x14ac:dyDescent="0.25">
      <c r="A86">
        <v>72</v>
      </c>
      <c r="B86">
        <f t="shared" si="13"/>
        <v>14.200000000000001</v>
      </c>
      <c r="C86">
        <f t="shared" si="14"/>
        <v>1</v>
      </c>
      <c r="D86">
        <f t="shared" si="15"/>
        <v>0</v>
      </c>
      <c r="E86">
        <f t="shared" si="23"/>
        <v>0.19999999999999929</v>
      </c>
      <c r="F86">
        <f t="shared" si="24"/>
        <v>8</v>
      </c>
      <c r="G86">
        <f t="shared" si="25"/>
        <v>0</v>
      </c>
      <c r="H86" s="5">
        <f t="shared" si="20"/>
        <v>24.400000000000002</v>
      </c>
      <c r="I86" s="5">
        <f t="shared" si="16"/>
        <v>24.400000000000002</v>
      </c>
      <c r="J86" s="5">
        <f t="shared" si="21"/>
        <v>6</v>
      </c>
      <c r="K86">
        <f t="shared" si="17"/>
        <v>4</v>
      </c>
      <c r="L86">
        <f t="shared" si="18"/>
        <v>6</v>
      </c>
      <c r="M86">
        <f t="shared" si="19"/>
        <v>5</v>
      </c>
      <c r="N86">
        <f t="shared" si="22"/>
        <v>7</v>
      </c>
    </row>
    <row r="87" spans="1:14" x14ac:dyDescent="0.25">
      <c r="A87">
        <v>73</v>
      </c>
      <c r="B87">
        <f t="shared" si="13"/>
        <v>14.400000000000002</v>
      </c>
      <c r="C87">
        <f t="shared" si="14"/>
        <v>1</v>
      </c>
      <c r="D87">
        <f t="shared" si="15"/>
        <v>0</v>
      </c>
      <c r="E87">
        <f t="shared" si="23"/>
        <v>0.40000000000000036</v>
      </c>
      <c r="F87">
        <f t="shared" si="24"/>
        <v>8</v>
      </c>
      <c r="G87">
        <f t="shared" si="25"/>
        <v>0</v>
      </c>
      <c r="H87" s="5">
        <f t="shared" si="20"/>
        <v>24.800000000000004</v>
      </c>
      <c r="I87" s="5">
        <f t="shared" si="16"/>
        <v>24.800000000000004</v>
      </c>
      <c r="J87" s="5">
        <f t="shared" si="21"/>
        <v>6</v>
      </c>
      <c r="K87">
        <f t="shared" si="17"/>
        <v>4</v>
      </c>
      <c r="L87">
        <f t="shared" si="18"/>
        <v>6</v>
      </c>
      <c r="M87">
        <f t="shared" si="19"/>
        <v>5</v>
      </c>
      <c r="N87">
        <f t="shared" si="22"/>
        <v>7</v>
      </c>
    </row>
    <row r="88" spans="1:14" x14ac:dyDescent="0.25">
      <c r="A88">
        <v>74</v>
      </c>
      <c r="B88">
        <f t="shared" si="13"/>
        <v>14.600000000000001</v>
      </c>
      <c r="C88">
        <f t="shared" si="14"/>
        <v>1</v>
      </c>
      <c r="D88">
        <f t="shared" si="15"/>
        <v>0</v>
      </c>
      <c r="E88">
        <f t="shared" si="23"/>
        <v>0.59999999999999964</v>
      </c>
      <c r="F88">
        <f t="shared" si="24"/>
        <v>8</v>
      </c>
      <c r="G88">
        <f t="shared" si="25"/>
        <v>0</v>
      </c>
      <c r="H88" s="5">
        <f t="shared" si="20"/>
        <v>25.200000000000003</v>
      </c>
      <c r="I88" s="5">
        <f t="shared" si="16"/>
        <v>25.200000000000003</v>
      </c>
      <c r="J88" s="5">
        <f t="shared" si="21"/>
        <v>6</v>
      </c>
      <c r="K88">
        <f t="shared" si="17"/>
        <v>4</v>
      </c>
      <c r="L88">
        <f t="shared" si="18"/>
        <v>6</v>
      </c>
      <c r="M88">
        <f t="shared" si="19"/>
        <v>5</v>
      </c>
      <c r="N88">
        <f t="shared" si="22"/>
        <v>7</v>
      </c>
    </row>
    <row r="89" spans="1:14" x14ac:dyDescent="0.25">
      <c r="A89">
        <v>75</v>
      </c>
      <c r="B89">
        <f t="shared" si="13"/>
        <v>14.8</v>
      </c>
      <c r="C89">
        <f t="shared" si="14"/>
        <v>1</v>
      </c>
      <c r="D89">
        <f t="shared" si="15"/>
        <v>0</v>
      </c>
      <c r="E89">
        <f t="shared" si="23"/>
        <v>0.79999999999999893</v>
      </c>
      <c r="F89">
        <f t="shared" si="24"/>
        <v>8</v>
      </c>
      <c r="G89">
        <f t="shared" si="25"/>
        <v>0</v>
      </c>
      <c r="H89" s="5">
        <f t="shared" si="20"/>
        <v>25.6</v>
      </c>
      <c r="I89" s="5">
        <f t="shared" si="16"/>
        <v>25.6</v>
      </c>
      <c r="J89" s="5">
        <f t="shared" si="21"/>
        <v>6</v>
      </c>
      <c r="K89">
        <f t="shared" si="17"/>
        <v>4</v>
      </c>
      <c r="L89">
        <f t="shared" si="18"/>
        <v>6</v>
      </c>
      <c r="M89">
        <f t="shared" si="19"/>
        <v>5</v>
      </c>
      <c r="N89">
        <f t="shared" si="22"/>
        <v>7</v>
      </c>
    </row>
    <row r="90" spans="1:14" x14ac:dyDescent="0.25">
      <c r="A90">
        <v>76</v>
      </c>
      <c r="B90">
        <f t="shared" si="13"/>
        <v>15.000000000000002</v>
      </c>
      <c r="C90">
        <f t="shared" si="14"/>
        <v>1</v>
      </c>
      <c r="D90">
        <f t="shared" si="15"/>
        <v>0</v>
      </c>
      <c r="E90">
        <f t="shared" si="23"/>
        <v>1</v>
      </c>
      <c r="F90">
        <f t="shared" si="24"/>
        <v>8</v>
      </c>
      <c r="G90">
        <f t="shared" si="25"/>
        <v>0</v>
      </c>
      <c r="H90" s="5">
        <f t="shared" si="20"/>
        <v>26.000000000000004</v>
      </c>
      <c r="I90" s="5">
        <f t="shared" si="16"/>
        <v>26.000000000000004</v>
      </c>
      <c r="J90" s="5">
        <f t="shared" si="21"/>
        <v>6</v>
      </c>
      <c r="K90">
        <f t="shared" si="17"/>
        <v>4</v>
      </c>
      <c r="L90">
        <f t="shared" si="18"/>
        <v>6</v>
      </c>
      <c r="M90">
        <f t="shared" si="19"/>
        <v>5</v>
      </c>
      <c r="N90">
        <f t="shared" si="22"/>
        <v>7</v>
      </c>
    </row>
    <row r="91" spans="1:14" x14ac:dyDescent="0.25">
      <c r="A91">
        <v>77</v>
      </c>
      <c r="B91">
        <f t="shared" si="13"/>
        <v>15.200000000000001</v>
      </c>
      <c r="C91">
        <f t="shared" si="14"/>
        <v>1</v>
      </c>
      <c r="D91">
        <f t="shared" si="15"/>
        <v>0</v>
      </c>
      <c r="E91">
        <f t="shared" si="23"/>
        <v>1.2000000000000011</v>
      </c>
      <c r="F91">
        <f t="shared" si="24"/>
        <v>8</v>
      </c>
      <c r="G91">
        <f t="shared" si="25"/>
        <v>0</v>
      </c>
      <c r="H91" s="5">
        <f t="shared" si="20"/>
        <v>26.400000000000002</v>
      </c>
      <c r="I91" s="5">
        <f t="shared" si="16"/>
        <v>26.400000000000002</v>
      </c>
      <c r="J91" s="5">
        <f t="shared" si="21"/>
        <v>6</v>
      </c>
      <c r="K91">
        <f t="shared" si="17"/>
        <v>4</v>
      </c>
      <c r="L91">
        <f t="shared" si="18"/>
        <v>6</v>
      </c>
      <c r="M91">
        <f t="shared" si="19"/>
        <v>5</v>
      </c>
      <c r="N91">
        <f t="shared" si="22"/>
        <v>7</v>
      </c>
    </row>
    <row r="92" spans="1:14" x14ac:dyDescent="0.25">
      <c r="A92">
        <v>78</v>
      </c>
      <c r="B92">
        <f t="shared" si="13"/>
        <v>15.400000000000002</v>
      </c>
      <c r="C92">
        <f t="shared" si="14"/>
        <v>1</v>
      </c>
      <c r="D92">
        <f t="shared" si="15"/>
        <v>0</v>
      </c>
      <c r="E92">
        <f t="shared" si="23"/>
        <v>1.4000000000000004</v>
      </c>
      <c r="F92">
        <f t="shared" si="24"/>
        <v>8</v>
      </c>
      <c r="G92">
        <f t="shared" si="25"/>
        <v>0</v>
      </c>
      <c r="H92" s="5">
        <f t="shared" si="20"/>
        <v>26.800000000000004</v>
      </c>
      <c r="I92" s="5">
        <f t="shared" si="16"/>
        <v>26.800000000000004</v>
      </c>
      <c r="J92" s="5">
        <f t="shared" si="21"/>
        <v>6</v>
      </c>
      <c r="K92">
        <f t="shared" si="17"/>
        <v>4</v>
      </c>
      <c r="L92">
        <f t="shared" si="18"/>
        <v>6</v>
      </c>
      <c r="M92">
        <f t="shared" si="19"/>
        <v>5</v>
      </c>
      <c r="N92">
        <f t="shared" si="22"/>
        <v>7</v>
      </c>
    </row>
    <row r="93" spans="1:14" x14ac:dyDescent="0.25">
      <c r="A93">
        <v>79</v>
      </c>
      <c r="B93">
        <f t="shared" si="13"/>
        <v>15.600000000000001</v>
      </c>
      <c r="C93">
        <f t="shared" si="14"/>
        <v>1</v>
      </c>
      <c r="D93">
        <f t="shared" si="15"/>
        <v>0</v>
      </c>
      <c r="E93">
        <f t="shared" si="23"/>
        <v>1.5999999999999979</v>
      </c>
      <c r="F93">
        <f t="shared" si="24"/>
        <v>8</v>
      </c>
      <c r="G93">
        <f t="shared" si="25"/>
        <v>0</v>
      </c>
      <c r="H93" s="5">
        <f t="shared" si="20"/>
        <v>27.200000000000003</v>
      </c>
      <c r="I93" s="5">
        <f t="shared" si="16"/>
        <v>27.200000000000003</v>
      </c>
      <c r="J93" s="5">
        <f t="shared" si="21"/>
        <v>6</v>
      </c>
      <c r="K93">
        <f t="shared" si="17"/>
        <v>4</v>
      </c>
      <c r="L93">
        <f t="shared" si="18"/>
        <v>6</v>
      </c>
      <c r="M93">
        <f t="shared" si="19"/>
        <v>5</v>
      </c>
      <c r="N93">
        <f t="shared" si="22"/>
        <v>8</v>
      </c>
    </row>
    <row r="94" spans="1:14" x14ac:dyDescent="0.25">
      <c r="A94">
        <v>80</v>
      </c>
      <c r="B94">
        <f t="shared" si="13"/>
        <v>15.8</v>
      </c>
      <c r="C94">
        <f t="shared" si="14"/>
        <v>1</v>
      </c>
      <c r="D94">
        <f t="shared" si="15"/>
        <v>0</v>
      </c>
      <c r="E94">
        <f t="shared" si="23"/>
        <v>1.7999999999999972</v>
      </c>
      <c r="F94">
        <f t="shared" si="24"/>
        <v>8</v>
      </c>
      <c r="G94">
        <f t="shared" si="25"/>
        <v>0</v>
      </c>
      <c r="H94" s="5">
        <f t="shared" si="20"/>
        <v>27.6</v>
      </c>
      <c r="I94" s="5">
        <f t="shared" si="16"/>
        <v>27.6</v>
      </c>
      <c r="J94" s="5">
        <f t="shared" si="21"/>
        <v>6</v>
      </c>
      <c r="K94">
        <f t="shared" si="17"/>
        <v>4</v>
      </c>
      <c r="L94">
        <f t="shared" si="18"/>
        <v>6</v>
      </c>
      <c r="M94">
        <f t="shared" si="19"/>
        <v>5</v>
      </c>
      <c r="N94">
        <f t="shared" si="22"/>
        <v>8</v>
      </c>
    </row>
    <row r="95" spans="1:14" x14ac:dyDescent="0.25">
      <c r="A95">
        <v>81</v>
      </c>
      <c r="B95">
        <f t="shared" si="13"/>
        <v>16</v>
      </c>
      <c r="C95">
        <f t="shared" si="14"/>
        <v>1</v>
      </c>
      <c r="D95">
        <f t="shared" si="15"/>
        <v>1</v>
      </c>
      <c r="E95">
        <f t="shared" si="23"/>
        <v>1.9999999999999964</v>
      </c>
      <c r="F95">
        <f t="shared" si="24"/>
        <v>9</v>
      </c>
      <c r="G95">
        <f t="shared" si="25"/>
        <v>0</v>
      </c>
      <c r="H95" s="5">
        <f t="shared" si="20"/>
        <v>28</v>
      </c>
      <c r="I95" s="5">
        <f t="shared" si="16"/>
        <v>28</v>
      </c>
      <c r="J95" s="5">
        <f t="shared" si="21"/>
        <v>6</v>
      </c>
      <c r="K95">
        <f t="shared" si="17"/>
        <v>4</v>
      </c>
      <c r="L95">
        <f t="shared" si="18"/>
        <v>6</v>
      </c>
      <c r="M95">
        <f t="shared" si="19"/>
        <v>5</v>
      </c>
      <c r="N95">
        <f t="shared" si="22"/>
        <v>8</v>
      </c>
    </row>
    <row r="96" spans="1:14" x14ac:dyDescent="0.25">
      <c r="A96">
        <v>82</v>
      </c>
      <c r="B96">
        <f t="shared" si="13"/>
        <v>16.200000000000003</v>
      </c>
      <c r="C96">
        <f t="shared" si="14"/>
        <v>1</v>
      </c>
      <c r="D96">
        <f t="shared" si="15"/>
        <v>0</v>
      </c>
      <c r="E96">
        <f t="shared" si="23"/>
        <v>0.20000000000000284</v>
      </c>
      <c r="F96">
        <f t="shared" si="24"/>
        <v>9</v>
      </c>
      <c r="G96">
        <f t="shared" si="25"/>
        <v>0</v>
      </c>
      <c r="H96" s="5">
        <f t="shared" si="20"/>
        <v>28.400000000000006</v>
      </c>
      <c r="I96" s="5">
        <f t="shared" si="16"/>
        <v>28.400000000000006</v>
      </c>
      <c r="J96" s="5">
        <f t="shared" si="21"/>
        <v>6</v>
      </c>
      <c r="K96">
        <f t="shared" si="17"/>
        <v>4</v>
      </c>
      <c r="L96">
        <f t="shared" si="18"/>
        <v>6</v>
      </c>
      <c r="M96">
        <f t="shared" si="19"/>
        <v>5</v>
      </c>
      <c r="N96">
        <f t="shared" si="22"/>
        <v>8</v>
      </c>
    </row>
    <row r="97" spans="1:14" x14ac:dyDescent="0.25">
      <c r="A97">
        <v>83</v>
      </c>
      <c r="B97">
        <f t="shared" si="13"/>
        <v>16.400000000000002</v>
      </c>
      <c r="C97">
        <f t="shared" si="14"/>
        <v>1</v>
      </c>
      <c r="D97">
        <f t="shared" si="15"/>
        <v>0</v>
      </c>
      <c r="E97">
        <f t="shared" si="23"/>
        <v>0.40000000000000213</v>
      </c>
      <c r="F97">
        <f t="shared" si="24"/>
        <v>9</v>
      </c>
      <c r="G97">
        <f t="shared" si="25"/>
        <v>0</v>
      </c>
      <c r="H97" s="5">
        <f t="shared" si="20"/>
        <v>28.800000000000004</v>
      </c>
      <c r="I97" s="5">
        <f t="shared" si="16"/>
        <v>28.800000000000004</v>
      </c>
      <c r="J97" s="5">
        <f t="shared" si="21"/>
        <v>6</v>
      </c>
      <c r="K97">
        <f t="shared" si="17"/>
        <v>4</v>
      </c>
      <c r="L97">
        <f t="shared" si="18"/>
        <v>6</v>
      </c>
      <c r="M97">
        <f t="shared" si="19"/>
        <v>5</v>
      </c>
      <c r="N97">
        <f t="shared" si="22"/>
        <v>8</v>
      </c>
    </row>
    <row r="98" spans="1:14" x14ac:dyDescent="0.25">
      <c r="A98">
        <v>84</v>
      </c>
      <c r="B98">
        <f t="shared" si="13"/>
        <v>16.600000000000001</v>
      </c>
      <c r="C98">
        <f t="shared" si="14"/>
        <v>1</v>
      </c>
      <c r="D98">
        <f t="shared" si="15"/>
        <v>0</v>
      </c>
      <c r="E98">
        <f t="shared" si="23"/>
        <v>0.60000000000000142</v>
      </c>
      <c r="F98">
        <f t="shared" si="24"/>
        <v>9</v>
      </c>
      <c r="G98">
        <f t="shared" si="25"/>
        <v>0</v>
      </c>
      <c r="H98" s="5">
        <f t="shared" si="20"/>
        <v>29.200000000000003</v>
      </c>
      <c r="I98" s="5">
        <f t="shared" si="16"/>
        <v>29.200000000000003</v>
      </c>
      <c r="J98" s="5">
        <f t="shared" si="21"/>
        <v>6</v>
      </c>
      <c r="K98">
        <f t="shared" si="17"/>
        <v>4</v>
      </c>
      <c r="L98">
        <f t="shared" si="18"/>
        <v>6</v>
      </c>
      <c r="M98">
        <f t="shared" si="19"/>
        <v>5</v>
      </c>
      <c r="N98">
        <f t="shared" si="22"/>
        <v>8</v>
      </c>
    </row>
    <row r="99" spans="1:14" x14ac:dyDescent="0.25">
      <c r="A99">
        <v>85</v>
      </c>
      <c r="B99">
        <f t="shared" si="13"/>
        <v>16.8</v>
      </c>
      <c r="C99">
        <f t="shared" si="14"/>
        <v>1</v>
      </c>
      <c r="D99">
        <f t="shared" si="15"/>
        <v>0</v>
      </c>
      <c r="E99">
        <f t="shared" si="23"/>
        <v>0.80000000000000071</v>
      </c>
      <c r="F99">
        <f t="shared" si="24"/>
        <v>9</v>
      </c>
      <c r="G99">
        <f t="shared" si="25"/>
        <v>0</v>
      </c>
      <c r="H99" s="5">
        <f t="shared" si="20"/>
        <v>29.6</v>
      </c>
      <c r="I99" s="5">
        <f t="shared" si="16"/>
        <v>29.6</v>
      </c>
      <c r="J99" s="5">
        <f t="shared" si="21"/>
        <v>6</v>
      </c>
      <c r="K99">
        <f t="shared" si="17"/>
        <v>4</v>
      </c>
      <c r="L99">
        <f t="shared" si="18"/>
        <v>6</v>
      </c>
      <c r="M99">
        <f t="shared" si="19"/>
        <v>5</v>
      </c>
      <c r="N99">
        <f t="shared" si="22"/>
        <v>8</v>
      </c>
    </row>
    <row r="100" spans="1:14" x14ac:dyDescent="0.25">
      <c r="A100">
        <v>86</v>
      </c>
      <c r="B100">
        <f t="shared" si="13"/>
        <v>17</v>
      </c>
      <c r="C100">
        <f t="shared" si="14"/>
        <v>1</v>
      </c>
      <c r="D100">
        <f t="shared" si="15"/>
        <v>0</v>
      </c>
      <c r="E100">
        <f t="shared" si="23"/>
        <v>1</v>
      </c>
      <c r="F100">
        <f t="shared" si="24"/>
        <v>9</v>
      </c>
      <c r="G100">
        <f t="shared" si="25"/>
        <v>0</v>
      </c>
      <c r="H100" s="5">
        <f t="shared" si="20"/>
        <v>30</v>
      </c>
      <c r="I100" s="5">
        <f t="shared" si="16"/>
        <v>30</v>
      </c>
      <c r="J100" s="5">
        <f t="shared" si="21"/>
        <v>6</v>
      </c>
      <c r="K100">
        <f t="shared" si="17"/>
        <v>4</v>
      </c>
      <c r="L100">
        <f t="shared" si="18"/>
        <v>6</v>
      </c>
      <c r="M100">
        <f t="shared" si="19"/>
        <v>5</v>
      </c>
      <c r="N100">
        <f t="shared" si="22"/>
        <v>8</v>
      </c>
    </row>
    <row r="101" spans="1:14" x14ac:dyDescent="0.25">
      <c r="A101">
        <v>87</v>
      </c>
      <c r="B101">
        <f t="shared" si="13"/>
        <v>17.200000000000003</v>
      </c>
      <c r="C101">
        <f t="shared" si="14"/>
        <v>1</v>
      </c>
      <c r="D101">
        <f t="shared" si="15"/>
        <v>0</v>
      </c>
      <c r="E101">
        <f t="shared" si="23"/>
        <v>1.2000000000000028</v>
      </c>
      <c r="F101">
        <f t="shared" si="24"/>
        <v>9</v>
      </c>
      <c r="G101">
        <f t="shared" si="25"/>
        <v>0</v>
      </c>
      <c r="H101" s="5">
        <f t="shared" si="20"/>
        <v>30.400000000000006</v>
      </c>
      <c r="I101" s="5">
        <f t="shared" si="16"/>
        <v>30.400000000000006</v>
      </c>
      <c r="J101" s="5">
        <f t="shared" si="21"/>
        <v>6</v>
      </c>
      <c r="K101">
        <f t="shared" si="17"/>
        <v>4</v>
      </c>
      <c r="L101">
        <f t="shared" si="18"/>
        <v>6</v>
      </c>
      <c r="M101">
        <f t="shared" si="19"/>
        <v>5</v>
      </c>
      <c r="N101">
        <f t="shared" si="22"/>
        <v>8</v>
      </c>
    </row>
    <row r="102" spans="1:14" x14ac:dyDescent="0.25">
      <c r="A102">
        <v>88</v>
      </c>
      <c r="B102">
        <f t="shared" si="13"/>
        <v>17.400000000000002</v>
      </c>
      <c r="C102">
        <f t="shared" si="14"/>
        <v>1</v>
      </c>
      <c r="D102">
        <f t="shared" si="15"/>
        <v>0</v>
      </c>
      <c r="E102">
        <f t="shared" si="23"/>
        <v>1.4000000000000021</v>
      </c>
      <c r="F102">
        <f t="shared" si="24"/>
        <v>9</v>
      </c>
      <c r="G102">
        <f t="shared" si="25"/>
        <v>0</v>
      </c>
      <c r="H102" s="5">
        <f t="shared" si="20"/>
        <v>30.800000000000004</v>
      </c>
      <c r="I102" s="5">
        <f t="shared" si="16"/>
        <v>30.800000000000004</v>
      </c>
      <c r="J102" s="5">
        <f t="shared" si="21"/>
        <v>6</v>
      </c>
      <c r="K102">
        <f t="shared" si="17"/>
        <v>4</v>
      </c>
      <c r="L102">
        <f t="shared" si="18"/>
        <v>6</v>
      </c>
      <c r="M102">
        <f t="shared" si="19"/>
        <v>5</v>
      </c>
      <c r="N102">
        <f t="shared" si="22"/>
        <v>8</v>
      </c>
    </row>
    <row r="103" spans="1:14" x14ac:dyDescent="0.25">
      <c r="A103">
        <v>89</v>
      </c>
      <c r="B103">
        <f t="shared" si="13"/>
        <v>17.600000000000001</v>
      </c>
      <c r="C103">
        <f t="shared" si="14"/>
        <v>1</v>
      </c>
      <c r="D103">
        <f t="shared" si="15"/>
        <v>0</v>
      </c>
      <c r="E103">
        <f t="shared" si="23"/>
        <v>1.6000000000000014</v>
      </c>
      <c r="F103">
        <f t="shared" si="24"/>
        <v>9</v>
      </c>
      <c r="G103">
        <f t="shared" si="25"/>
        <v>0</v>
      </c>
      <c r="H103" s="5">
        <f t="shared" si="20"/>
        <v>31.200000000000003</v>
      </c>
      <c r="I103" s="5">
        <f t="shared" si="16"/>
        <v>31.200000000000003</v>
      </c>
      <c r="J103" s="5">
        <f t="shared" si="21"/>
        <v>6</v>
      </c>
      <c r="K103">
        <f t="shared" si="17"/>
        <v>4</v>
      </c>
      <c r="L103">
        <f t="shared" si="18"/>
        <v>6</v>
      </c>
      <c r="M103">
        <f t="shared" si="19"/>
        <v>5</v>
      </c>
      <c r="N103">
        <f t="shared" si="22"/>
        <v>9</v>
      </c>
    </row>
    <row r="104" spans="1:14" x14ac:dyDescent="0.25">
      <c r="A104">
        <v>90</v>
      </c>
      <c r="B104">
        <f t="shared" si="13"/>
        <v>17.8</v>
      </c>
      <c r="C104">
        <f t="shared" si="14"/>
        <v>1</v>
      </c>
      <c r="D104">
        <f t="shared" si="15"/>
        <v>0</v>
      </c>
      <c r="E104">
        <f t="shared" si="23"/>
        <v>1.8000000000000007</v>
      </c>
      <c r="F104">
        <f t="shared" si="24"/>
        <v>9</v>
      </c>
      <c r="G104">
        <f t="shared" si="25"/>
        <v>0</v>
      </c>
      <c r="H104" s="5">
        <f t="shared" si="20"/>
        <v>31.6</v>
      </c>
      <c r="I104" s="5">
        <f t="shared" si="16"/>
        <v>31.6</v>
      </c>
      <c r="J104" s="5">
        <f t="shared" si="21"/>
        <v>6</v>
      </c>
      <c r="K104">
        <f t="shared" si="17"/>
        <v>4</v>
      </c>
      <c r="L104">
        <f t="shared" si="18"/>
        <v>6</v>
      </c>
      <c r="M104">
        <f t="shared" si="19"/>
        <v>5</v>
      </c>
      <c r="N104">
        <f t="shared" si="22"/>
        <v>9</v>
      </c>
    </row>
    <row r="105" spans="1:14" x14ac:dyDescent="0.25">
      <c r="A105">
        <v>91</v>
      </c>
      <c r="B105">
        <f t="shared" si="13"/>
        <v>18</v>
      </c>
      <c r="C105">
        <f t="shared" si="14"/>
        <v>1</v>
      </c>
      <c r="D105">
        <f t="shared" si="15"/>
        <v>1</v>
      </c>
      <c r="E105">
        <f t="shared" si="23"/>
        <v>2</v>
      </c>
      <c r="F105">
        <f t="shared" si="24"/>
        <v>10</v>
      </c>
      <c r="G105">
        <f t="shared" si="25"/>
        <v>1</v>
      </c>
      <c r="H105" s="5">
        <f t="shared" si="20"/>
        <v>32</v>
      </c>
      <c r="I105" s="5">
        <f t="shared" si="16"/>
        <v>31</v>
      </c>
      <c r="J105" s="5">
        <f t="shared" si="21"/>
        <v>5</v>
      </c>
      <c r="K105">
        <f t="shared" si="17"/>
        <v>5</v>
      </c>
      <c r="L105">
        <f t="shared" si="18"/>
        <v>5</v>
      </c>
      <c r="M105">
        <f t="shared" si="19"/>
        <v>4</v>
      </c>
      <c r="N105">
        <f t="shared" si="22"/>
        <v>9</v>
      </c>
    </row>
    <row r="106" spans="1:14" x14ac:dyDescent="0.25">
      <c r="A106">
        <v>92</v>
      </c>
      <c r="B106">
        <f t="shared" si="13"/>
        <v>18.200000000000003</v>
      </c>
      <c r="C106">
        <f t="shared" si="14"/>
        <v>1</v>
      </c>
      <c r="D106">
        <f t="shared" si="15"/>
        <v>0</v>
      </c>
      <c r="E106">
        <f t="shared" si="23"/>
        <v>0.20000000000000284</v>
      </c>
      <c r="F106">
        <f t="shared" si="24"/>
        <v>10</v>
      </c>
      <c r="G106">
        <f t="shared" si="25"/>
        <v>0</v>
      </c>
      <c r="H106" s="5">
        <f t="shared" si="20"/>
        <v>31.400000000000006</v>
      </c>
      <c r="I106" s="5">
        <f t="shared" si="16"/>
        <v>31.400000000000006</v>
      </c>
      <c r="J106" s="5">
        <f t="shared" si="21"/>
        <v>5</v>
      </c>
      <c r="K106">
        <f t="shared" si="17"/>
        <v>5</v>
      </c>
      <c r="L106">
        <f t="shared" si="18"/>
        <v>5</v>
      </c>
      <c r="M106">
        <f t="shared" si="19"/>
        <v>4</v>
      </c>
      <c r="N106">
        <f t="shared" si="22"/>
        <v>9</v>
      </c>
    </row>
    <row r="107" spans="1:14" x14ac:dyDescent="0.25">
      <c r="A107">
        <v>93</v>
      </c>
      <c r="B107">
        <f t="shared" si="13"/>
        <v>18.400000000000002</v>
      </c>
      <c r="C107">
        <f t="shared" si="14"/>
        <v>1</v>
      </c>
      <c r="D107">
        <f t="shared" si="15"/>
        <v>0</v>
      </c>
      <c r="E107">
        <f t="shared" si="23"/>
        <v>0.40000000000000213</v>
      </c>
      <c r="F107">
        <f t="shared" si="24"/>
        <v>10</v>
      </c>
      <c r="G107">
        <f t="shared" si="25"/>
        <v>0</v>
      </c>
      <c r="H107" s="5">
        <f t="shared" si="20"/>
        <v>31.800000000000004</v>
      </c>
      <c r="I107" s="5">
        <f t="shared" si="16"/>
        <v>31.800000000000004</v>
      </c>
      <c r="J107" s="5">
        <f t="shared" si="21"/>
        <v>5</v>
      </c>
      <c r="K107">
        <f t="shared" si="17"/>
        <v>5</v>
      </c>
      <c r="L107">
        <f t="shared" si="18"/>
        <v>5</v>
      </c>
      <c r="M107">
        <f t="shared" si="19"/>
        <v>4</v>
      </c>
      <c r="N107">
        <f t="shared" si="22"/>
        <v>9</v>
      </c>
    </row>
    <row r="108" spans="1:14" x14ac:dyDescent="0.25">
      <c r="A108">
        <v>94</v>
      </c>
      <c r="B108">
        <f t="shared" si="13"/>
        <v>18.600000000000001</v>
      </c>
      <c r="C108">
        <f t="shared" si="14"/>
        <v>1</v>
      </c>
      <c r="D108">
        <f t="shared" si="15"/>
        <v>0</v>
      </c>
      <c r="E108">
        <f t="shared" si="23"/>
        <v>0.60000000000000142</v>
      </c>
      <c r="F108">
        <f t="shared" si="24"/>
        <v>10</v>
      </c>
      <c r="G108">
        <f t="shared" si="25"/>
        <v>0</v>
      </c>
      <c r="H108" s="5">
        <f t="shared" si="20"/>
        <v>32.200000000000003</v>
      </c>
      <c r="I108" s="5">
        <f t="shared" si="16"/>
        <v>32.200000000000003</v>
      </c>
      <c r="J108" s="5">
        <f t="shared" si="21"/>
        <v>5</v>
      </c>
      <c r="K108">
        <f t="shared" si="17"/>
        <v>5</v>
      </c>
      <c r="L108">
        <f t="shared" si="18"/>
        <v>5</v>
      </c>
      <c r="M108">
        <f t="shared" si="19"/>
        <v>4</v>
      </c>
      <c r="N108">
        <f t="shared" si="22"/>
        <v>9</v>
      </c>
    </row>
    <row r="109" spans="1:14" x14ac:dyDescent="0.25">
      <c r="A109">
        <v>95</v>
      </c>
      <c r="B109">
        <f t="shared" si="13"/>
        <v>18.8</v>
      </c>
      <c r="C109">
        <f t="shared" si="14"/>
        <v>1</v>
      </c>
      <c r="D109">
        <f t="shared" si="15"/>
        <v>0</v>
      </c>
      <c r="E109">
        <f t="shared" si="23"/>
        <v>0.80000000000000071</v>
      </c>
      <c r="F109">
        <f t="shared" si="24"/>
        <v>10</v>
      </c>
      <c r="G109">
        <f t="shared" si="25"/>
        <v>0</v>
      </c>
      <c r="H109" s="5">
        <f t="shared" si="20"/>
        <v>32.6</v>
      </c>
      <c r="I109" s="5">
        <f t="shared" si="16"/>
        <v>32.6</v>
      </c>
      <c r="J109" s="5">
        <f t="shared" si="21"/>
        <v>5</v>
      </c>
      <c r="K109">
        <f t="shared" si="17"/>
        <v>5</v>
      </c>
      <c r="L109">
        <f t="shared" si="18"/>
        <v>5</v>
      </c>
      <c r="M109">
        <f t="shared" si="19"/>
        <v>4</v>
      </c>
      <c r="N109">
        <f t="shared" si="22"/>
        <v>9</v>
      </c>
    </row>
    <row r="110" spans="1:14" x14ac:dyDescent="0.25">
      <c r="A110">
        <v>96</v>
      </c>
      <c r="B110">
        <f t="shared" si="13"/>
        <v>19.000000000000004</v>
      </c>
      <c r="C110">
        <f t="shared" si="14"/>
        <v>1</v>
      </c>
      <c r="D110">
        <f t="shared" si="15"/>
        <v>0</v>
      </c>
      <c r="E110">
        <f t="shared" si="23"/>
        <v>1.0000000000000036</v>
      </c>
      <c r="F110">
        <f t="shared" si="24"/>
        <v>10</v>
      </c>
      <c r="G110">
        <f t="shared" si="25"/>
        <v>0</v>
      </c>
      <c r="H110" s="5">
        <f t="shared" si="20"/>
        <v>33.000000000000007</v>
      </c>
      <c r="I110" s="5">
        <f t="shared" si="16"/>
        <v>33.000000000000007</v>
      </c>
      <c r="J110" s="5">
        <f t="shared" si="21"/>
        <v>5</v>
      </c>
      <c r="K110">
        <f t="shared" si="17"/>
        <v>5</v>
      </c>
      <c r="L110">
        <f t="shared" si="18"/>
        <v>5</v>
      </c>
      <c r="M110">
        <f t="shared" si="19"/>
        <v>4</v>
      </c>
      <c r="N110">
        <f t="shared" si="22"/>
        <v>9</v>
      </c>
    </row>
    <row r="111" spans="1:14" x14ac:dyDescent="0.25">
      <c r="A111">
        <v>97</v>
      </c>
      <c r="B111">
        <f t="shared" si="13"/>
        <v>19.200000000000003</v>
      </c>
      <c r="C111">
        <f t="shared" si="14"/>
        <v>1</v>
      </c>
      <c r="D111">
        <f t="shared" si="15"/>
        <v>0</v>
      </c>
      <c r="E111">
        <f t="shared" si="23"/>
        <v>1.2000000000000028</v>
      </c>
      <c r="F111">
        <f t="shared" si="24"/>
        <v>10</v>
      </c>
      <c r="G111">
        <f t="shared" si="25"/>
        <v>0</v>
      </c>
      <c r="H111" s="5">
        <f t="shared" si="20"/>
        <v>33.400000000000006</v>
      </c>
      <c r="I111" s="5">
        <f t="shared" si="16"/>
        <v>33.400000000000006</v>
      </c>
      <c r="J111" s="5">
        <f t="shared" si="21"/>
        <v>5</v>
      </c>
      <c r="K111">
        <f t="shared" si="17"/>
        <v>5</v>
      </c>
      <c r="L111">
        <f t="shared" si="18"/>
        <v>5</v>
      </c>
      <c r="M111">
        <f t="shared" si="19"/>
        <v>4</v>
      </c>
      <c r="N111">
        <f t="shared" si="22"/>
        <v>9</v>
      </c>
    </row>
    <row r="112" spans="1:14" x14ac:dyDescent="0.25">
      <c r="A112">
        <v>98</v>
      </c>
      <c r="B112">
        <f t="shared" si="13"/>
        <v>19.400000000000002</v>
      </c>
      <c r="C112">
        <f t="shared" si="14"/>
        <v>1</v>
      </c>
      <c r="D112">
        <f t="shared" si="15"/>
        <v>0</v>
      </c>
      <c r="E112">
        <f t="shared" si="23"/>
        <v>1.4000000000000021</v>
      </c>
      <c r="F112">
        <f t="shared" si="24"/>
        <v>10</v>
      </c>
      <c r="G112">
        <f t="shared" si="25"/>
        <v>0</v>
      </c>
      <c r="H112" s="5">
        <f t="shared" si="20"/>
        <v>33.800000000000004</v>
      </c>
      <c r="I112" s="5">
        <f t="shared" si="16"/>
        <v>33.800000000000004</v>
      </c>
      <c r="J112" s="5">
        <f t="shared" si="21"/>
        <v>5</v>
      </c>
      <c r="K112">
        <f t="shared" si="17"/>
        <v>5</v>
      </c>
      <c r="L112">
        <f t="shared" si="18"/>
        <v>5</v>
      </c>
      <c r="M112">
        <f t="shared" si="19"/>
        <v>4</v>
      </c>
      <c r="N112">
        <f t="shared" si="22"/>
        <v>9</v>
      </c>
    </row>
    <row r="113" spans="1:14" x14ac:dyDescent="0.25">
      <c r="A113">
        <v>99</v>
      </c>
      <c r="B113">
        <f t="shared" si="13"/>
        <v>19.600000000000001</v>
      </c>
      <c r="C113">
        <f t="shared" si="14"/>
        <v>1</v>
      </c>
      <c r="D113">
        <f t="shared" si="15"/>
        <v>0</v>
      </c>
      <c r="E113">
        <f t="shared" si="23"/>
        <v>1.6000000000000014</v>
      </c>
      <c r="F113">
        <f t="shared" si="24"/>
        <v>10</v>
      </c>
      <c r="G113">
        <f t="shared" si="25"/>
        <v>0</v>
      </c>
      <c r="H113" s="5">
        <f t="shared" si="20"/>
        <v>34.200000000000003</v>
      </c>
      <c r="I113" s="5">
        <f t="shared" si="16"/>
        <v>34.200000000000003</v>
      </c>
      <c r="J113" s="5">
        <f t="shared" si="21"/>
        <v>5</v>
      </c>
      <c r="K113">
        <f t="shared" si="17"/>
        <v>5</v>
      </c>
      <c r="L113">
        <f t="shared" si="18"/>
        <v>5</v>
      </c>
      <c r="M113">
        <f t="shared" si="19"/>
        <v>4</v>
      </c>
      <c r="N113">
        <f t="shared" si="22"/>
        <v>9</v>
      </c>
    </row>
    <row r="114" spans="1:14" x14ac:dyDescent="0.25">
      <c r="A114">
        <v>100</v>
      </c>
      <c r="B114">
        <f t="shared" si="13"/>
        <v>19.8</v>
      </c>
      <c r="C114">
        <f t="shared" si="14"/>
        <v>1</v>
      </c>
      <c r="D114">
        <f t="shared" si="15"/>
        <v>0</v>
      </c>
      <c r="E114">
        <f t="shared" si="23"/>
        <v>1.8000000000000007</v>
      </c>
      <c r="F114">
        <f t="shared" si="24"/>
        <v>10</v>
      </c>
      <c r="G114">
        <f t="shared" si="25"/>
        <v>0</v>
      </c>
      <c r="H114" s="5">
        <f t="shared" si="20"/>
        <v>34.6</v>
      </c>
      <c r="I114" s="5">
        <f t="shared" si="16"/>
        <v>34.6</v>
      </c>
      <c r="J114" s="5">
        <f t="shared" si="21"/>
        <v>5</v>
      </c>
      <c r="K114">
        <f t="shared" si="17"/>
        <v>5</v>
      </c>
      <c r="L114">
        <f t="shared" si="18"/>
        <v>5</v>
      </c>
      <c r="M114">
        <f t="shared" si="19"/>
        <v>4</v>
      </c>
      <c r="N114">
        <f t="shared" si="22"/>
        <v>9</v>
      </c>
    </row>
    <row r="115" spans="1:14" x14ac:dyDescent="0.25">
      <c r="A115">
        <v>101</v>
      </c>
      <c r="B115">
        <f t="shared" si="13"/>
        <v>20.000000000000004</v>
      </c>
      <c r="C115">
        <f t="shared" si="14"/>
        <v>1</v>
      </c>
      <c r="D115">
        <f t="shared" si="15"/>
        <v>1</v>
      </c>
      <c r="E115">
        <f t="shared" si="23"/>
        <v>2.0000000000000036</v>
      </c>
      <c r="F115">
        <f t="shared" si="24"/>
        <v>11</v>
      </c>
      <c r="G115">
        <f t="shared" si="25"/>
        <v>0</v>
      </c>
      <c r="H115" s="5">
        <f t="shared" si="20"/>
        <v>35.000000000000007</v>
      </c>
      <c r="I115" s="5">
        <f t="shared" si="16"/>
        <v>35.000000000000007</v>
      </c>
      <c r="J115" s="5">
        <f t="shared" si="21"/>
        <v>5</v>
      </c>
      <c r="K115">
        <f t="shared" si="17"/>
        <v>5</v>
      </c>
      <c r="L115">
        <f t="shared" si="18"/>
        <v>5</v>
      </c>
      <c r="M115">
        <f t="shared" si="19"/>
        <v>4</v>
      </c>
      <c r="N115">
        <f t="shared" si="22"/>
        <v>10</v>
      </c>
    </row>
    <row r="116" spans="1:14" x14ac:dyDescent="0.25">
      <c r="A116">
        <v>102</v>
      </c>
      <c r="B116">
        <f t="shared" si="13"/>
        <v>20.200000000000003</v>
      </c>
      <c r="C116">
        <f t="shared" si="14"/>
        <v>1</v>
      </c>
      <c r="D116">
        <f t="shared" si="15"/>
        <v>0</v>
      </c>
      <c r="E116">
        <f t="shared" si="23"/>
        <v>0.19999999999999929</v>
      </c>
      <c r="F116">
        <f t="shared" si="24"/>
        <v>11</v>
      </c>
      <c r="G116">
        <f t="shared" si="25"/>
        <v>0</v>
      </c>
      <c r="H116" s="5">
        <f t="shared" si="20"/>
        <v>35.400000000000006</v>
      </c>
      <c r="I116" s="5">
        <f t="shared" si="16"/>
        <v>35.400000000000006</v>
      </c>
      <c r="J116" s="5">
        <f t="shared" si="21"/>
        <v>5</v>
      </c>
      <c r="K116">
        <f t="shared" si="17"/>
        <v>5</v>
      </c>
      <c r="L116">
        <f t="shared" si="18"/>
        <v>5</v>
      </c>
      <c r="M116">
        <f t="shared" si="19"/>
        <v>4</v>
      </c>
      <c r="N116">
        <f t="shared" si="22"/>
        <v>10</v>
      </c>
    </row>
    <row r="117" spans="1:14" x14ac:dyDescent="0.25">
      <c r="A117">
        <v>103</v>
      </c>
      <c r="B117">
        <f t="shared" si="13"/>
        <v>20.400000000000002</v>
      </c>
      <c r="C117">
        <f t="shared" si="14"/>
        <v>1</v>
      </c>
      <c r="D117">
        <f t="shared" si="15"/>
        <v>0</v>
      </c>
      <c r="E117">
        <f t="shared" si="23"/>
        <v>0.39999999999999858</v>
      </c>
      <c r="F117">
        <f t="shared" si="24"/>
        <v>11</v>
      </c>
      <c r="G117">
        <f t="shared" si="25"/>
        <v>0</v>
      </c>
      <c r="H117" s="5">
        <f t="shared" si="20"/>
        <v>35.800000000000004</v>
      </c>
      <c r="I117" s="5">
        <f t="shared" si="16"/>
        <v>35.800000000000004</v>
      </c>
      <c r="J117" s="5">
        <f t="shared" si="21"/>
        <v>5</v>
      </c>
      <c r="K117">
        <f t="shared" si="17"/>
        <v>5</v>
      </c>
      <c r="L117">
        <f t="shared" si="18"/>
        <v>5</v>
      </c>
      <c r="M117">
        <f t="shared" si="19"/>
        <v>4</v>
      </c>
      <c r="N117">
        <f t="shared" si="22"/>
        <v>10</v>
      </c>
    </row>
    <row r="118" spans="1:14" x14ac:dyDescent="0.25">
      <c r="A118">
        <v>104</v>
      </c>
      <c r="B118">
        <f t="shared" si="13"/>
        <v>20.6</v>
      </c>
      <c r="C118">
        <f t="shared" si="14"/>
        <v>1</v>
      </c>
      <c r="D118">
        <f t="shared" si="15"/>
        <v>0</v>
      </c>
      <c r="E118">
        <f t="shared" si="23"/>
        <v>0.59999999999999787</v>
      </c>
      <c r="F118">
        <f t="shared" si="24"/>
        <v>11</v>
      </c>
      <c r="G118">
        <f t="shared" si="25"/>
        <v>0</v>
      </c>
      <c r="H118" s="5">
        <f t="shared" si="20"/>
        <v>36.200000000000003</v>
      </c>
      <c r="I118" s="5">
        <f t="shared" si="16"/>
        <v>36.200000000000003</v>
      </c>
      <c r="J118" s="5">
        <f t="shared" si="21"/>
        <v>5</v>
      </c>
      <c r="K118">
        <f t="shared" si="17"/>
        <v>5</v>
      </c>
      <c r="L118">
        <f t="shared" si="18"/>
        <v>5</v>
      </c>
      <c r="M118">
        <f t="shared" si="19"/>
        <v>4</v>
      </c>
      <c r="N118">
        <f t="shared" si="22"/>
        <v>10</v>
      </c>
    </row>
    <row r="119" spans="1:14" x14ac:dyDescent="0.25">
      <c r="A119">
        <v>105</v>
      </c>
      <c r="B119">
        <f t="shared" si="13"/>
        <v>20.8</v>
      </c>
      <c r="C119">
        <f t="shared" si="14"/>
        <v>1</v>
      </c>
      <c r="D119">
        <f t="shared" si="15"/>
        <v>0</v>
      </c>
      <c r="E119">
        <f t="shared" si="23"/>
        <v>0.79999999999999716</v>
      </c>
      <c r="F119">
        <f t="shared" si="24"/>
        <v>11</v>
      </c>
      <c r="G119">
        <f t="shared" si="25"/>
        <v>0</v>
      </c>
      <c r="H119" s="5">
        <f t="shared" si="20"/>
        <v>36.6</v>
      </c>
      <c r="I119" s="5">
        <f t="shared" si="16"/>
        <v>36.6</v>
      </c>
      <c r="J119" s="5">
        <f t="shared" si="21"/>
        <v>5</v>
      </c>
      <c r="K119">
        <f t="shared" si="17"/>
        <v>5</v>
      </c>
      <c r="L119">
        <f t="shared" si="18"/>
        <v>5</v>
      </c>
      <c r="M119">
        <f t="shared" si="19"/>
        <v>4</v>
      </c>
      <c r="N119">
        <f t="shared" si="22"/>
        <v>10</v>
      </c>
    </row>
    <row r="120" spans="1:14" x14ac:dyDescent="0.25">
      <c r="A120">
        <v>106</v>
      </c>
      <c r="B120">
        <f t="shared" si="13"/>
        <v>21.000000000000004</v>
      </c>
      <c r="C120">
        <f t="shared" si="14"/>
        <v>1</v>
      </c>
      <c r="D120">
        <f t="shared" si="15"/>
        <v>0</v>
      </c>
      <c r="E120">
        <f t="shared" si="23"/>
        <v>1</v>
      </c>
      <c r="F120">
        <f t="shared" si="24"/>
        <v>11</v>
      </c>
      <c r="G120">
        <f t="shared" si="25"/>
        <v>0</v>
      </c>
      <c r="H120" s="5">
        <f t="shared" si="20"/>
        <v>37.000000000000007</v>
      </c>
      <c r="I120" s="5">
        <f t="shared" si="16"/>
        <v>37.000000000000007</v>
      </c>
      <c r="J120" s="5">
        <f t="shared" si="21"/>
        <v>5</v>
      </c>
      <c r="K120">
        <f t="shared" si="17"/>
        <v>5</v>
      </c>
      <c r="L120">
        <f t="shared" si="18"/>
        <v>5</v>
      </c>
      <c r="M120">
        <f t="shared" si="19"/>
        <v>4</v>
      </c>
      <c r="N120">
        <f t="shared" si="22"/>
        <v>10</v>
      </c>
    </row>
    <row r="121" spans="1:14" x14ac:dyDescent="0.25">
      <c r="A121">
        <v>107</v>
      </c>
      <c r="B121">
        <f t="shared" si="13"/>
        <v>21.200000000000003</v>
      </c>
      <c r="C121">
        <f t="shared" si="14"/>
        <v>1</v>
      </c>
      <c r="D121">
        <f t="shared" si="15"/>
        <v>0</v>
      </c>
      <c r="E121">
        <f t="shared" si="23"/>
        <v>1.1999999999999993</v>
      </c>
      <c r="F121">
        <f t="shared" si="24"/>
        <v>11</v>
      </c>
      <c r="G121">
        <f t="shared" si="25"/>
        <v>0</v>
      </c>
      <c r="H121" s="5">
        <f t="shared" si="20"/>
        <v>37.400000000000006</v>
      </c>
      <c r="I121" s="5">
        <f t="shared" si="16"/>
        <v>37.400000000000006</v>
      </c>
      <c r="J121" s="5">
        <f t="shared" si="21"/>
        <v>5</v>
      </c>
      <c r="K121">
        <f t="shared" si="17"/>
        <v>5</v>
      </c>
      <c r="L121">
        <f t="shared" si="18"/>
        <v>5</v>
      </c>
      <c r="M121">
        <f t="shared" si="19"/>
        <v>4</v>
      </c>
      <c r="N121">
        <f t="shared" si="22"/>
        <v>10</v>
      </c>
    </row>
    <row r="122" spans="1:14" x14ac:dyDescent="0.25">
      <c r="A122">
        <v>108</v>
      </c>
      <c r="B122">
        <f t="shared" si="13"/>
        <v>21.400000000000002</v>
      </c>
      <c r="C122">
        <f t="shared" si="14"/>
        <v>1</v>
      </c>
      <c r="D122">
        <f t="shared" si="15"/>
        <v>0</v>
      </c>
      <c r="E122">
        <f t="shared" si="23"/>
        <v>1.3999999999999986</v>
      </c>
      <c r="F122">
        <f t="shared" si="24"/>
        <v>11</v>
      </c>
      <c r="G122">
        <f t="shared" si="25"/>
        <v>0</v>
      </c>
      <c r="H122" s="5">
        <f t="shared" si="20"/>
        <v>37.800000000000004</v>
      </c>
      <c r="I122" s="5">
        <f t="shared" si="16"/>
        <v>37.800000000000004</v>
      </c>
      <c r="J122" s="5">
        <f t="shared" si="21"/>
        <v>5</v>
      </c>
      <c r="K122">
        <f t="shared" si="17"/>
        <v>5</v>
      </c>
      <c r="L122">
        <f t="shared" si="18"/>
        <v>5</v>
      </c>
      <c r="M122">
        <f t="shared" si="19"/>
        <v>4</v>
      </c>
      <c r="N122">
        <f t="shared" si="22"/>
        <v>10</v>
      </c>
    </row>
    <row r="123" spans="1:14" x14ac:dyDescent="0.25">
      <c r="A123">
        <v>109</v>
      </c>
      <c r="B123">
        <f t="shared" si="13"/>
        <v>21.6</v>
      </c>
      <c r="C123">
        <f t="shared" si="14"/>
        <v>1</v>
      </c>
      <c r="D123">
        <f t="shared" si="15"/>
        <v>0</v>
      </c>
      <c r="E123">
        <f t="shared" si="23"/>
        <v>1.5999999999999979</v>
      </c>
      <c r="F123">
        <f t="shared" si="24"/>
        <v>11</v>
      </c>
      <c r="G123">
        <f t="shared" si="25"/>
        <v>0</v>
      </c>
      <c r="H123" s="5">
        <f t="shared" si="20"/>
        <v>38.200000000000003</v>
      </c>
      <c r="I123" s="5">
        <f t="shared" si="16"/>
        <v>38.200000000000003</v>
      </c>
      <c r="J123" s="5">
        <f t="shared" si="21"/>
        <v>5</v>
      </c>
      <c r="K123">
        <f t="shared" si="17"/>
        <v>5</v>
      </c>
      <c r="L123">
        <f t="shared" si="18"/>
        <v>5</v>
      </c>
      <c r="M123">
        <f t="shared" si="19"/>
        <v>4</v>
      </c>
      <c r="N123">
        <f t="shared" si="22"/>
        <v>10</v>
      </c>
    </row>
    <row r="124" spans="1:14" x14ac:dyDescent="0.25">
      <c r="A124">
        <v>110</v>
      </c>
      <c r="B124">
        <f t="shared" si="13"/>
        <v>21.8</v>
      </c>
      <c r="C124">
        <f t="shared" si="14"/>
        <v>1</v>
      </c>
      <c r="D124">
        <f t="shared" si="15"/>
        <v>0</v>
      </c>
      <c r="E124">
        <f t="shared" si="23"/>
        <v>1.7999999999999972</v>
      </c>
      <c r="F124">
        <f t="shared" si="24"/>
        <v>11</v>
      </c>
      <c r="G124">
        <f t="shared" si="25"/>
        <v>0</v>
      </c>
      <c r="H124" s="5">
        <f t="shared" si="20"/>
        <v>38.6</v>
      </c>
      <c r="I124" s="5">
        <f t="shared" si="16"/>
        <v>38.6</v>
      </c>
      <c r="J124" s="5">
        <f t="shared" si="21"/>
        <v>5</v>
      </c>
      <c r="K124">
        <f t="shared" si="17"/>
        <v>5</v>
      </c>
      <c r="L124">
        <f t="shared" si="18"/>
        <v>5</v>
      </c>
      <c r="M124">
        <f t="shared" si="19"/>
        <v>4</v>
      </c>
      <c r="N124">
        <f t="shared" si="22"/>
        <v>10</v>
      </c>
    </row>
    <row r="125" spans="1:14" x14ac:dyDescent="0.25">
      <c r="A125">
        <v>111</v>
      </c>
      <c r="B125">
        <f t="shared" si="13"/>
        <v>22.000000000000004</v>
      </c>
      <c r="C125">
        <f t="shared" si="14"/>
        <v>1</v>
      </c>
      <c r="D125">
        <f t="shared" si="15"/>
        <v>1</v>
      </c>
      <c r="E125">
        <f t="shared" si="23"/>
        <v>2</v>
      </c>
      <c r="F125">
        <f t="shared" si="24"/>
        <v>12</v>
      </c>
      <c r="G125">
        <f t="shared" si="25"/>
        <v>1</v>
      </c>
      <c r="H125" s="5">
        <f t="shared" si="20"/>
        <v>39.000000000000007</v>
      </c>
      <c r="I125" s="5">
        <f t="shared" si="16"/>
        <v>38.000000000000007</v>
      </c>
      <c r="J125" s="5">
        <f t="shared" si="21"/>
        <v>4</v>
      </c>
      <c r="K125">
        <f t="shared" si="17"/>
        <v>6</v>
      </c>
      <c r="L125">
        <f t="shared" si="18"/>
        <v>4</v>
      </c>
      <c r="M125">
        <f t="shared" si="19"/>
        <v>3</v>
      </c>
      <c r="N125">
        <f t="shared" si="22"/>
        <v>10</v>
      </c>
    </row>
    <row r="126" spans="1:14" x14ac:dyDescent="0.25">
      <c r="A126">
        <v>112</v>
      </c>
      <c r="B126">
        <f t="shared" si="13"/>
        <v>22.200000000000003</v>
      </c>
      <c r="C126">
        <f t="shared" si="14"/>
        <v>1</v>
      </c>
      <c r="D126">
        <f t="shared" si="15"/>
        <v>0</v>
      </c>
      <c r="E126">
        <f t="shared" si="23"/>
        <v>0.19999999999999929</v>
      </c>
      <c r="F126">
        <f t="shared" si="24"/>
        <v>12</v>
      </c>
      <c r="G126">
        <f t="shared" si="25"/>
        <v>0</v>
      </c>
      <c r="H126" s="5">
        <f t="shared" si="20"/>
        <v>38.400000000000006</v>
      </c>
      <c r="I126" s="5">
        <f t="shared" si="16"/>
        <v>38.400000000000006</v>
      </c>
      <c r="J126" s="5">
        <f t="shared" si="21"/>
        <v>4</v>
      </c>
      <c r="K126">
        <f t="shared" si="17"/>
        <v>6</v>
      </c>
      <c r="L126">
        <f t="shared" si="18"/>
        <v>4</v>
      </c>
      <c r="M126">
        <f t="shared" si="19"/>
        <v>3</v>
      </c>
      <c r="N126">
        <f t="shared" si="22"/>
        <v>10</v>
      </c>
    </row>
    <row r="127" spans="1:14" x14ac:dyDescent="0.25">
      <c r="A127">
        <v>113</v>
      </c>
      <c r="B127">
        <f t="shared" si="13"/>
        <v>22.400000000000002</v>
      </c>
      <c r="C127">
        <f t="shared" si="14"/>
        <v>1</v>
      </c>
      <c r="D127">
        <f t="shared" si="15"/>
        <v>0</v>
      </c>
      <c r="E127">
        <f t="shared" si="23"/>
        <v>0.39999999999999858</v>
      </c>
      <c r="F127">
        <f t="shared" si="24"/>
        <v>12</v>
      </c>
      <c r="G127">
        <f t="shared" si="25"/>
        <v>0</v>
      </c>
      <c r="H127" s="5">
        <f t="shared" si="20"/>
        <v>38.800000000000004</v>
      </c>
      <c r="I127" s="5">
        <f t="shared" si="16"/>
        <v>38.800000000000004</v>
      </c>
      <c r="J127" s="5">
        <f t="shared" si="21"/>
        <v>4</v>
      </c>
      <c r="K127">
        <f t="shared" si="17"/>
        <v>6</v>
      </c>
      <c r="L127">
        <f t="shared" si="18"/>
        <v>4</v>
      </c>
      <c r="M127">
        <f t="shared" si="19"/>
        <v>3</v>
      </c>
      <c r="N127">
        <f t="shared" si="22"/>
        <v>11</v>
      </c>
    </row>
    <row r="128" spans="1:14" x14ac:dyDescent="0.25">
      <c r="A128">
        <v>114</v>
      </c>
      <c r="B128">
        <f t="shared" si="13"/>
        <v>22.6</v>
      </c>
      <c r="C128">
        <f t="shared" si="14"/>
        <v>1</v>
      </c>
      <c r="D128">
        <f t="shared" si="15"/>
        <v>0</v>
      </c>
      <c r="E128">
        <f t="shared" si="23"/>
        <v>0.59999999999999787</v>
      </c>
      <c r="F128">
        <f t="shared" si="24"/>
        <v>12</v>
      </c>
      <c r="G128">
        <f t="shared" si="25"/>
        <v>0</v>
      </c>
      <c r="H128" s="5">
        <f t="shared" si="20"/>
        <v>39.200000000000003</v>
      </c>
      <c r="I128" s="5">
        <f t="shared" si="16"/>
        <v>39.200000000000003</v>
      </c>
      <c r="J128" s="5">
        <f t="shared" si="21"/>
        <v>4</v>
      </c>
      <c r="K128">
        <f t="shared" si="17"/>
        <v>6</v>
      </c>
      <c r="L128">
        <f t="shared" si="18"/>
        <v>4</v>
      </c>
      <c r="M128">
        <f t="shared" si="19"/>
        <v>3</v>
      </c>
      <c r="N128">
        <f t="shared" si="22"/>
        <v>11</v>
      </c>
    </row>
    <row r="129" spans="1:14" x14ac:dyDescent="0.25">
      <c r="A129">
        <v>115</v>
      </c>
      <c r="B129">
        <f t="shared" si="13"/>
        <v>22.8</v>
      </c>
      <c r="C129">
        <f t="shared" si="14"/>
        <v>1</v>
      </c>
      <c r="D129">
        <f t="shared" si="15"/>
        <v>0</v>
      </c>
      <c r="E129">
        <f t="shared" si="23"/>
        <v>0.79999999999999716</v>
      </c>
      <c r="F129">
        <f t="shared" si="24"/>
        <v>12</v>
      </c>
      <c r="G129">
        <f t="shared" si="25"/>
        <v>0</v>
      </c>
      <c r="H129" s="5">
        <f t="shared" si="20"/>
        <v>39.6</v>
      </c>
      <c r="I129" s="5">
        <f t="shared" si="16"/>
        <v>39.6</v>
      </c>
      <c r="J129" s="5">
        <f t="shared" si="21"/>
        <v>4</v>
      </c>
      <c r="K129">
        <f t="shared" si="17"/>
        <v>6</v>
      </c>
      <c r="L129">
        <f t="shared" si="18"/>
        <v>4</v>
      </c>
      <c r="M129">
        <f t="shared" si="19"/>
        <v>3</v>
      </c>
      <c r="N129">
        <f t="shared" si="22"/>
        <v>11</v>
      </c>
    </row>
    <row r="130" spans="1:14" x14ac:dyDescent="0.25">
      <c r="A130">
        <v>116</v>
      </c>
      <c r="B130">
        <f t="shared" si="13"/>
        <v>23.000000000000004</v>
      </c>
      <c r="C130">
        <f t="shared" si="14"/>
        <v>1</v>
      </c>
      <c r="D130">
        <f t="shared" si="15"/>
        <v>0</v>
      </c>
      <c r="E130">
        <f t="shared" si="23"/>
        <v>1</v>
      </c>
      <c r="F130">
        <f t="shared" si="24"/>
        <v>12</v>
      </c>
      <c r="G130">
        <f t="shared" si="25"/>
        <v>0</v>
      </c>
      <c r="H130" s="5">
        <f t="shared" si="20"/>
        <v>40.000000000000007</v>
      </c>
      <c r="I130" s="5">
        <f t="shared" si="16"/>
        <v>40.000000000000007</v>
      </c>
      <c r="J130" s="5">
        <f t="shared" si="21"/>
        <v>4</v>
      </c>
      <c r="K130">
        <f t="shared" si="17"/>
        <v>6</v>
      </c>
      <c r="L130">
        <f t="shared" si="18"/>
        <v>4</v>
      </c>
      <c r="M130">
        <f t="shared" si="19"/>
        <v>3</v>
      </c>
      <c r="N130">
        <f t="shared" si="22"/>
        <v>11</v>
      </c>
    </row>
    <row r="131" spans="1:14" x14ac:dyDescent="0.25">
      <c r="A131">
        <v>117</v>
      </c>
      <c r="B131">
        <f t="shared" si="13"/>
        <v>23.200000000000003</v>
      </c>
      <c r="C131">
        <f t="shared" si="14"/>
        <v>1</v>
      </c>
      <c r="D131">
        <f t="shared" si="15"/>
        <v>0</v>
      </c>
      <c r="E131">
        <f t="shared" si="23"/>
        <v>1.1999999999999993</v>
      </c>
      <c r="F131">
        <f t="shared" si="24"/>
        <v>12</v>
      </c>
      <c r="G131">
        <f t="shared" si="25"/>
        <v>0</v>
      </c>
      <c r="H131" s="5">
        <f t="shared" si="20"/>
        <v>40.400000000000006</v>
      </c>
      <c r="I131" s="5">
        <f t="shared" si="16"/>
        <v>40.400000000000006</v>
      </c>
      <c r="J131" s="5">
        <f t="shared" si="21"/>
        <v>4</v>
      </c>
      <c r="K131">
        <f t="shared" si="17"/>
        <v>6</v>
      </c>
      <c r="L131">
        <f t="shared" si="18"/>
        <v>4</v>
      </c>
      <c r="M131">
        <f t="shared" si="19"/>
        <v>3</v>
      </c>
      <c r="N131">
        <f t="shared" si="22"/>
        <v>11</v>
      </c>
    </row>
    <row r="132" spans="1:14" x14ac:dyDescent="0.25">
      <c r="A132">
        <v>118</v>
      </c>
      <c r="B132">
        <f t="shared" si="13"/>
        <v>23.400000000000002</v>
      </c>
      <c r="C132">
        <f t="shared" si="14"/>
        <v>1</v>
      </c>
      <c r="D132">
        <f t="shared" si="15"/>
        <v>0</v>
      </c>
      <c r="E132">
        <f t="shared" si="23"/>
        <v>1.3999999999999986</v>
      </c>
      <c r="F132">
        <f t="shared" si="24"/>
        <v>12</v>
      </c>
      <c r="G132">
        <f t="shared" si="25"/>
        <v>0</v>
      </c>
      <c r="H132" s="5">
        <f t="shared" si="20"/>
        <v>40.800000000000004</v>
      </c>
      <c r="I132" s="5">
        <f t="shared" si="16"/>
        <v>40.800000000000004</v>
      </c>
      <c r="J132" s="5">
        <f t="shared" si="21"/>
        <v>4</v>
      </c>
      <c r="K132">
        <f t="shared" si="17"/>
        <v>6</v>
      </c>
      <c r="L132">
        <f t="shared" si="18"/>
        <v>4</v>
      </c>
      <c r="M132">
        <f t="shared" si="19"/>
        <v>3</v>
      </c>
      <c r="N132">
        <f t="shared" si="22"/>
        <v>11</v>
      </c>
    </row>
    <row r="133" spans="1:14" x14ac:dyDescent="0.25">
      <c r="A133">
        <v>119</v>
      </c>
      <c r="B133">
        <f t="shared" si="13"/>
        <v>23.6</v>
      </c>
      <c r="C133">
        <f t="shared" si="14"/>
        <v>1</v>
      </c>
      <c r="D133">
        <f t="shared" si="15"/>
        <v>0</v>
      </c>
      <c r="E133">
        <f t="shared" si="23"/>
        <v>1.5999999999999979</v>
      </c>
      <c r="F133">
        <f t="shared" si="24"/>
        <v>12</v>
      </c>
      <c r="G133">
        <f t="shared" si="25"/>
        <v>0</v>
      </c>
      <c r="H133" s="5">
        <f t="shared" si="20"/>
        <v>41.2</v>
      </c>
      <c r="I133" s="5">
        <f t="shared" si="16"/>
        <v>41.2</v>
      </c>
      <c r="J133" s="5">
        <f t="shared" si="21"/>
        <v>4</v>
      </c>
      <c r="K133">
        <f t="shared" si="17"/>
        <v>6</v>
      </c>
      <c r="L133">
        <f t="shared" si="18"/>
        <v>4</v>
      </c>
      <c r="M133">
        <f t="shared" si="19"/>
        <v>3</v>
      </c>
      <c r="N133">
        <f t="shared" si="22"/>
        <v>11</v>
      </c>
    </row>
    <row r="134" spans="1:14" x14ac:dyDescent="0.25">
      <c r="A134">
        <v>120</v>
      </c>
      <c r="B134">
        <f t="shared" si="13"/>
        <v>23.8</v>
      </c>
      <c r="C134">
        <f t="shared" si="14"/>
        <v>1</v>
      </c>
      <c r="D134">
        <f t="shared" si="15"/>
        <v>0</v>
      </c>
      <c r="E134">
        <f t="shared" si="23"/>
        <v>1.7999999999999972</v>
      </c>
      <c r="F134">
        <f t="shared" si="24"/>
        <v>12</v>
      </c>
      <c r="G134">
        <f t="shared" si="25"/>
        <v>0</v>
      </c>
      <c r="H134" s="5">
        <f t="shared" si="20"/>
        <v>41.6</v>
      </c>
      <c r="I134" s="5">
        <f t="shared" si="16"/>
        <v>41.6</v>
      </c>
      <c r="J134" s="5">
        <f t="shared" si="21"/>
        <v>4</v>
      </c>
      <c r="K134">
        <f t="shared" si="17"/>
        <v>6</v>
      </c>
      <c r="L134">
        <f t="shared" si="18"/>
        <v>4</v>
      </c>
      <c r="M134">
        <f t="shared" si="19"/>
        <v>3</v>
      </c>
      <c r="N134">
        <f t="shared" si="22"/>
        <v>11</v>
      </c>
    </row>
    <row r="135" spans="1:14" x14ac:dyDescent="0.25">
      <c r="A135">
        <v>121</v>
      </c>
      <c r="B135">
        <f t="shared" si="13"/>
        <v>24.000000000000004</v>
      </c>
      <c r="C135">
        <f t="shared" si="14"/>
        <v>1</v>
      </c>
      <c r="D135">
        <f t="shared" si="15"/>
        <v>1</v>
      </c>
      <c r="E135">
        <f t="shared" si="23"/>
        <v>2</v>
      </c>
      <c r="F135">
        <f t="shared" si="24"/>
        <v>13</v>
      </c>
      <c r="G135">
        <f t="shared" si="25"/>
        <v>0</v>
      </c>
      <c r="H135" s="5">
        <f t="shared" si="20"/>
        <v>42.000000000000007</v>
      </c>
      <c r="I135" s="5">
        <f t="shared" si="16"/>
        <v>42.000000000000007</v>
      </c>
      <c r="J135" s="5">
        <f t="shared" si="21"/>
        <v>4</v>
      </c>
      <c r="K135">
        <f t="shared" si="17"/>
        <v>6</v>
      </c>
      <c r="L135">
        <f t="shared" si="18"/>
        <v>4</v>
      </c>
      <c r="M135">
        <f t="shared" si="19"/>
        <v>3</v>
      </c>
      <c r="N135">
        <f t="shared" si="22"/>
        <v>11</v>
      </c>
    </row>
    <row r="136" spans="1:14" x14ac:dyDescent="0.25">
      <c r="A136">
        <v>122</v>
      </c>
      <c r="B136">
        <f t="shared" si="13"/>
        <v>24.200000000000003</v>
      </c>
      <c r="C136">
        <f t="shared" si="14"/>
        <v>1</v>
      </c>
      <c r="D136">
        <f t="shared" si="15"/>
        <v>0</v>
      </c>
      <c r="E136">
        <f t="shared" si="23"/>
        <v>0.19999999999999929</v>
      </c>
      <c r="F136">
        <f t="shared" si="24"/>
        <v>13</v>
      </c>
      <c r="G136">
        <f t="shared" si="25"/>
        <v>0</v>
      </c>
      <c r="H136" s="5">
        <f t="shared" si="20"/>
        <v>42.400000000000006</v>
      </c>
      <c r="I136" s="5">
        <f t="shared" si="16"/>
        <v>42.400000000000006</v>
      </c>
      <c r="J136" s="5">
        <f t="shared" si="21"/>
        <v>4</v>
      </c>
      <c r="K136">
        <f t="shared" si="17"/>
        <v>6</v>
      </c>
      <c r="L136">
        <f t="shared" si="18"/>
        <v>4</v>
      </c>
      <c r="M136">
        <f t="shared" si="19"/>
        <v>3</v>
      </c>
      <c r="N136">
        <f t="shared" si="22"/>
        <v>11</v>
      </c>
    </row>
    <row r="137" spans="1:14" x14ac:dyDescent="0.25">
      <c r="A137">
        <v>123</v>
      </c>
      <c r="B137">
        <f t="shared" si="13"/>
        <v>24.400000000000002</v>
      </c>
      <c r="C137">
        <f t="shared" si="14"/>
        <v>1</v>
      </c>
      <c r="D137">
        <f t="shared" si="15"/>
        <v>0</v>
      </c>
      <c r="E137">
        <f t="shared" si="23"/>
        <v>0.39999999999999858</v>
      </c>
      <c r="F137">
        <f t="shared" si="24"/>
        <v>13</v>
      </c>
      <c r="G137">
        <f t="shared" si="25"/>
        <v>0</v>
      </c>
      <c r="H137" s="5">
        <f t="shared" si="20"/>
        <v>42.800000000000004</v>
      </c>
      <c r="I137" s="5">
        <f t="shared" si="16"/>
        <v>42.800000000000004</v>
      </c>
      <c r="J137" s="5">
        <f t="shared" si="21"/>
        <v>4</v>
      </c>
      <c r="K137">
        <f t="shared" si="17"/>
        <v>6</v>
      </c>
      <c r="L137">
        <f t="shared" si="18"/>
        <v>4</v>
      </c>
      <c r="M137">
        <f t="shared" si="19"/>
        <v>3</v>
      </c>
      <c r="N137">
        <f t="shared" si="22"/>
        <v>12</v>
      </c>
    </row>
    <row r="138" spans="1:14" x14ac:dyDescent="0.25">
      <c r="A138">
        <v>124</v>
      </c>
      <c r="B138">
        <f t="shared" si="13"/>
        <v>24.6</v>
      </c>
      <c r="C138">
        <f t="shared" si="14"/>
        <v>1</v>
      </c>
      <c r="D138">
        <f t="shared" si="15"/>
        <v>0</v>
      </c>
      <c r="E138">
        <f t="shared" si="23"/>
        <v>0.59999999999999787</v>
      </c>
      <c r="F138">
        <f t="shared" si="24"/>
        <v>13</v>
      </c>
      <c r="G138">
        <f t="shared" si="25"/>
        <v>0</v>
      </c>
      <c r="H138" s="5">
        <f t="shared" si="20"/>
        <v>43.2</v>
      </c>
      <c r="I138" s="5">
        <f t="shared" si="16"/>
        <v>43.2</v>
      </c>
      <c r="J138" s="5">
        <f t="shared" si="21"/>
        <v>4</v>
      </c>
      <c r="K138">
        <f t="shared" si="17"/>
        <v>6</v>
      </c>
      <c r="L138">
        <f t="shared" si="18"/>
        <v>4</v>
      </c>
      <c r="M138">
        <f t="shared" si="19"/>
        <v>3</v>
      </c>
      <c r="N138">
        <f t="shared" si="22"/>
        <v>12</v>
      </c>
    </row>
    <row r="139" spans="1:14" x14ac:dyDescent="0.25">
      <c r="A139">
        <v>125</v>
      </c>
      <c r="B139">
        <f t="shared" si="13"/>
        <v>24.8</v>
      </c>
      <c r="C139">
        <f t="shared" si="14"/>
        <v>1</v>
      </c>
      <c r="D139">
        <f t="shared" si="15"/>
        <v>0</v>
      </c>
      <c r="E139">
        <f t="shared" si="23"/>
        <v>0.79999999999999716</v>
      </c>
      <c r="F139">
        <f t="shared" si="24"/>
        <v>13</v>
      </c>
      <c r="G139">
        <f t="shared" si="25"/>
        <v>0</v>
      </c>
      <c r="H139" s="5">
        <f t="shared" si="20"/>
        <v>43.6</v>
      </c>
      <c r="I139" s="5">
        <f t="shared" si="16"/>
        <v>43.6</v>
      </c>
      <c r="J139" s="5">
        <f t="shared" si="21"/>
        <v>4</v>
      </c>
      <c r="K139">
        <f t="shared" si="17"/>
        <v>6</v>
      </c>
      <c r="L139">
        <f t="shared" si="18"/>
        <v>4</v>
      </c>
      <c r="M139">
        <f t="shared" si="19"/>
        <v>3</v>
      </c>
      <c r="N139">
        <f t="shared" si="22"/>
        <v>12</v>
      </c>
    </row>
    <row r="140" spans="1:14" x14ac:dyDescent="0.25">
      <c r="A140">
        <v>126</v>
      </c>
      <c r="B140">
        <f t="shared" si="13"/>
        <v>25.000000000000004</v>
      </c>
      <c r="C140">
        <f t="shared" si="14"/>
        <v>1</v>
      </c>
      <c r="D140">
        <f t="shared" si="15"/>
        <v>0</v>
      </c>
      <c r="E140">
        <f t="shared" si="23"/>
        <v>1</v>
      </c>
      <c r="F140">
        <f t="shared" si="24"/>
        <v>13</v>
      </c>
      <c r="G140">
        <f t="shared" si="25"/>
        <v>0</v>
      </c>
      <c r="H140" s="5">
        <f t="shared" si="20"/>
        <v>44.000000000000007</v>
      </c>
      <c r="I140" s="5">
        <f t="shared" si="16"/>
        <v>44.000000000000007</v>
      </c>
      <c r="J140" s="5">
        <f t="shared" si="21"/>
        <v>4</v>
      </c>
      <c r="K140">
        <f t="shared" si="17"/>
        <v>6</v>
      </c>
      <c r="L140">
        <f t="shared" si="18"/>
        <v>4</v>
      </c>
      <c r="M140">
        <f t="shared" si="19"/>
        <v>3</v>
      </c>
      <c r="N140">
        <f t="shared" si="22"/>
        <v>12</v>
      </c>
    </row>
    <row r="141" spans="1:14" x14ac:dyDescent="0.25">
      <c r="A141">
        <v>127</v>
      </c>
      <c r="B141">
        <f t="shared" si="13"/>
        <v>25.200000000000003</v>
      </c>
      <c r="C141">
        <f t="shared" si="14"/>
        <v>1</v>
      </c>
      <c r="D141">
        <f t="shared" si="15"/>
        <v>0</v>
      </c>
      <c r="E141">
        <f t="shared" si="23"/>
        <v>1.1999999999999993</v>
      </c>
      <c r="F141">
        <f t="shared" si="24"/>
        <v>13</v>
      </c>
      <c r="G141">
        <f t="shared" si="25"/>
        <v>0</v>
      </c>
      <c r="H141" s="5">
        <f t="shared" si="20"/>
        <v>44.400000000000006</v>
      </c>
      <c r="I141" s="5">
        <f t="shared" si="16"/>
        <v>44.400000000000006</v>
      </c>
      <c r="J141" s="5">
        <f t="shared" si="21"/>
        <v>4</v>
      </c>
      <c r="K141">
        <f t="shared" si="17"/>
        <v>6</v>
      </c>
      <c r="L141">
        <f t="shared" si="18"/>
        <v>4</v>
      </c>
      <c r="M141">
        <f t="shared" si="19"/>
        <v>3</v>
      </c>
      <c r="N141">
        <f t="shared" si="22"/>
        <v>12</v>
      </c>
    </row>
    <row r="142" spans="1:14" x14ac:dyDescent="0.25">
      <c r="A142">
        <v>128</v>
      </c>
      <c r="B142">
        <f t="shared" si="13"/>
        <v>25.400000000000002</v>
      </c>
      <c r="C142">
        <f t="shared" si="14"/>
        <v>1</v>
      </c>
      <c r="D142">
        <f t="shared" si="15"/>
        <v>0</v>
      </c>
      <c r="E142">
        <f t="shared" si="23"/>
        <v>1.3999999999999986</v>
      </c>
      <c r="F142">
        <f t="shared" si="24"/>
        <v>13</v>
      </c>
      <c r="G142">
        <f t="shared" si="25"/>
        <v>0</v>
      </c>
      <c r="H142" s="5">
        <f t="shared" si="20"/>
        <v>44.800000000000004</v>
      </c>
      <c r="I142" s="5">
        <f t="shared" si="16"/>
        <v>44.800000000000004</v>
      </c>
      <c r="J142" s="5">
        <f t="shared" si="21"/>
        <v>4</v>
      </c>
      <c r="K142">
        <f t="shared" si="17"/>
        <v>6</v>
      </c>
      <c r="L142">
        <f t="shared" si="18"/>
        <v>4</v>
      </c>
      <c r="M142">
        <f t="shared" si="19"/>
        <v>3</v>
      </c>
      <c r="N142">
        <f t="shared" si="22"/>
        <v>12</v>
      </c>
    </row>
    <row r="143" spans="1:14" x14ac:dyDescent="0.25">
      <c r="A143">
        <v>129</v>
      </c>
      <c r="B143">
        <f t="shared" ref="B143:B206" si="26">-T$5+T$5*A143</f>
        <v>25.6</v>
      </c>
      <c r="C143">
        <f t="shared" ref="C143:C206" si="27">IF(H143&gt;=0,1,0)</f>
        <v>1</v>
      </c>
      <c r="D143">
        <f t="shared" ref="D143:D206" si="28">IF(AND(C143=1,E143&gt;=E$4),1,0)</f>
        <v>0</v>
      </c>
      <c r="E143">
        <f t="shared" si="23"/>
        <v>1.5999999999999979</v>
      </c>
      <c r="F143">
        <f t="shared" si="24"/>
        <v>13</v>
      </c>
      <c r="G143">
        <f t="shared" si="25"/>
        <v>0</v>
      </c>
      <c r="H143" s="5">
        <f t="shared" si="20"/>
        <v>45.2</v>
      </c>
      <c r="I143" s="5">
        <f t="shared" ref="I143:I206" si="29">IF(G143&gt;0,H143-Q$4,H143)</f>
        <v>45.2</v>
      </c>
      <c r="J143" s="5">
        <f t="shared" si="21"/>
        <v>4</v>
      </c>
      <c r="K143">
        <f t="shared" ref="K143:K206" si="30">ROUNDDOWN((F143*D$4)/L$4,0)</f>
        <v>6</v>
      </c>
      <c r="L143">
        <f t="shared" ref="L143:L206" si="31">P$4-K143</f>
        <v>4</v>
      </c>
      <c r="M143">
        <f t="shared" ref="M143:M206" si="32">IF(L143="怪物已死","怪物已死",(L143-1)*Q$4)</f>
        <v>3</v>
      </c>
      <c r="N143">
        <f t="shared" si="22"/>
        <v>12</v>
      </c>
    </row>
    <row r="144" spans="1:14" x14ac:dyDescent="0.25">
      <c r="A144">
        <v>130</v>
      </c>
      <c r="B144">
        <f t="shared" si="26"/>
        <v>25.8</v>
      </c>
      <c r="C144">
        <f t="shared" si="27"/>
        <v>1</v>
      </c>
      <c r="D144">
        <f t="shared" si="28"/>
        <v>0</v>
      </c>
      <c r="E144">
        <f t="shared" si="23"/>
        <v>1.7999999999999972</v>
      </c>
      <c r="F144">
        <f t="shared" si="24"/>
        <v>13</v>
      </c>
      <c r="G144">
        <f t="shared" si="25"/>
        <v>0</v>
      </c>
      <c r="H144" s="5">
        <f t="shared" ref="H144:H207" si="33">I143+(B144-B143)*N$4</f>
        <v>45.6</v>
      </c>
      <c r="I144" s="5">
        <f t="shared" si="29"/>
        <v>45.6</v>
      </c>
      <c r="J144" s="5">
        <f t="shared" ref="J144:J207" si="34">IF(H144&gt;=0,IF(ROUNDDOWN(H144/Q$4,0)+1&gt;L144,L144,ROUNDDOWN(H144/Q$4,0)+1),0)</f>
        <v>4</v>
      </c>
      <c r="K144">
        <f t="shared" si="30"/>
        <v>6</v>
      </c>
      <c r="L144">
        <f t="shared" si="31"/>
        <v>4</v>
      </c>
      <c r="M144">
        <f t="shared" si="32"/>
        <v>3</v>
      </c>
      <c r="N144">
        <f t="shared" ref="N144:N207" si="35">IF(L144&lt;=0,0,IF(ROUNDUP(I144/B$4,0)*A$4&lt;0,"怪无法穿越火线",ROUNDUP(I144/B$4,0)*A$4))</f>
        <v>12</v>
      </c>
    </row>
    <row r="145" spans="1:14" x14ac:dyDescent="0.25">
      <c r="A145">
        <v>131</v>
      </c>
      <c r="B145">
        <f t="shared" si="26"/>
        <v>26.000000000000004</v>
      </c>
      <c r="C145">
        <f t="shared" si="27"/>
        <v>1</v>
      </c>
      <c r="D145">
        <f t="shared" si="28"/>
        <v>1</v>
      </c>
      <c r="E145">
        <f t="shared" ref="E145:E208" si="36">IF(D144=1,B145-B144,E144+B145-B144)</f>
        <v>2</v>
      </c>
      <c r="F145">
        <f t="shared" ref="F145:F208" si="37">IF(D145=1,F144+1,F144)</f>
        <v>14</v>
      </c>
      <c r="G145">
        <f t="shared" ref="G145:G208" si="38">IF(K145-K144&gt;0,1,0)</f>
        <v>1</v>
      </c>
      <c r="H145" s="5">
        <f t="shared" si="33"/>
        <v>46.000000000000007</v>
      </c>
      <c r="I145" s="5">
        <f t="shared" si="29"/>
        <v>45.000000000000007</v>
      </c>
      <c r="J145" s="5">
        <f t="shared" si="34"/>
        <v>3</v>
      </c>
      <c r="K145">
        <f t="shared" si="30"/>
        <v>7</v>
      </c>
      <c r="L145">
        <f t="shared" si="31"/>
        <v>3</v>
      </c>
      <c r="M145">
        <f t="shared" si="32"/>
        <v>2</v>
      </c>
      <c r="N145">
        <f t="shared" si="35"/>
        <v>12</v>
      </c>
    </row>
    <row r="146" spans="1:14" x14ac:dyDescent="0.25">
      <c r="A146">
        <v>132</v>
      </c>
      <c r="B146">
        <f t="shared" si="26"/>
        <v>26.200000000000003</v>
      </c>
      <c r="C146">
        <f t="shared" si="27"/>
        <v>1</v>
      </c>
      <c r="D146">
        <f t="shared" si="28"/>
        <v>0</v>
      </c>
      <c r="E146">
        <f t="shared" si="36"/>
        <v>0.19999999999999929</v>
      </c>
      <c r="F146">
        <f t="shared" si="37"/>
        <v>14</v>
      </c>
      <c r="G146">
        <f t="shared" si="38"/>
        <v>0</v>
      </c>
      <c r="H146" s="5">
        <f t="shared" si="33"/>
        <v>45.400000000000006</v>
      </c>
      <c r="I146" s="5">
        <f t="shared" si="29"/>
        <v>45.400000000000006</v>
      </c>
      <c r="J146" s="5">
        <f t="shared" si="34"/>
        <v>3</v>
      </c>
      <c r="K146">
        <f t="shared" si="30"/>
        <v>7</v>
      </c>
      <c r="L146">
        <f t="shared" si="31"/>
        <v>3</v>
      </c>
      <c r="M146">
        <f t="shared" si="32"/>
        <v>2</v>
      </c>
      <c r="N146">
        <f t="shared" si="35"/>
        <v>12</v>
      </c>
    </row>
    <row r="147" spans="1:14" x14ac:dyDescent="0.25">
      <c r="A147">
        <v>133</v>
      </c>
      <c r="B147">
        <f t="shared" si="26"/>
        <v>26.400000000000002</v>
      </c>
      <c r="C147">
        <f t="shared" si="27"/>
        <v>1</v>
      </c>
      <c r="D147">
        <f t="shared" si="28"/>
        <v>0</v>
      </c>
      <c r="E147">
        <f t="shared" si="36"/>
        <v>0.39999999999999858</v>
      </c>
      <c r="F147">
        <f t="shared" si="37"/>
        <v>14</v>
      </c>
      <c r="G147">
        <f t="shared" si="38"/>
        <v>0</v>
      </c>
      <c r="H147" s="5">
        <f t="shared" si="33"/>
        <v>45.800000000000004</v>
      </c>
      <c r="I147" s="5">
        <f t="shared" si="29"/>
        <v>45.800000000000004</v>
      </c>
      <c r="J147" s="5">
        <f t="shared" si="34"/>
        <v>3</v>
      </c>
      <c r="K147">
        <f t="shared" si="30"/>
        <v>7</v>
      </c>
      <c r="L147">
        <f t="shared" si="31"/>
        <v>3</v>
      </c>
      <c r="M147">
        <f t="shared" si="32"/>
        <v>2</v>
      </c>
      <c r="N147">
        <f t="shared" si="35"/>
        <v>12</v>
      </c>
    </row>
    <row r="148" spans="1:14" x14ac:dyDescent="0.25">
      <c r="A148">
        <v>134</v>
      </c>
      <c r="B148">
        <f t="shared" si="26"/>
        <v>26.6</v>
      </c>
      <c r="C148">
        <f t="shared" si="27"/>
        <v>1</v>
      </c>
      <c r="D148">
        <f t="shared" si="28"/>
        <v>0</v>
      </c>
      <c r="E148">
        <f t="shared" si="36"/>
        <v>0.59999999999999787</v>
      </c>
      <c r="F148">
        <f t="shared" si="37"/>
        <v>14</v>
      </c>
      <c r="G148">
        <f t="shared" si="38"/>
        <v>0</v>
      </c>
      <c r="H148" s="5">
        <f t="shared" si="33"/>
        <v>46.2</v>
      </c>
      <c r="I148" s="5">
        <f t="shared" si="29"/>
        <v>46.2</v>
      </c>
      <c r="J148" s="5">
        <f t="shared" si="34"/>
        <v>3</v>
      </c>
      <c r="K148">
        <f t="shared" si="30"/>
        <v>7</v>
      </c>
      <c r="L148">
        <f t="shared" si="31"/>
        <v>3</v>
      </c>
      <c r="M148">
        <f t="shared" si="32"/>
        <v>2</v>
      </c>
      <c r="N148">
        <f t="shared" si="35"/>
        <v>12</v>
      </c>
    </row>
    <row r="149" spans="1:14" x14ac:dyDescent="0.25">
      <c r="A149">
        <v>135</v>
      </c>
      <c r="B149">
        <f t="shared" si="26"/>
        <v>26.8</v>
      </c>
      <c r="C149">
        <f t="shared" si="27"/>
        <v>1</v>
      </c>
      <c r="D149">
        <f t="shared" si="28"/>
        <v>0</v>
      </c>
      <c r="E149">
        <f t="shared" si="36"/>
        <v>0.79999999999999716</v>
      </c>
      <c r="F149">
        <f t="shared" si="37"/>
        <v>14</v>
      </c>
      <c r="G149">
        <f t="shared" si="38"/>
        <v>0</v>
      </c>
      <c r="H149" s="5">
        <f t="shared" si="33"/>
        <v>46.6</v>
      </c>
      <c r="I149" s="5">
        <f t="shared" si="29"/>
        <v>46.6</v>
      </c>
      <c r="J149" s="5">
        <f t="shared" si="34"/>
        <v>3</v>
      </c>
      <c r="K149">
        <f t="shared" si="30"/>
        <v>7</v>
      </c>
      <c r="L149">
        <f t="shared" si="31"/>
        <v>3</v>
      </c>
      <c r="M149">
        <f t="shared" si="32"/>
        <v>2</v>
      </c>
      <c r="N149">
        <f t="shared" si="35"/>
        <v>13</v>
      </c>
    </row>
    <row r="150" spans="1:14" x14ac:dyDescent="0.25">
      <c r="A150">
        <v>136</v>
      </c>
      <c r="B150">
        <f t="shared" si="26"/>
        <v>27.000000000000004</v>
      </c>
      <c r="C150">
        <f t="shared" si="27"/>
        <v>1</v>
      </c>
      <c r="D150">
        <f t="shared" si="28"/>
        <v>0</v>
      </c>
      <c r="E150">
        <f t="shared" si="36"/>
        <v>1</v>
      </c>
      <c r="F150">
        <f t="shared" si="37"/>
        <v>14</v>
      </c>
      <c r="G150">
        <f t="shared" si="38"/>
        <v>0</v>
      </c>
      <c r="H150" s="5">
        <f t="shared" si="33"/>
        <v>47.000000000000007</v>
      </c>
      <c r="I150" s="5">
        <f t="shared" si="29"/>
        <v>47.000000000000007</v>
      </c>
      <c r="J150" s="5">
        <f t="shared" si="34"/>
        <v>3</v>
      </c>
      <c r="K150">
        <f t="shared" si="30"/>
        <v>7</v>
      </c>
      <c r="L150">
        <f t="shared" si="31"/>
        <v>3</v>
      </c>
      <c r="M150">
        <f t="shared" si="32"/>
        <v>2</v>
      </c>
      <c r="N150">
        <f t="shared" si="35"/>
        <v>13</v>
      </c>
    </row>
    <row r="151" spans="1:14" x14ac:dyDescent="0.25">
      <c r="A151">
        <v>137</v>
      </c>
      <c r="B151">
        <f t="shared" si="26"/>
        <v>27.200000000000003</v>
      </c>
      <c r="C151">
        <f t="shared" si="27"/>
        <v>1</v>
      </c>
      <c r="D151">
        <f t="shared" si="28"/>
        <v>0</v>
      </c>
      <c r="E151">
        <f t="shared" si="36"/>
        <v>1.1999999999999993</v>
      </c>
      <c r="F151">
        <f t="shared" si="37"/>
        <v>14</v>
      </c>
      <c r="G151">
        <f t="shared" si="38"/>
        <v>0</v>
      </c>
      <c r="H151" s="5">
        <f t="shared" si="33"/>
        <v>47.400000000000006</v>
      </c>
      <c r="I151" s="5">
        <f t="shared" si="29"/>
        <v>47.400000000000006</v>
      </c>
      <c r="J151" s="5">
        <f t="shared" si="34"/>
        <v>3</v>
      </c>
      <c r="K151">
        <f t="shared" si="30"/>
        <v>7</v>
      </c>
      <c r="L151">
        <f t="shared" si="31"/>
        <v>3</v>
      </c>
      <c r="M151">
        <f t="shared" si="32"/>
        <v>2</v>
      </c>
      <c r="N151">
        <f t="shared" si="35"/>
        <v>13</v>
      </c>
    </row>
    <row r="152" spans="1:14" x14ac:dyDescent="0.25">
      <c r="A152">
        <v>138</v>
      </c>
      <c r="B152">
        <f t="shared" si="26"/>
        <v>27.400000000000002</v>
      </c>
      <c r="C152">
        <f t="shared" si="27"/>
        <v>1</v>
      </c>
      <c r="D152">
        <f t="shared" si="28"/>
        <v>0</v>
      </c>
      <c r="E152">
        <f t="shared" si="36"/>
        <v>1.3999999999999986</v>
      </c>
      <c r="F152">
        <f t="shared" si="37"/>
        <v>14</v>
      </c>
      <c r="G152">
        <f t="shared" si="38"/>
        <v>0</v>
      </c>
      <c r="H152" s="5">
        <f t="shared" si="33"/>
        <v>47.800000000000004</v>
      </c>
      <c r="I152" s="5">
        <f t="shared" si="29"/>
        <v>47.800000000000004</v>
      </c>
      <c r="J152" s="5">
        <f t="shared" si="34"/>
        <v>3</v>
      </c>
      <c r="K152">
        <f t="shared" si="30"/>
        <v>7</v>
      </c>
      <c r="L152">
        <f t="shared" si="31"/>
        <v>3</v>
      </c>
      <c r="M152">
        <f t="shared" si="32"/>
        <v>2</v>
      </c>
      <c r="N152">
        <f t="shared" si="35"/>
        <v>13</v>
      </c>
    </row>
    <row r="153" spans="1:14" x14ac:dyDescent="0.25">
      <c r="A153">
        <v>139</v>
      </c>
      <c r="B153">
        <f t="shared" si="26"/>
        <v>27.6</v>
      </c>
      <c r="C153">
        <f t="shared" si="27"/>
        <v>1</v>
      </c>
      <c r="D153">
        <f t="shared" si="28"/>
        <v>0</v>
      </c>
      <c r="E153">
        <f t="shared" si="36"/>
        <v>1.5999999999999979</v>
      </c>
      <c r="F153">
        <f t="shared" si="37"/>
        <v>14</v>
      </c>
      <c r="G153">
        <f t="shared" si="38"/>
        <v>0</v>
      </c>
      <c r="H153" s="5">
        <f t="shared" si="33"/>
        <v>48.2</v>
      </c>
      <c r="I153" s="5">
        <f t="shared" si="29"/>
        <v>48.2</v>
      </c>
      <c r="J153" s="5">
        <f t="shared" si="34"/>
        <v>3</v>
      </c>
      <c r="K153">
        <f t="shared" si="30"/>
        <v>7</v>
      </c>
      <c r="L153">
        <f t="shared" si="31"/>
        <v>3</v>
      </c>
      <c r="M153">
        <f t="shared" si="32"/>
        <v>2</v>
      </c>
      <c r="N153">
        <f t="shared" si="35"/>
        <v>13</v>
      </c>
    </row>
    <row r="154" spans="1:14" x14ac:dyDescent="0.25">
      <c r="A154">
        <v>140</v>
      </c>
      <c r="B154">
        <f t="shared" si="26"/>
        <v>27.8</v>
      </c>
      <c r="C154">
        <f t="shared" si="27"/>
        <v>1</v>
      </c>
      <c r="D154">
        <f t="shared" si="28"/>
        <v>0</v>
      </c>
      <c r="E154">
        <f t="shared" si="36"/>
        <v>1.7999999999999972</v>
      </c>
      <c r="F154">
        <f t="shared" si="37"/>
        <v>14</v>
      </c>
      <c r="G154">
        <f t="shared" si="38"/>
        <v>0</v>
      </c>
      <c r="H154" s="5">
        <f t="shared" si="33"/>
        <v>48.6</v>
      </c>
      <c r="I154" s="5">
        <f t="shared" si="29"/>
        <v>48.6</v>
      </c>
      <c r="J154" s="5">
        <f t="shared" si="34"/>
        <v>3</v>
      </c>
      <c r="K154">
        <f t="shared" si="30"/>
        <v>7</v>
      </c>
      <c r="L154">
        <f t="shared" si="31"/>
        <v>3</v>
      </c>
      <c r="M154">
        <f t="shared" si="32"/>
        <v>2</v>
      </c>
      <c r="N154">
        <f t="shared" si="35"/>
        <v>13</v>
      </c>
    </row>
    <row r="155" spans="1:14" x14ac:dyDescent="0.25">
      <c r="A155">
        <v>141</v>
      </c>
      <c r="B155">
        <f t="shared" si="26"/>
        <v>28.000000000000004</v>
      </c>
      <c r="C155">
        <f t="shared" si="27"/>
        <v>1</v>
      </c>
      <c r="D155">
        <f t="shared" si="28"/>
        <v>1</v>
      </c>
      <c r="E155">
        <f t="shared" si="36"/>
        <v>2</v>
      </c>
      <c r="F155">
        <f t="shared" si="37"/>
        <v>15</v>
      </c>
      <c r="G155">
        <f t="shared" si="38"/>
        <v>0</v>
      </c>
      <c r="H155" s="5">
        <f t="shared" si="33"/>
        <v>49.000000000000007</v>
      </c>
      <c r="I155" s="5">
        <f t="shared" si="29"/>
        <v>49.000000000000007</v>
      </c>
      <c r="J155" s="5">
        <f t="shared" si="34"/>
        <v>3</v>
      </c>
      <c r="K155">
        <f t="shared" si="30"/>
        <v>7</v>
      </c>
      <c r="L155">
        <f t="shared" si="31"/>
        <v>3</v>
      </c>
      <c r="M155">
        <f t="shared" si="32"/>
        <v>2</v>
      </c>
      <c r="N155">
        <f t="shared" si="35"/>
        <v>13</v>
      </c>
    </row>
    <row r="156" spans="1:14" x14ac:dyDescent="0.25">
      <c r="A156">
        <v>142</v>
      </c>
      <c r="B156">
        <f t="shared" si="26"/>
        <v>28.200000000000003</v>
      </c>
      <c r="C156">
        <f t="shared" si="27"/>
        <v>1</v>
      </c>
      <c r="D156">
        <f t="shared" si="28"/>
        <v>0</v>
      </c>
      <c r="E156">
        <f t="shared" si="36"/>
        <v>0.19999999999999929</v>
      </c>
      <c r="F156">
        <f t="shared" si="37"/>
        <v>15</v>
      </c>
      <c r="G156">
        <f t="shared" si="38"/>
        <v>0</v>
      </c>
      <c r="H156" s="5">
        <f t="shared" si="33"/>
        <v>49.400000000000006</v>
      </c>
      <c r="I156" s="5">
        <f t="shared" si="29"/>
        <v>49.400000000000006</v>
      </c>
      <c r="J156" s="5">
        <f t="shared" si="34"/>
        <v>3</v>
      </c>
      <c r="K156">
        <f t="shared" si="30"/>
        <v>7</v>
      </c>
      <c r="L156">
        <f t="shared" si="31"/>
        <v>3</v>
      </c>
      <c r="M156">
        <f t="shared" si="32"/>
        <v>2</v>
      </c>
      <c r="N156">
        <f t="shared" si="35"/>
        <v>13</v>
      </c>
    </row>
    <row r="157" spans="1:14" x14ac:dyDescent="0.25">
      <c r="A157">
        <v>143</v>
      </c>
      <c r="B157">
        <f t="shared" si="26"/>
        <v>28.400000000000002</v>
      </c>
      <c r="C157">
        <f t="shared" si="27"/>
        <v>1</v>
      </c>
      <c r="D157">
        <f t="shared" si="28"/>
        <v>0</v>
      </c>
      <c r="E157">
        <f t="shared" si="36"/>
        <v>0.39999999999999858</v>
      </c>
      <c r="F157">
        <f t="shared" si="37"/>
        <v>15</v>
      </c>
      <c r="G157">
        <f t="shared" si="38"/>
        <v>0</v>
      </c>
      <c r="H157" s="5">
        <f t="shared" si="33"/>
        <v>49.800000000000004</v>
      </c>
      <c r="I157" s="5">
        <f t="shared" si="29"/>
        <v>49.800000000000004</v>
      </c>
      <c r="J157" s="5">
        <f t="shared" si="34"/>
        <v>3</v>
      </c>
      <c r="K157">
        <f t="shared" si="30"/>
        <v>7</v>
      </c>
      <c r="L157">
        <f t="shared" si="31"/>
        <v>3</v>
      </c>
      <c r="M157">
        <f t="shared" si="32"/>
        <v>2</v>
      </c>
      <c r="N157">
        <f t="shared" si="35"/>
        <v>13</v>
      </c>
    </row>
    <row r="158" spans="1:14" x14ac:dyDescent="0.25">
      <c r="A158">
        <v>144</v>
      </c>
      <c r="B158">
        <f t="shared" si="26"/>
        <v>28.6</v>
      </c>
      <c r="C158">
        <f t="shared" si="27"/>
        <v>1</v>
      </c>
      <c r="D158">
        <f t="shared" si="28"/>
        <v>0</v>
      </c>
      <c r="E158">
        <f t="shared" si="36"/>
        <v>0.59999999999999787</v>
      </c>
      <c r="F158">
        <f t="shared" si="37"/>
        <v>15</v>
      </c>
      <c r="G158">
        <f t="shared" si="38"/>
        <v>0</v>
      </c>
      <c r="H158" s="5">
        <f t="shared" si="33"/>
        <v>50.2</v>
      </c>
      <c r="I158" s="5">
        <f t="shared" si="29"/>
        <v>50.2</v>
      </c>
      <c r="J158" s="5">
        <f t="shared" si="34"/>
        <v>3</v>
      </c>
      <c r="K158">
        <f t="shared" si="30"/>
        <v>7</v>
      </c>
      <c r="L158">
        <f t="shared" si="31"/>
        <v>3</v>
      </c>
      <c r="M158">
        <f t="shared" si="32"/>
        <v>2</v>
      </c>
      <c r="N158">
        <f t="shared" si="35"/>
        <v>13</v>
      </c>
    </row>
    <row r="159" spans="1:14" x14ac:dyDescent="0.25">
      <c r="A159">
        <v>145</v>
      </c>
      <c r="B159">
        <f t="shared" si="26"/>
        <v>28.8</v>
      </c>
      <c r="C159">
        <f t="shared" si="27"/>
        <v>1</v>
      </c>
      <c r="D159">
        <f t="shared" si="28"/>
        <v>0</v>
      </c>
      <c r="E159">
        <f t="shared" si="36"/>
        <v>0.79999999999999716</v>
      </c>
      <c r="F159">
        <f t="shared" si="37"/>
        <v>15</v>
      </c>
      <c r="G159">
        <f t="shared" si="38"/>
        <v>0</v>
      </c>
      <c r="H159" s="5">
        <f t="shared" si="33"/>
        <v>50.6</v>
      </c>
      <c r="I159" s="5">
        <f t="shared" si="29"/>
        <v>50.6</v>
      </c>
      <c r="J159" s="5">
        <f t="shared" si="34"/>
        <v>3</v>
      </c>
      <c r="K159">
        <f t="shared" si="30"/>
        <v>7</v>
      </c>
      <c r="L159">
        <f t="shared" si="31"/>
        <v>3</v>
      </c>
      <c r="M159">
        <f t="shared" si="32"/>
        <v>2</v>
      </c>
      <c r="N159">
        <f t="shared" si="35"/>
        <v>14</v>
      </c>
    </row>
    <row r="160" spans="1:14" x14ac:dyDescent="0.25">
      <c r="A160">
        <v>146</v>
      </c>
      <c r="B160">
        <f t="shared" si="26"/>
        <v>29.000000000000004</v>
      </c>
      <c r="C160">
        <f t="shared" si="27"/>
        <v>1</v>
      </c>
      <c r="D160">
        <f t="shared" si="28"/>
        <v>0</v>
      </c>
      <c r="E160">
        <f t="shared" si="36"/>
        <v>1</v>
      </c>
      <c r="F160">
        <f t="shared" si="37"/>
        <v>15</v>
      </c>
      <c r="G160">
        <f t="shared" si="38"/>
        <v>0</v>
      </c>
      <c r="H160" s="5">
        <f t="shared" si="33"/>
        <v>51.000000000000007</v>
      </c>
      <c r="I160" s="5">
        <f t="shared" si="29"/>
        <v>51.000000000000007</v>
      </c>
      <c r="J160" s="5">
        <f t="shared" si="34"/>
        <v>3</v>
      </c>
      <c r="K160">
        <f t="shared" si="30"/>
        <v>7</v>
      </c>
      <c r="L160">
        <f t="shared" si="31"/>
        <v>3</v>
      </c>
      <c r="M160">
        <f t="shared" si="32"/>
        <v>2</v>
      </c>
      <c r="N160">
        <f t="shared" si="35"/>
        <v>14</v>
      </c>
    </row>
    <row r="161" spans="1:14" x14ac:dyDescent="0.25">
      <c r="A161">
        <v>147</v>
      </c>
      <c r="B161">
        <f t="shared" si="26"/>
        <v>29.200000000000003</v>
      </c>
      <c r="C161">
        <f t="shared" si="27"/>
        <v>1</v>
      </c>
      <c r="D161">
        <f t="shared" si="28"/>
        <v>0</v>
      </c>
      <c r="E161">
        <f t="shared" si="36"/>
        <v>1.1999999999999993</v>
      </c>
      <c r="F161">
        <f t="shared" si="37"/>
        <v>15</v>
      </c>
      <c r="G161">
        <f t="shared" si="38"/>
        <v>0</v>
      </c>
      <c r="H161" s="5">
        <f t="shared" si="33"/>
        <v>51.400000000000006</v>
      </c>
      <c r="I161" s="5">
        <f t="shared" si="29"/>
        <v>51.400000000000006</v>
      </c>
      <c r="J161" s="5">
        <f t="shared" si="34"/>
        <v>3</v>
      </c>
      <c r="K161">
        <f t="shared" si="30"/>
        <v>7</v>
      </c>
      <c r="L161">
        <f t="shared" si="31"/>
        <v>3</v>
      </c>
      <c r="M161">
        <f t="shared" si="32"/>
        <v>2</v>
      </c>
      <c r="N161">
        <f t="shared" si="35"/>
        <v>14</v>
      </c>
    </row>
    <row r="162" spans="1:14" x14ac:dyDescent="0.25">
      <c r="A162">
        <v>148</v>
      </c>
      <c r="B162">
        <f t="shared" si="26"/>
        <v>29.400000000000002</v>
      </c>
      <c r="C162">
        <f t="shared" si="27"/>
        <v>1</v>
      </c>
      <c r="D162">
        <f t="shared" si="28"/>
        <v>0</v>
      </c>
      <c r="E162">
        <f t="shared" si="36"/>
        <v>1.3999999999999986</v>
      </c>
      <c r="F162">
        <f t="shared" si="37"/>
        <v>15</v>
      </c>
      <c r="G162">
        <f t="shared" si="38"/>
        <v>0</v>
      </c>
      <c r="H162" s="5">
        <f t="shared" si="33"/>
        <v>51.800000000000004</v>
      </c>
      <c r="I162" s="5">
        <f t="shared" si="29"/>
        <v>51.800000000000004</v>
      </c>
      <c r="J162" s="5">
        <f t="shared" si="34"/>
        <v>3</v>
      </c>
      <c r="K162">
        <f t="shared" si="30"/>
        <v>7</v>
      </c>
      <c r="L162">
        <f t="shared" si="31"/>
        <v>3</v>
      </c>
      <c r="M162">
        <f t="shared" si="32"/>
        <v>2</v>
      </c>
      <c r="N162">
        <f t="shared" si="35"/>
        <v>14</v>
      </c>
    </row>
    <row r="163" spans="1:14" x14ac:dyDescent="0.25">
      <c r="A163">
        <v>149</v>
      </c>
      <c r="B163">
        <f t="shared" si="26"/>
        <v>29.6</v>
      </c>
      <c r="C163">
        <f t="shared" si="27"/>
        <v>1</v>
      </c>
      <c r="D163">
        <f t="shared" si="28"/>
        <v>0</v>
      </c>
      <c r="E163">
        <f t="shared" si="36"/>
        <v>1.5999999999999979</v>
      </c>
      <c r="F163">
        <f t="shared" si="37"/>
        <v>15</v>
      </c>
      <c r="G163">
        <f t="shared" si="38"/>
        <v>0</v>
      </c>
      <c r="H163" s="5">
        <f t="shared" si="33"/>
        <v>52.2</v>
      </c>
      <c r="I163" s="5">
        <f t="shared" si="29"/>
        <v>52.2</v>
      </c>
      <c r="J163" s="5">
        <f t="shared" si="34"/>
        <v>3</v>
      </c>
      <c r="K163">
        <f t="shared" si="30"/>
        <v>7</v>
      </c>
      <c r="L163">
        <f t="shared" si="31"/>
        <v>3</v>
      </c>
      <c r="M163">
        <f t="shared" si="32"/>
        <v>2</v>
      </c>
      <c r="N163">
        <f t="shared" si="35"/>
        <v>14</v>
      </c>
    </row>
    <row r="164" spans="1:14" x14ac:dyDescent="0.25">
      <c r="A164">
        <v>150</v>
      </c>
      <c r="B164">
        <f t="shared" si="26"/>
        <v>29.8</v>
      </c>
      <c r="C164">
        <f t="shared" si="27"/>
        <v>1</v>
      </c>
      <c r="D164">
        <f t="shared" si="28"/>
        <v>0</v>
      </c>
      <c r="E164">
        <f t="shared" si="36"/>
        <v>1.7999999999999972</v>
      </c>
      <c r="F164">
        <f t="shared" si="37"/>
        <v>15</v>
      </c>
      <c r="G164">
        <f t="shared" si="38"/>
        <v>0</v>
      </c>
      <c r="H164" s="5">
        <f t="shared" si="33"/>
        <v>52.6</v>
      </c>
      <c r="I164" s="5">
        <f t="shared" si="29"/>
        <v>52.6</v>
      </c>
      <c r="J164" s="5">
        <f t="shared" si="34"/>
        <v>3</v>
      </c>
      <c r="K164">
        <f t="shared" si="30"/>
        <v>7</v>
      </c>
      <c r="L164">
        <f t="shared" si="31"/>
        <v>3</v>
      </c>
      <c r="M164">
        <f t="shared" si="32"/>
        <v>2</v>
      </c>
      <c r="N164">
        <f t="shared" si="35"/>
        <v>14</v>
      </c>
    </row>
    <row r="165" spans="1:14" x14ac:dyDescent="0.25">
      <c r="A165">
        <v>151</v>
      </c>
      <c r="B165">
        <f t="shared" si="26"/>
        <v>30.000000000000004</v>
      </c>
      <c r="C165">
        <f t="shared" si="27"/>
        <v>1</v>
      </c>
      <c r="D165">
        <f t="shared" si="28"/>
        <v>1</v>
      </c>
      <c r="E165">
        <f t="shared" si="36"/>
        <v>2</v>
      </c>
      <c r="F165">
        <f t="shared" si="37"/>
        <v>16</v>
      </c>
      <c r="G165">
        <f t="shared" si="38"/>
        <v>1</v>
      </c>
      <c r="H165" s="5">
        <f t="shared" si="33"/>
        <v>53.000000000000007</v>
      </c>
      <c r="I165" s="5">
        <f t="shared" si="29"/>
        <v>52.000000000000007</v>
      </c>
      <c r="J165" s="5">
        <f t="shared" si="34"/>
        <v>2</v>
      </c>
      <c r="K165">
        <f t="shared" si="30"/>
        <v>8</v>
      </c>
      <c r="L165">
        <f t="shared" si="31"/>
        <v>2</v>
      </c>
      <c r="M165">
        <f t="shared" si="32"/>
        <v>1</v>
      </c>
      <c r="N165">
        <f t="shared" si="35"/>
        <v>14</v>
      </c>
    </row>
    <row r="166" spans="1:14" x14ac:dyDescent="0.25">
      <c r="A166">
        <v>152</v>
      </c>
      <c r="B166">
        <f t="shared" si="26"/>
        <v>30.200000000000003</v>
      </c>
      <c r="C166">
        <f t="shared" si="27"/>
        <v>1</v>
      </c>
      <c r="D166">
        <f t="shared" si="28"/>
        <v>0</v>
      </c>
      <c r="E166">
        <f t="shared" si="36"/>
        <v>0.19999999999999929</v>
      </c>
      <c r="F166">
        <f t="shared" si="37"/>
        <v>16</v>
      </c>
      <c r="G166">
        <f t="shared" si="38"/>
        <v>0</v>
      </c>
      <c r="H166" s="5">
        <f t="shared" si="33"/>
        <v>52.400000000000006</v>
      </c>
      <c r="I166" s="5">
        <f t="shared" si="29"/>
        <v>52.400000000000006</v>
      </c>
      <c r="J166" s="5">
        <f t="shared" si="34"/>
        <v>2</v>
      </c>
      <c r="K166">
        <f t="shared" si="30"/>
        <v>8</v>
      </c>
      <c r="L166">
        <f t="shared" si="31"/>
        <v>2</v>
      </c>
      <c r="M166">
        <f t="shared" si="32"/>
        <v>1</v>
      </c>
      <c r="N166">
        <f t="shared" si="35"/>
        <v>14</v>
      </c>
    </row>
    <row r="167" spans="1:14" x14ac:dyDescent="0.25">
      <c r="A167">
        <v>153</v>
      </c>
      <c r="B167">
        <f t="shared" si="26"/>
        <v>30.400000000000002</v>
      </c>
      <c r="C167">
        <f t="shared" si="27"/>
        <v>1</v>
      </c>
      <c r="D167">
        <f t="shared" si="28"/>
        <v>0</v>
      </c>
      <c r="E167">
        <f t="shared" si="36"/>
        <v>0.39999999999999858</v>
      </c>
      <c r="F167">
        <f t="shared" si="37"/>
        <v>16</v>
      </c>
      <c r="G167">
        <f t="shared" si="38"/>
        <v>0</v>
      </c>
      <c r="H167" s="5">
        <f t="shared" si="33"/>
        <v>52.800000000000004</v>
      </c>
      <c r="I167" s="5">
        <f t="shared" si="29"/>
        <v>52.800000000000004</v>
      </c>
      <c r="J167" s="5">
        <f t="shared" si="34"/>
        <v>2</v>
      </c>
      <c r="K167">
        <f t="shared" si="30"/>
        <v>8</v>
      </c>
      <c r="L167">
        <f t="shared" si="31"/>
        <v>2</v>
      </c>
      <c r="M167">
        <f t="shared" si="32"/>
        <v>1</v>
      </c>
      <c r="N167">
        <f t="shared" si="35"/>
        <v>14</v>
      </c>
    </row>
    <row r="168" spans="1:14" x14ac:dyDescent="0.25">
      <c r="A168">
        <v>154</v>
      </c>
      <c r="B168">
        <f t="shared" si="26"/>
        <v>30.6</v>
      </c>
      <c r="C168">
        <f t="shared" si="27"/>
        <v>1</v>
      </c>
      <c r="D168">
        <f t="shared" si="28"/>
        <v>0</v>
      </c>
      <c r="E168">
        <f t="shared" si="36"/>
        <v>0.59999999999999787</v>
      </c>
      <c r="F168">
        <f t="shared" si="37"/>
        <v>16</v>
      </c>
      <c r="G168">
        <f t="shared" si="38"/>
        <v>0</v>
      </c>
      <c r="H168" s="5">
        <f t="shared" si="33"/>
        <v>53.2</v>
      </c>
      <c r="I168" s="5">
        <f t="shared" si="29"/>
        <v>53.2</v>
      </c>
      <c r="J168" s="5">
        <f t="shared" si="34"/>
        <v>2</v>
      </c>
      <c r="K168">
        <f t="shared" si="30"/>
        <v>8</v>
      </c>
      <c r="L168">
        <f t="shared" si="31"/>
        <v>2</v>
      </c>
      <c r="M168">
        <f t="shared" si="32"/>
        <v>1</v>
      </c>
      <c r="N168">
        <f t="shared" si="35"/>
        <v>14</v>
      </c>
    </row>
    <row r="169" spans="1:14" x14ac:dyDescent="0.25">
      <c r="A169">
        <v>155</v>
      </c>
      <c r="B169">
        <f t="shared" si="26"/>
        <v>30.8</v>
      </c>
      <c r="C169">
        <f t="shared" si="27"/>
        <v>1</v>
      </c>
      <c r="D169">
        <f t="shared" si="28"/>
        <v>0</v>
      </c>
      <c r="E169">
        <f t="shared" si="36"/>
        <v>0.79999999999999716</v>
      </c>
      <c r="F169">
        <f t="shared" si="37"/>
        <v>16</v>
      </c>
      <c r="G169">
        <f t="shared" si="38"/>
        <v>0</v>
      </c>
      <c r="H169" s="5">
        <f t="shared" si="33"/>
        <v>53.6</v>
      </c>
      <c r="I169" s="5">
        <f t="shared" si="29"/>
        <v>53.6</v>
      </c>
      <c r="J169" s="5">
        <f t="shared" si="34"/>
        <v>2</v>
      </c>
      <c r="K169">
        <f t="shared" si="30"/>
        <v>8</v>
      </c>
      <c r="L169">
        <f t="shared" si="31"/>
        <v>2</v>
      </c>
      <c r="M169">
        <f t="shared" si="32"/>
        <v>1</v>
      </c>
      <c r="N169">
        <f t="shared" si="35"/>
        <v>14</v>
      </c>
    </row>
    <row r="170" spans="1:14" x14ac:dyDescent="0.25">
      <c r="A170">
        <v>156</v>
      </c>
      <c r="B170">
        <f t="shared" si="26"/>
        <v>31.000000000000004</v>
      </c>
      <c r="C170">
        <f t="shared" si="27"/>
        <v>1</v>
      </c>
      <c r="D170">
        <f t="shared" si="28"/>
        <v>0</v>
      </c>
      <c r="E170">
        <f t="shared" si="36"/>
        <v>1</v>
      </c>
      <c r="F170">
        <f t="shared" si="37"/>
        <v>16</v>
      </c>
      <c r="G170">
        <f t="shared" si="38"/>
        <v>0</v>
      </c>
      <c r="H170" s="5">
        <f t="shared" si="33"/>
        <v>54.000000000000007</v>
      </c>
      <c r="I170" s="5">
        <f t="shared" si="29"/>
        <v>54.000000000000007</v>
      </c>
      <c r="J170" s="5">
        <f t="shared" si="34"/>
        <v>2</v>
      </c>
      <c r="K170">
        <f t="shared" si="30"/>
        <v>8</v>
      </c>
      <c r="L170">
        <f t="shared" si="31"/>
        <v>2</v>
      </c>
      <c r="M170">
        <f t="shared" si="32"/>
        <v>1</v>
      </c>
      <c r="N170">
        <f t="shared" si="35"/>
        <v>14</v>
      </c>
    </row>
    <row r="171" spans="1:14" x14ac:dyDescent="0.25">
      <c r="A171">
        <v>157</v>
      </c>
      <c r="B171">
        <f t="shared" si="26"/>
        <v>31.200000000000003</v>
      </c>
      <c r="C171">
        <f t="shared" si="27"/>
        <v>1</v>
      </c>
      <c r="D171">
        <f t="shared" si="28"/>
        <v>0</v>
      </c>
      <c r="E171">
        <f t="shared" si="36"/>
        <v>1.1999999999999993</v>
      </c>
      <c r="F171">
        <f t="shared" si="37"/>
        <v>16</v>
      </c>
      <c r="G171">
        <f t="shared" si="38"/>
        <v>0</v>
      </c>
      <c r="H171" s="5">
        <f t="shared" si="33"/>
        <v>54.400000000000006</v>
      </c>
      <c r="I171" s="5">
        <f t="shared" si="29"/>
        <v>54.400000000000006</v>
      </c>
      <c r="J171" s="5">
        <f t="shared" si="34"/>
        <v>2</v>
      </c>
      <c r="K171">
        <f t="shared" si="30"/>
        <v>8</v>
      </c>
      <c r="L171">
        <f t="shared" si="31"/>
        <v>2</v>
      </c>
      <c r="M171">
        <f t="shared" si="32"/>
        <v>1</v>
      </c>
      <c r="N171">
        <f t="shared" si="35"/>
        <v>15</v>
      </c>
    </row>
    <row r="172" spans="1:14" x14ac:dyDescent="0.25">
      <c r="A172">
        <v>158</v>
      </c>
      <c r="B172">
        <f t="shared" si="26"/>
        <v>31.400000000000002</v>
      </c>
      <c r="C172">
        <f t="shared" si="27"/>
        <v>1</v>
      </c>
      <c r="D172">
        <f t="shared" si="28"/>
        <v>0</v>
      </c>
      <c r="E172">
        <f t="shared" si="36"/>
        <v>1.3999999999999986</v>
      </c>
      <c r="F172">
        <f t="shared" si="37"/>
        <v>16</v>
      </c>
      <c r="G172">
        <f t="shared" si="38"/>
        <v>0</v>
      </c>
      <c r="H172" s="5">
        <f t="shared" si="33"/>
        <v>54.800000000000004</v>
      </c>
      <c r="I172" s="5">
        <f t="shared" si="29"/>
        <v>54.800000000000004</v>
      </c>
      <c r="J172" s="5">
        <f t="shared" si="34"/>
        <v>2</v>
      </c>
      <c r="K172">
        <f t="shared" si="30"/>
        <v>8</v>
      </c>
      <c r="L172">
        <f t="shared" si="31"/>
        <v>2</v>
      </c>
      <c r="M172">
        <f t="shared" si="32"/>
        <v>1</v>
      </c>
      <c r="N172">
        <f t="shared" si="35"/>
        <v>15</v>
      </c>
    </row>
    <row r="173" spans="1:14" x14ac:dyDescent="0.25">
      <c r="A173">
        <v>159</v>
      </c>
      <c r="B173">
        <f t="shared" si="26"/>
        <v>31.6</v>
      </c>
      <c r="C173">
        <f t="shared" si="27"/>
        <v>1</v>
      </c>
      <c r="D173">
        <f t="shared" si="28"/>
        <v>0</v>
      </c>
      <c r="E173">
        <f t="shared" si="36"/>
        <v>1.5999999999999979</v>
      </c>
      <c r="F173">
        <f t="shared" si="37"/>
        <v>16</v>
      </c>
      <c r="G173">
        <f t="shared" si="38"/>
        <v>0</v>
      </c>
      <c r="H173" s="5">
        <f t="shared" si="33"/>
        <v>55.2</v>
      </c>
      <c r="I173" s="5">
        <f t="shared" si="29"/>
        <v>55.2</v>
      </c>
      <c r="J173" s="5">
        <f t="shared" si="34"/>
        <v>2</v>
      </c>
      <c r="K173">
        <f t="shared" si="30"/>
        <v>8</v>
      </c>
      <c r="L173">
        <f t="shared" si="31"/>
        <v>2</v>
      </c>
      <c r="M173">
        <f t="shared" si="32"/>
        <v>1</v>
      </c>
      <c r="N173">
        <f t="shared" si="35"/>
        <v>15</v>
      </c>
    </row>
    <row r="174" spans="1:14" x14ac:dyDescent="0.25">
      <c r="A174">
        <v>160</v>
      </c>
      <c r="B174">
        <f t="shared" si="26"/>
        <v>31.8</v>
      </c>
      <c r="C174">
        <f t="shared" si="27"/>
        <v>1</v>
      </c>
      <c r="D174">
        <f t="shared" si="28"/>
        <v>0</v>
      </c>
      <c r="E174">
        <f t="shared" si="36"/>
        <v>1.7999999999999972</v>
      </c>
      <c r="F174">
        <f t="shared" si="37"/>
        <v>16</v>
      </c>
      <c r="G174">
        <f t="shared" si="38"/>
        <v>0</v>
      </c>
      <c r="H174" s="5">
        <f t="shared" si="33"/>
        <v>55.6</v>
      </c>
      <c r="I174" s="5">
        <f t="shared" si="29"/>
        <v>55.6</v>
      </c>
      <c r="J174" s="5">
        <f t="shared" si="34"/>
        <v>2</v>
      </c>
      <c r="K174">
        <f t="shared" si="30"/>
        <v>8</v>
      </c>
      <c r="L174">
        <f t="shared" si="31"/>
        <v>2</v>
      </c>
      <c r="M174">
        <f t="shared" si="32"/>
        <v>1</v>
      </c>
      <c r="N174">
        <f t="shared" si="35"/>
        <v>15</v>
      </c>
    </row>
    <row r="175" spans="1:14" x14ac:dyDescent="0.25">
      <c r="A175">
        <v>161</v>
      </c>
      <c r="B175">
        <f t="shared" si="26"/>
        <v>32</v>
      </c>
      <c r="C175">
        <f t="shared" si="27"/>
        <v>1</v>
      </c>
      <c r="D175">
        <f t="shared" si="28"/>
        <v>1</v>
      </c>
      <c r="E175">
        <f t="shared" si="36"/>
        <v>1.9999999999999964</v>
      </c>
      <c r="F175">
        <f t="shared" si="37"/>
        <v>17</v>
      </c>
      <c r="G175">
        <f t="shared" si="38"/>
        <v>0</v>
      </c>
      <c r="H175" s="5">
        <f t="shared" si="33"/>
        <v>56</v>
      </c>
      <c r="I175" s="5">
        <f t="shared" si="29"/>
        <v>56</v>
      </c>
      <c r="J175" s="5">
        <f t="shared" si="34"/>
        <v>2</v>
      </c>
      <c r="K175">
        <f t="shared" si="30"/>
        <v>8</v>
      </c>
      <c r="L175">
        <f t="shared" si="31"/>
        <v>2</v>
      </c>
      <c r="M175">
        <f t="shared" si="32"/>
        <v>1</v>
      </c>
      <c r="N175">
        <f t="shared" si="35"/>
        <v>15</v>
      </c>
    </row>
    <row r="176" spans="1:14" x14ac:dyDescent="0.25">
      <c r="A176">
        <v>162</v>
      </c>
      <c r="B176">
        <f t="shared" si="26"/>
        <v>32.199999999999996</v>
      </c>
      <c r="C176">
        <f t="shared" si="27"/>
        <v>1</v>
      </c>
      <c r="D176">
        <f t="shared" si="28"/>
        <v>0</v>
      </c>
      <c r="E176">
        <f t="shared" si="36"/>
        <v>0.19999999999999574</v>
      </c>
      <c r="F176">
        <f t="shared" si="37"/>
        <v>17</v>
      </c>
      <c r="G176">
        <f t="shared" si="38"/>
        <v>0</v>
      </c>
      <c r="H176" s="5">
        <f t="shared" si="33"/>
        <v>56.399999999999991</v>
      </c>
      <c r="I176" s="5">
        <f t="shared" si="29"/>
        <v>56.399999999999991</v>
      </c>
      <c r="J176" s="5">
        <f t="shared" si="34"/>
        <v>2</v>
      </c>
      <c r="K176">
        <f t="shared" si="30"/>
        <v>8</v>
      </c>
      <c r="L176">
        <f t="shared" si="31"/>
        <v>2</v>
      </c>
      <c r="M176">
        <f t="shared" si="32"/>
        <v>1</v>
      </c>
      <c r="N176">
        <f t="shared" si="35"/>
        <v>15</v>
      </c>
    </row>
    <row r="177" spans="1:14" x14ac:dyDescent="0.25">
      <c r="A177">
        <v>163</v>
      </c>
      <c r="B177">
        <f t="shared" si="26"/>
        <v>32.4</v>
      </c>
      <c r="C177">
        <f t="shared" si="27"/>
        <v>1</v>
      </c>
      <c r="D177">
        <f t="shared" si="28"/>
        <v>0</v>
      </c>
      <c r="E177">
        <f t="shared" si="36"/>
        <v>0.39999999999999858</v>
      </c>
      <c r="F177">
        <f t="shared" si="37"/>
        <v>17</v>
      </c>
      <c r="G177">
        <f t="shared" si="38"/>
        <v>0</v>
      </c>
      <c r="H177" s="5">
        <f t="shared" si="33"/>
        <v>56.8</v>
      </c>
      <c r="I177" s="5">
        <f t="shared" si="29"/>
        <v>56.8</v>
      </c>
      <c r="J177" s="5">
        <f t="shared" si="34"/>
        <v>2</v>
      </c>
      <c r="K177">
        <f t="shared" si="30"/>
        <v>8</v>
      </c>
      <c r="L177">
        <f t="shared" si="31"/>
        <v>2</v>
      </c>
      <c r="M177">
        <f t="shared" si="32"/>
        <v>1</v>
      </c>
      <c r="N177">
        <f t="shared" si="35"/>
        <v>15</v>
      </c>
    </row>
    <row r="178" spans="1:14" x14ac:dyDescent="0.25">
      <c r="A178">
        <v>164</v>
      </c>
      <c r="B178">
        <f t="shared" si="26"/>
        <v>32.6</v>
      </c>
      <c r="C178">
        <f t="shared" si="27"/>
        <v>1</v>
      </c>
      <c r="D178">
        <f t="shared" si="28"/>
        <v>0</v>
      </c>
      <c r="E178">
        <f t="shared" si="36"/>
        <v>0.60000000000000142</v>
      </c>
      <c r="F178">
        <f t="shared" si="37"/>
        <v>17</v>
      </c>
      <c r="G178">
        <f t="shared" si="38"/>
        <v>0</v>
      </c>
      <c r="H178" s="5">
        <f t="shared" si="33"/>
        <v>57.2</v>
      </c>
      <c r="I178" s="5">
        <f t="shared" si="29"/>
        <v>57.2</v>
      </c>
      <c r="J178" s="5">
        <f t="shared" si="34"/>
        <v>2</v>
      </c>
      <c r="K178">
        <f t="shared" si="30"/>
        <v>8</v>
      </c>
      <c r="L178">
        <f t="shared" si="31"/>
        <v>2</v>
      </c>
      <c r="M178">
        <f t="shared" si="32"/>
        <v>1</v>
      </c>
      <c r="N178">
        <f t="shared" si="35"/>
        <v>15</v>
      </c>
    </row>
    <row r="179" spans="1:14" x14ac:dyDescent="0.25">
      <c r="A179">
        <v>165</v>
      </c>
      <c r="B179">
        <f t="shared" si="26"/>
        <v>32.799999999999997</v>
      </c>
      <c r="C179">
        <f t="shared" si="27"/>
        <v>1</v>
      </c>
      <c r="D179">
        <f t="shared" si="28"/>
        <v>0</v>
      </c>
      <c r="E179">
        <f t="shared" si="36"/>
        <v>0.79999999999999716</v>
      </c>
      <c r="F179">
        <f t="shared" si="37"/>
        <v>17</v>
      </c>
      <c r="G179">
        <f t="shared" si="38"/>
        <v>0</v>
      </c>
      <c r="H179" s="5">
        <f t="shared" si="33"/>
        <v>57.599999999999994</v>
      </c>
      <c r="I179" s="5">
        <f t="shared" si="29"/>
        <v>57.599999999999994</v>
      </c>
      <c r="J179" s="5">
        <f t="shared" si="34"/>
        <v>2</v>
      </c>
      <c r="K179">
        <f t="shared" si="30"/>
        <v>8</v>
      </c>
      <c r="L179">
        <f t="shared" si="31"/>
        <v>2</v>
      </c>
      <c r="M179">
        <f t="shared" si="32"/>
        <v>1</v>
      </c>
      <c r="N179">
        <f t="shared" si="35"/>
        <v>15</v>
      </c>
    </row>
    <row r="180" spans="1:14" x14ac:dyDescent="0.25">
      <c r="A180">
        <v>166</v>
      </c>
      <c r="B180">
        <f t="shared" si="26"/>
        <v>33</v>
      </c>
      <c r="C180">
        <f t="shared" si="27"/>
        <v>1</v>
      </c>
      <c r="D180">
        <f t="shared" si="28"/>
        <v>0</v>
      </c>
      <c r="E180">
        <f t="shared" si="36"/>
        <v>1</v>
      </c>
      <c r="F180">
        <f t="shared" si="37"/>
        <v>17</v>
      </c>
      <c r="G180">
        <f t="shared" si="38"/>
        <v>0</v>
      </c>
      <c r="H180" s="5">
        <f t="shared" si="33"/>
        <v>58</v>
      </c>
      <c r="I180" s="5">
        <f t="shared" si="29"/>
        <v>58</v>
      </c>
      <c r="J180" s="5">
        <f t="shared" si="34"/>
        <v>2</v>
      </c>
      <c r="K180">
        <f t="shared" si="30"/>
        <v>8</v>
      </c>
      <c r="L180">
        <f t="shared" si="31"/>
        <v>2</v>
      </c>
      <c r="M180">
        <f t="shared" si="32"/>
        <v>1</v>
      </c>
      <c r="N180">
        <f t="shared" si="35"/>
        <v>15</v>
      </c>
    </row>
    <row r="181" spans="1:14" x14ac:dyDescent="0.25">
      <c r="A181">
        <v>167</v>
      </c>
      <c r="B181">
        <f t="shared" si="26"/>
        <v>33.199999999999996</v>
      </c>
      <c r="C181">
        <f t="shared" si="27"/>
        <v>1</v>
      </c>
      <c r="D181">
        <f t="shared" si="28"/>
        <v>0</v>
      </c>
      <c r="E181">
        <f t="shared" si="36"/>
        <v>1.1999999999999957</v>
      </c>
      <c r="F181">
        <f t="shared" si="37"/>
        <v>17</v>
      </c>
      <c r="G181">
        <f t="shared" si="38"/>
        <v>0</v>
      </c>
      <c r="H181" s="5">
        <f t="shared" si="33"/>
        <v>58.399999999999991</v>
      </c>
      <c r="I181" s="5">
        <f t="shared" si="29"/>
        <v>58.399999999999991</v>
      </c>
      <c r="J181" s="5">
        <f t="shared" si="34"/>
        <v>2</v>
      </c>
      <c r="K181">
        <f t="shared" si="30"/>
        <v>8</v>
      </c>
      <c r="L181">
        <f t="shared" si="31"/>
        <v>2</v>
      </c>
      <c r="M181">
        <f t="shared" si="32"/>
        <v>1</v>
      </c>
      <c r="N181">
        <f t="shared" si="35"/>
        <v>16</v>
      </c>
    </row>
    <row r="182" spans="1:14" x14ac:dyDescent="0.25">
      <c r="A182">
        <v>168</v>
      </c>
      <c r="B182">
        <f t="shared" si="26"/>
        <v>33.4</v>
      </c>
      <c r="C182">
        <f t="shared" si="27"/>
        <v>1</v>
      </c>
      <c r="D182">
        <f t="shared" si="28"/>
        <v>0</v>
      </c>
      <c r="E182">
        <f t="shared" si="36"/>
        <v>1.3999999999999986</v>
      </c>
      <c r="F182">
        <f t="shared" si="37"/>
        <v>17</v>
      </c>
      <c r="G182">
        <f t="shared" si="38"/>
        <v>0</v>
      </c>
      <c r="H182" s="5">
        <f t="shared" si="33"/>
        <v>58.8</v>
      </c>
      <c r="I182" s="5">
        <f t="shared" si="29"/>
        <v>58.8</v>
      </c>
      <c r="J182" s="5">
        <f t="shared" si="34"/>
        <v>2</v>
      </c>
      <c r="K182">
        <f t="shared" si="30"/>
        <v>8</v>
      </c>
      <c r="L182">
        <f t="shared" si="31"/>
        <v>2</v>
      </c>
      <c r="M182">
        <f t="shared" si="32"/>
        <v>1</v>
      </c>
      <c r="N182">
        <f t="shared" si="35"/>
        <v>16</v>
      </c>
    </row>
    <row r="183" spans="1:14" x14ac:dyDescent="0.25">
      <c r="A183">
        <v>169</v>
      </c>
      <c r="B183">
        <f t="shared" si="26"/>
        <v>33.6</v>
      </c>
      <c r="C183">
        <f t="shared" si="27"/>
        <v>1</v>
      </c>
      <c r="D183">
        <f t="shared" si="28"/>
        <v>0</v>
      </c>
      <c r="E183">
        <f t="shared" si="36"/>
        <v>1.6000000000000014</v>
      </c>
      <c r="F183">
        <f t="shared" si="37"/>
        <v>17</v>
      </c>
      <c r="G183">
        <f t="shared" si="38"/>
        <v>0</v>
      </c>
      <c r="H183" s="5">
        <f t="shared" si="33"/>
        <v>59.2</v>
      </c>
      <c r="I183" s="5">
        <f t="shared" si="29"/>
        <v>59.2</v>
      </c>
      <c r="J183" s="5">
        <f t="shared" si="34"/>
        <v>2</v>
      </c>
      <c r="K183">
        <f t="shared" si="30"/>
        <v>8</v>
      </c>
      <c r="L183">
        <f t="shared" si="31"/>
        <v>2</v>
      </c>
      <c r="M183">
        <f t="shared" si="32"/>
        <v>1</v>
      </c>
      <c r="N183">
        <f t="shared" si="35"/>
        <v>16</v>
      </c>
    </row>
    <row r="184" spans="1:14" x14ac:dyDescent="0.25">
      <c r="A184">
        <v>170</v>
      </c>
      <c r="B184">
        <f t="shared" si="26"/>
        <v>33.799999999999997</v>
      </c>
      <c r="C184">
        <f t="shared" si="27"/>
        <v>1</v>
      </c>
      <c r="D184">
        <f t="shared" si="28"/>
        <v>0</v>
      </c>
      <c r="E184">
        <f t="shared" si="36"/>
        <v>1.7999999999999972</v>
      </c>
      <c r="F184">
        <f t="shared" si="37"/>
        <v>17</v>
      </c>
      <c r="G184">
        <f t="shared" si="38"/>
        <v>0</v>
      </c>
      <c r="H184" s="5">
        <f t="shared" si="33"/>
        <v>59.599999999999994</v>
      </c>
      <c r="I184" s="5">
        <f t="shared" si="29"/>
        <v>59.599999999999994</v>
      </c>
      <c r="J184" s="5">
        <f t="shared" si="34"/>
        <v>2</v>
      </c>
      <c r="K184">
        <f t="shared" si="30"/>
        <v>8</v>
      </c>
      <c r="L184">
        <f t="shared" si="31"/>
        <v>2</v>
      </c>
      <c r="M184">
        <f t="shared" si="32"/>
        <v>1</v>
      </c>
      <c r="N184">
        <f t="shared" si="35"/>
        <v>16</v>
      </c>
    </row>
    <row r="185" spans="1:14" x14ac:dyDescent="0.25">
      <c r="A185">
        <v>171</v>
      </c>
      <c r="B185">
        <f t="shared" si="26"/>
        <v>34</v>
      </c>
      <c r="C185">
        <f t="shared" si="27"/>
        <v>1</v>
      </c>
      <c r="D185">
        <f t="shared" si="28"/>
        <v>1</v>
      </c>
      <c r="E185">
        <f t="shared" si="36"/>
        <v>2</v>
      </c>
      <c r="F185">
        <f t="shared" si="37"/>
        <v>18</v>
      </c>
      <c r="G185">
        <f t="shared" si="38"/>
        <v>1</v>
      </c>
      <c r="H185" s="5">
        <f t="shared" si="33"/>
        <v>60</v>
      </c>
      <c r="I185" s="5">
        <f t="shared" si="29"/>
        <v>59</v>
      </c>
      <c r="J185" s="5">
        <f t="shared" si="34"/>
        <v>1</v>
      </c>
      <c r="K185">
        <f t="shared" si="30"/>
        <v>9</v>
      </c>
      <c r="L185">
        <f t="shared" si="31"/>
        <v>1</v>
      </c>
      <c r="M185">
        <f t="shared" si="32"/>
        <v>0</v>
      </c>
      <c r="N185">
        <f t="shared" si="35"/>
        <v>16</v>
      </c>
    </row>
    <row r="186" spans="1:14" x14ac:dyDescent="0.25">
      <c r="A186">
        <v>172</v>
      </c>
      <c r="B186">
        <f t="shared" si="26"/>
        <v>34.199999999999996</v>
      </c>
      <c r="C186">
        <f t="shared" si="27"/>
        <v>1</v>
      </c>
      <c r="D186">
        <f t="shared" si="28"/>
        <v>0</v>
      </c>
      <c r="E186">
        <f t="shared" si="36"/>
        <v>0.19999999999999574</v>
      </c>
      <c r="F186">
        <f t="shared" si="37"/>
        <v>18</v>
      </c>
      <c r="G186">
        <f t="shared" si="38"/>
        <v>0</v>
      </c>
      <c r="H186" s="5">
        <f t="shared" si="33"/>
        <v>59.399999999999991</v>
      </c>
      <c r="I186" s="5">
        <f t="shared" si="29"/>
        <v>59.399999999999991</v>
      </c>
      <c r="J186" s="5">
        <f t="shared" si="34"/>
        <v>1</v>
      </c>
      <c r="K186">
        <f t="shared" si="30"/>
        <v>9</v>
      </c>
      <c r="L186">
        <f t="shared" si="31"/>
        <v>1</v>
      </c>
      <c r="M186">
        <f t="shared" si="32"/>
        <v>0</v>
      </c>
      <c r="N186">
        <f t="shared" si="35"/>
        <v>16</v>
      </c>
    </row>
    <row r="187" spans="1:14" x14ac:dyDescent="0.25">
      <c r="A187">
        <v>173</v>
      </c>
      <c r="B187">
        <f t="shared" si="26"/>
        <v>34.4</v>
      </c>
      <c r="C187">
        <f t="shared" si="27"/>
        <v>1</v>
      </c>
      <c r="D187">
        <f t="shared" si="28"/>
        <v>0</v>
      </c>
      <c r="E187">
        <f t="shared" si="36"/>
        <v>0.39999999999999858</v>
      </c>
      <c r="F187">
        <f t="shared" si="37"/>
        <v>18</v>
      </c>
      <c r="G187">
        <f t="shared" si="38"/>
        <v>0</v>
      </c>
      <c r="H187" s="5">
        <f t="shared" si="33"/>
        <v>59.8</v>
      </c>
      <c r="I187" s="5">
        <f t="shared" si="29"/>
        <v>59.8</v>
      </c>
      <c r="J187" s="5">
        <f t="shared" si="34"/>
        <v>1</v>
      </c>
      <c r="K187">
        <f t="shared" si="30"/>
        <v>9</v>
      </c>
      <c r="L187">
        <f t="shared" si="31"/>
        <v>1</v>
      </c>
      <c r="M187">
        <f t="shared" si="32"/>
        <v>0</v>
      </c>
      <c r="N187">
        <f t="shared" si="35"/>
        <v>16</v>
      </c>
    </row>
    <row r="188" spans="1:14" x14ac:dyDescent="0.25">
      <c r="A188">
        <v>174</v>
      </c>
      <c r="B188">
        <f t="shared" si="26"/>
        <v>34.6</v>
      </c>
      <c r="C188">
        <f t="shared" si="27"/>
        <v>1</v>
      </c>
      <c r="D188">
        <f t="shared" si="28"/>
        <v>0</v>
      </c>
      <c r="E188">
        <f t="shared" si="36"/>
        <v>0.60000000000000142</v>
      </c>
      <c r="F188">
        <f t="shared" si="37"/>
        <v>18</v>
      </c>
      <c r="G188">
        <f t="shared" si="38"/>
        <v>0</v>
      </c>
      <c r="H188" s="5">
        <f t="shared" si="33"/>
        <v>60.2</v>
      </c>
      <c r="I188" s="5">
        <f t="shared" si="29"/>
        <v>60.2</v>
      </c>
      <c r="J188" s="5">
        <f t="shared" si="34"/>
        <v>1</v>
      </c>
      <c r="K188">
        <f t="shared" si="30"/>
        <v>9</v>
      </c>
      <c r="L188">
        <f t="shared" si="31"/>
        <v>1</v>
      </c>
      <c r="M188">
        <f t="shared" si="32"/>
        <v>0</v>
      </c>
      <c r="N188">
        <f t="shared" si="35"/>
        <v>16</v>
      </c>
    </row>
    <row r="189" spans="1:14" x14ac:dyDescent="0.25">
      <c r="A189">
        <v>175</v>
      </c>
      <c r="B189">
        <f t="shared" si="26"/>
        <v>34.799999999999997</v>
      </c>
      <c r="C189">
        <f t="shared" si="27"/>
        <v>1</v>
      </c>
      <c r="D189">
        <f t="shared" si="28"/>
        <v>0</v>
      </c>
      <c r="E189">
        <f t="shared" si="36"/>
        <v>0.79999999999999716</v>
      </c>
      <c r="F189">
        <f t="shared" si="37"/>
        <v>18</v>
      </c>
      <c r="G189">
        <f t="shared" si="38"/>
        <v>0</v>
      </c>
      <c r="H189" s="5">
        <f t="shared" si="33"/>
        <v>60.599999999999994</v>
      </c>
      <c r="I189" s="5">
        <f t="shared" si="29"/>
        <v>60.599999999999994</v>
      </c>
      <c r="J189" s="5">
        <f t="shared" si="34"/>
        <v>1</v>
      </c>
      <c r="K189">
        <f t="shared" si="30"/>
        <v>9</v>
      </c>
      <c r="L189">
        <f t="shared" si="31"/>
        <v>1</v>
      </c>
      <c r="M189">
        <f t="shared" si="32"/>
        <v>0</v>
      </c>
      <c r="N189">
        <f t="shared" si="35"/>
        <v>16</v>
      </c>
    </row>
    <row r="190" spans="1:14" x14ac:dyDescent="0.25">
      <c r="A190">
        <v>176</v>
      </c>
      <c r="B190">
        <f t="shared" si="26"/>
        <v>35</v>
      </c>
      <c r="C190">
        <f t="shared" si="27"/>
        <v>1</v>
      </c>
      <c r="D190">
        <f t="shared" si="28"/>
        <v>0</v>
      </c>
      <c r="E190">
        <f t="shared" si="36"/>
        <v>1</v>
      </c>
      <c r="F190">
        <f t="shared" si="37"/>
        <v>18</v>
      </c>
      <c r="G190">
        <f t="shared" si="38"/>
        <v>0</v>
      </c>
      <c r="H190" s="5">
        <f t="shared" si="33"/>
        <v>61</v>
      </c>
      <c r="I190" s="5">
        <f t="shared" si="29"/>
        <v>61</v>
      </c>
      <c r="J190" s="5">
        <f t="shared" si="34"/>
        <v>1</v>
      </c>
      <c r="K190">
        <f t="shared" si="30"/>
        <v>9</v>
      </c>
      <c r="L190">
        <f t="shared" si="31"/>
        <v>1</v>
      </c>
      <c r="M190">
        <f t="shared" si="32"/>
        <v>0</v>
      </c>
      <c r="N190">
        <f t="shared" si="35"/>
        <v>16</v>
      </c>
    </row>
    <row r="191" spans="1:14" x14ac:dyDescent="0.25">
      <c r="A191">
        <v>177</v>
      </c>
      <c r="B191">
        <f t="shared" si="26"/>
        <v>35.199999999999996</v>
      </c>
      <c r="C191">
        <f t="shared" si="27"/>
        <v>1</v>
      </c>
      <c r="D191">
        <f t="shared" si="28"/>
        <v>0</v>
      </c>
      <c r="E191">
        <f t="shared" si="36"/>
        <v>1.1999999999999957</v>
      </c>
      <c r="F191">
        <f t="shared" si="37"/>
        <v>18</v>
      </c>
      <c r="G191">
        <f t="shared" si="38"/>
        <v>0</v>
      </c>
      <c r="H191" s="5">
        <f t="shared" si="33"/>
        <v>61.399999999999991</v>
      </c>
      <c r="I191" s="5">
        <f t="shared" si="29"/>
        <v>61.399999999999991</v>
      </c>
      <c r="J191" s="5">
        <f t="shared" si="34"/>
        <v>1</v>
      </c>
      <c r="K191">
        <f t="shared" si="30"/>
        <v>9</v>
      </c>
      <c r="L191">
        <f t="shared" si="31"/>
        <v>1</v>
      </c>
      <c r="M191">
        <f t="shared" si="32"/>
        <v>0</v>
      </c>
      <c r="N191">
        <f t="shared" si="35"/>
        <v>16</v>
      </c>
    </row>
    <row r="192" spans="1:14" x14ac:dyDescent="0.25">
      <c r="A192">
        <v>178</v>
      </c>
      <c r="B192">
        <f t="shared" si="26"/>
        <v>35.4</v>
      </c>
      <c r="C192">
        <f t="shared" si="27"/>
        <v>1</v>
      </c>
      <c r="D192">
        <f t="shared" si="28"/>
        <v>0</v>
      </c>
      <c r="E192">
        <f t="shared" si="36"/>
        <v>1.3999999999999986</v>
      </c>
      <c r="F192">
        <f t="shared" si="37"/>
        <v>18</v>
      </c>
      <c r="G192">
        <f t="shared" si="38"/>
        <v>0</v>
      </c>
      <c r="H192" s="5">
        <f t="shared" si="33"/>
        <v>61.8</v>
      </c>
      <c r="I192" s="5">
        <f t="shared" si="29"/>
        <v>61.8</v>
      </c>
      <c r="J192" s="5">
        <f t="shared" si="34"/>
        <v>1</v>
      </c>
      <c r="K192">
        <f t="shared" si="30"/>
        <v>9</v>
      </c>
      <c r="L192">
        <f t="shared" si="31"/>
        <v>1</v>
      </c>
      <c r="M192">
        <f t="shared" si="32"/>
        <v>0</v>
      </c>
      <c r="N192">
        <f t="shared" si="35"/>
        <v>16</v>
      </c>
    </row>
    <row r="193" spans="1:14" x14ac:dyDescent="0.25">
      <c r="A193">
        <v>179</v>
      </c>
      <c r="B193">
        <f t="shared" si="26"/>
        <v>35.6</v>
      </c>
      <c r="C193">
        <f t="shared" si="27"/>
        <v>1</v>
      </c>
      <c r="D193">
        <f t="shared" si="28"/>
        <v>0</v>
      </c>
      <c r="E193">
        <f t="shared" si="36"/>
        <v>1.6000000000000014</v>
      </c>
      <c r="F193">
        <f t="shared" si="37"/>
        <v>18</v>
      </c>
      <c r="G193">
        <f t="shared" si="38"/>
        <v>0</v>
      </c>
      <c r="H193" s="5">
        <f t="shared" si="33"/>
        <v>62.2</v>
      </c>
      <c r="I193" s="5">
        <f t="shared" si="29"/>
        <v>62.2</v>
      </c>
      <c r="J193" s="5">
        <f t="shared" si="34"/>
        <v>1</v>
      </c>
      <c r="K193">
        <f t="shared" si="30"/>
        <v>9</v>
      </c>
      <c r="L193">
        <f t="shared" si="31"/>
        <v>1</v>
      </c>
      <c r="M193">
        <f t="shared" si="32"/>
        <v>0</v>
      </c>
      <c r="N193">
        <f t="shared" si="35"/>
        <v>17</v>
      </c>
    </row>
    <row r="194" spans="1:14" x14ac:dyDescent="0.25">
      <c r="A194">
        <v>180</v>
      </c>
      <c r="B194">
        <f t="shared" si="26"/>
        <v>35.799999999999997</v>
      </c>
      <c r="C194">
        <f t="shared" si="27"/>
        <v>1</v>
      </c>
      <c r="D194">
        <f t="shared" si="28"/>
        <v>0</v>
      </c>
      <c r="E194">
        <f t="shared" si="36"/>
        <v>1.7999999999999972</v>
      </c>
      <c r="F194">
        <f t="shared" si="37"/>
        <v>18</v>
      </c>
      <c r="G194">
        <f t="shared" si="38"/>
        <v>0</v>
      </c>
      <c r="H194" s="5">
        <f t="shared" si="33"/>
        <v>62.599999999999994</v>
      </c>
      <c r="I194" s="5">
        <f t="shared" si="29"/>
        <v>62.599999999999994</v>
      </c>
      <c r="J194" s="5">
        <f t="shared" si="34"/>
        <v>1</v>
      </c>
      <c r="K194">
        <f t="shared" si="30"/>
        <v>9</v>
      </c>
      <c r="L194">
        <f t="shared" si="31"/>
        <v>1</v>
      </c>
      <c r="M194">
        <f t="shared" si="32"/>
        <v>0</v>
      </c>
      <c r="N194">
        <f t="shared" si="35"/>
        <v>17</v>
      </c>
    </row>
    <row r="195" spans="1:14" x14ac:dyDescent="0.25">
      <c r="A195">
        <v>181</v>
      </c>
      <c r="B195">
        <f t="shared" si="26"/>
        <v>36</v>
      </c>
      <c r="C195">
        <f t="shared" si="27"/>
        <v>1</v>
      </c>
      <c r="D195">
        <f t="shared" si="28"/>
        <v>1</v>
      </c>
      <c r="E195">
        <f t="shared" si="36"/>
        <v>2</v>
      </c>
      <c r="F195">
        <f t="shared" si="37"/>
        <v>19</v>
      </c>
      <c r="G195">
        <f t="shared" si="38"/>
        <v>0</v>
      </c>
      <c r="H195" s="5">
        <f t="shared" si="33"/>
        <v>63</v>
      </c>
      <c r="I195" s="5">
        <f t="shared" si="29"/>
        <v>63</v>
      </c>
      <c r="J195" s="5">
        <f t="shared" si="34"/>
        <v>1</v>
      </c>
      <c r="K195">
        <f t="shared" si="30"/>
        <v>9</v>
      </c>
      <c r="L195">
        <f t="shared" si="31"/>
        <v>1</v>
      </c>
      <c r="M195">
        <f t="shared" si="32"/>
        <v>0</v>
      </c>
      <c r="N195">
        <f t="shared" si="35"/>
        <v>17</v>
      </c>
    </row>
    <row r="196" spans="1:14" x14ac:dyDescent="0.25">
      <c r="A196">
        <v>182</v>
      </c>
      <c r="B196">
        <f t="shared" si="26"/>
        <v>36.199999999999996</v>
      </c>
      <c r="C196">
        <f t="shared" si="27"/>
        <v>1</v>
      </c>
      <c r="D196">
        <f t="shared" si="28"/>
        <v>0</v>
      </c>
      <c r="E196">
        <f t="shared" si="36"/>
        <v>0.19999999999999574</v>
      </c>
      <c r="F196">
        <f t="shared" si="37"/>
        <v>19</v>
      </c>
      <c r="G196">
        <f t="shared" si="38"/>
        <v>0</v>
      </c>
      <c r="H196" s="5">
        <f t="shared" si="33"/>
        <v>63.399999999999991</v>
      </c>
      <c r="I196" s="5">
        <f t="shared" si="29"/>
        <v>63.399999999999991</v>
      </c>
      <c r="J196" s="5">
        <f t="shared" si="34"/>
        <v>1</v>
      </c>
      <c r="K196">
        <f t="shared" si="30"/>
        <v>9</v>
      </c>
      <c r="L196">
        <f t="shared" si="31"/>
        <v>1</v>
      </c>
      <c r="M196">
        <f t="shared" si="32"/>
        <v>0</v>
      </c>
      <c r="N196">
        <f t="shared" si="35"/>
        <v>17</v>
      </c>
    </row>
    <row r="197" spans="1:14" x14ac:dyDescent="0.25">
      <c r="A197">
        <v>183</v>
      </c>
      <c r="B197">
        <f t="shared" si="26"/>
        <v>36.4</v>
      </c>
      <c r="C197">
        <f t="shared" si="27"/>
        <v>1</v>
      </c>
      <c r="D197">
        <f t="shared" si="28"/>
        <v>0</v>
      </c>
      <c r="E197">
        <f t="shared" si="36"/>
        <v>0.39999999999999858</v>
      </c>
      <c r="F197">
        <f t="shared" si="37"/>
        <v>19</v>
      </c>
      <c r="G197">
        <f t="shared" si="38"/>
        <v>0</v>
      </c>
      <c r="H197" s="5">
        <f t="shared" si="33"/>
        <v>63.8</v>
      </c>
      <c r="I197" s="5">
        <f t="shared" si="29"/>
        <v>63.8</v>
      </c>
      <c r="J197" s="5">
        <f t="shared" si="34"/>
        <v>1</v>
      </c>
      <c r="K197">
        <f t="shared" si="30"/>
        <v>9</v>
      </c>
      <c r="L197">
        <f t="shared" si="31"/>
        <v>1</v>
      </c>
      <c r="M197">
        <f t="shared" si="32"/>
        <v>0</v>
      </c>
      <c r="N197">
        <f t="shared" si="35"/>
        <v>17</v>
      </c>
    </row>
    <row r="198" spans="1:14" x14ac:dyDescent="0.25">
      <c r="A198">
        <v>184</v>
      </c>
      <c r="B198">
        <f t="shared" si="26"/>
        <v>36.6</v>
      </c>
      <c r="C198">
        <f t="shared" si="27"/>
        <v>1</v>
      </c>
      <c r="D198">
        <f t="shared" si="28"/>
        <v>0</v>
      </c>
      <c r="E198">
        <f t="shared" si="36"/>
        <v>0.60000000000000142</v>
      </c>
      <c r="F198">
        <f t="shared" si="37"/>
        <v>19</v>
      </c>
      <c r="G198">
        <f t="shared" si="38"/>
        <v>0</v>
      </c>
      <c r="H198" s="5">
        <f t="shared" si="33"/>
        <v>64.2</v>
      </c>
      <c r="I198" s="5">
        <f t="shared" si="29"/>
        <v>64.2</v>
      </c>
      <c r="J198" s="5">
        <f t="shared" si="34"/>
        <v>1</v>
      </c>
      <c r="K198">
        <f t="shared" si="30"/>
        <v>9</v>
      </c>
      <c r="L198">
        <f t="shared" si="31"/>
        <v>1</v>
      </c>
      <c r="M198">
        <f t="shared" si="32"/>
        <v>0</v>
      </c>
      <c r="N198">
        <f t="shared" si="35"/>
        <v>17</v>
      </c>
    </row>
    <row r="199" spans="1:14" x14ac:dyDescent="0.25">
      <c r="A199">
        <v>185</v>
      </c>
      <c r="B199">
        <f t="shared" si="26"/>
        <v>36.799999999999997</v>
      </c>
      <c r="C199">
        <f t="shared" si="27"/>
        <v>1</v>
      </c>
      <c r="D199">
        <f t="shared" si="28"/>
        <v>0</v>
      </c>
      <c r="E199">
        <f t="shared" si="36"/>
        <v>0.79999999999999716</v>
      </c>
      <c r="F199">
        <f t="shared" si="37"/>
        <v>19</v>
      </c>
      <c r="G199">
        <f t="shared" si="38"/>
        <v>0</v>
      </c>
      <c r="H199" s="5">
        <f t="shared" si="33"/>
        <v>64.599999999999994</v>
      </c>
      <c r="I199" s="5">
        <f t="shared" si="29"/>
        <v>64.599999999999994</v>
      </c>
      <c r="J199" s="5">
        <f t="shared" si="34"/>
        <v>1</v>
      </c>
      <c r="K199">
        <f t="shared" si="30"/>
        <v>9</v>
      </c>
      <c r="L199">
        <f t="shared" si="31"/>
        <v>1</v>
      </c>
      <c r="M199">
        <f t="shared" si="32"/>
        <v>0</v>
      </c>
      <c r="N199">
        <f t="shared" si="35"/>
        <v>17</v>
      </c>
    </row>
    <row r="200" spans="1:14" x14ac:dyDescent="0.25">
      <c r="A200">
        <v>186</v>
      </c>
      <c r="B200">
        <f t="shared" si="26"/>
        <v>37</v>
      </c>
      <c r="C200">
        <f t="shared" si="27"/>
        <v>1</v>
      </c>
      <c r="D200">
        <f t="shared" si="28"/>
        <v>0</v>
      </c>
      <c r="E200">
        <f t="shared" si="36"/>
        <v>1</v>
      </c>
      <c r="F200">
        <f t="shared" si="37"/>
        <v>19</v>
      </c>
      <c r="G200">
        <f t="shared" si="38"/>
        <v>0</v>
      </c>
      <c r="H200" s="5">
        <f t="shared" si="33"/>
        <v>65</v>
      </c>
      <c r="I200" s="5">
        <f t="shared" si="29"/>
        <v>65</v>
      </c>
      <c r="J200" s="5">
        <f t="shared" si="34"/>
        <v>1</v>
      </c>
      <c r="K200">
        <f t="shared" si="30"/>
        <v>9</v>
      </c>
      <c r="L200">
        <f t="shared" si="31"/>
        <v>1</v>
      </c>
      <c r="M200">
        <f t="shared" si="32"/>
        <v>0</v>
      </c>
      <c r="N200">
        <f t="shared" si="35"/>
        <v>17</v>
      </c>
    </row>
    <row r="201" spans="1:14" x14ac:dyDescent="0.25">
      <c r="A201">
        <v>187</v>
      </c>
      <c r="B201">
        <f t="shared" si="26"/>
        <v>37.199999999999996</v>
      </c>
      <c r="C201">
        <f t="shared" si="27"/>
        <v>1</v>
      </c>
      <c r="D201">
        <f t="shared" si="28"/>
        <v>0</v>
      </c>
      <c r="E201">
        <f t="shared" si="36"/>
        <v>1.1999999999999957</v>
      </c>
      <c r="F201">
        <f t="shared" si="37"/>
        <v>19</v>
      </c>
      <c r="G201">
        <f t="shared" si="38"/>
        <v>0</v>
      </c>
      <c r="H201" s="5">
        <f t="shared" si="33"/>
        <v>65.399999999999991</v>
      </c>
      <c r="I201" s="5">
        <f t="shared" si="29"/>
        <v>65.399999999999991</v>
      </c>
      <c r="J201" s="5">
        <f t="shared" si="34"/>
        <v>1</v>
      </c>
      <c r="K201">
        <f t="shared" si="30"/>
        <v>9</v>
      </c>
      <c r="L201">
        <f t="shared" si="31"/>
        <v>1</v>
      </c>
      <c r="M201">
        <f t="shared" si="32"/>
        <v>0</v>
      </c>
      <c r="N201">
        <f t="shared" si="35"/>
        <v>17</v>
      </c>
    </row>
    <row r="202" spans="1:14" x14ac:dyDescent="0.25">
      <c r="A202">
        <v>188</v>
      </c>
      <c r="B202">
        <f t="shared" si="26"/>
        <v>37.4</v>
      </c>
      <c r="C202">
        <f t="shared" si="27"/>
        <v>1</v>
      </c>
      <c r="D202">
        <f t="shared" si="28"/>
        <v>0</v>
      </c>
      <c r="E202">
        <f t="shared" si="36"/>
        <v>1.3999999999999986</v>
      </c>
      <c r="F202">
        <f t="shared" si="37"/>
        <v>19</v>
      </c>
      <c r="G202">
        <f t="shared" si="38"/>
        <v>0</v>
      </c>
      <c r="H202" s="5">
        <f t="shared" si="33"/>
        <v>65.8</v>
      </c>
      <c r="I202" s="5">
        <f t="shared" si="29"/>
        <v>65.8</v>
      </c>
      <c r="J202" s="5">
        <f t="shared" si="34"/>
        <v>1</v>
      </c>
      <c r="K202">
        <f t="shared" si="30"/>
        <v>9</v>
      </c>
      <c r="L202">
        <f t="shared" si="31"/>
        <v>1</v>
      </c>
      <c r="M202">
        <f t="shared" si="32"/>
        <v>0</v>
      </c>
      <c r="N202">
        <f t="shared" si="35"/>
        <v>17</v>
      </c>
    </row>
    <row r="203" spans="1:14" x14ac:dyDescent="0.25">
      <c r="A203">
        <v>189</v>
      </c>
      <c r="B203">
        <f t="shared" si="26"/>
        <v>37.6</v>
      </c>
      <c r="C203">
        <f t="shared" si="27"/>
        <v>1</v>
      </c>
      <c r="D203">
        <f t="shared" si="28"/>
        <v>0</v>
      </c>
      <c r="E203">
        <f t="shared" si="36"/>
        <v>1.6000000000000014</v>
      </c>
      <c r="F203">
        <f t="shared" si="37"/>
        <v>19</v>
      </c>
      <c r="G203">
        <f t="shared" si="38"/>
        <v>0</v>
      </c>
      <c r="H203" s="5">
        <f t="shared" si="33"/>
        <v>66.2</v>
      </c>
      <c r="I203" s="5">
        <f t="shared" si="29"/>
        <v>66.2</v>
      </c>
      <c r="J203" s="5">
        <f t="shared" si="34"/>
        <v>1</v>
      </c>
      <c r="K203">
        <f t="shared" si="30"/>
        <v>9</v>
      </c>
      <c r="L203">
        <f t="shared" si="31"/>
        <v>1</v>
      </c>
      <c r="M203">
        <f t="shared" si="32"/>
        <v>0</v>
      </c>
      <c r="N203">
        <f t="shared" si="35"/>
        <v>18</v>
      </c>
    </row>
    <row r="204" spans="1:14" x14ac:dyDescent="0.25">
      <c r="A204">
        <v>190</v>
      </c>
      <c r="B204">
        <f t="shared" si="26"/>
        <v>37.799999999999997</v>
      </c>
      <c r="C204">
        <f t="shared" si="27"/>
        <v>1</v>
      </c>
      <c r="D204">
        <f t="shared" si="28"/>
        <v>0</v>
      </c>
      <c r="E204">
        <f t="shared" si="36"/>
        <v>1.7999999999999972</v>
      </c>
      <c r="F204">
        <f t="shared" si="37"/>
        <v>19</v>
      </c>
      <c r="G204">
        <f t="shared" si="38"/>
        <v>0</v>
      </c>
      <c r="H204" s="5">
        <f t="shared" si="33"/>
        <v>66.599999999999994</v>
      </c>
      <c r="I204" s="5">
        <f t="shared" si="29"/>
        <v>66.599999999999994</v>
      </c>
      <c r="J204" s="5">
        <f t="shared" si="34"/>
        <v>1</v>
      </c>
      <c r="K204">
        <f t="shared" si="30"/>
        <v>9</v>
      </c>
      <c r="L204">
        <f t="shared" si="31"/>
        <v>1</v>
      </c>
      <c r="M204">
        <f t="shared" si="32"/>
        <v>0</v>
      </c>
      <c r="N204">
        <f t="shared" si="35"/>
        <v>18</v>
      </c>
    </row>
    <row r="205" spans="1:14" x14ac:dyDescent="0.25">
      <c r="A205">
        <v>191</v>
      </c>
      <c r="B205">
        <f t="shared" si="26"/>
        <v>38</v>
      </c>
      <c r="C205">
        <f t="shared" si="27"/>
        <v>1</v>
      </c>
      <c r="D205">
        <f t="shared" si="28"/>
        <v>1</v>
      </c>
      <c r="E205">
        <f t="shared" si="36"/>
        <v>2</v>
      </c>
      <c r="F205">
        <f t="shared" si="37"/>
        <v>20</v>
      </c>
      <c r="G205">
        <f t="shared" si="38"/>
        <v>1</v>
      </c>
      <c r="H205" s="5">
        <f t="shared" si="33"/>
        <v>67</v>
      </c>
      <c r="I205" s="5">
        <f t="shared" si="29"/>
        <v>66</v>
      </c>
      <c r="J205" s="5">
        <f t="shared" si="34"/>
        <v>0</v>
      </c>
      <c r="K205">
        <f t="shared" si="30"/>
        <v>10</v>
      </c>
      <c r="L205">
        <f t="shared" si="31"/>
        <v>0</v>
      </c>
      <c r="M205">
        <f t="shared" si="32"/>
        <v>-1</v>
      </c>
      <c r="N205">
        <f t="shared" si="35"/>
        <v>0</v>
      </c>
    </row>
    <row r="206" spans="1:14" x14ac:dyDescent="0.25">
      <c r="A206">
        <v>192</v>
      </c>
      <c r="B206">
        <f t="shared" si="26"/>
        <v>38.200000000000003</v>
      </c>
      <c r="C206">
        <f t="shared" si="27"/>
        <v>1</v>
      </c>
      <c r="D206">
        <f t="shared" si="28"/>
        <v>0</v>
      </c>
      <c r="E206">
        <f t="shared" si="36"/>
        <v>0.20000000000000284</v>
      </c>
      <c r="F206">
        <f t="shared" si="37"/>
        <v>20</v>
      </c>
      <c r="G206">
        <f t="shared" si="38"/>
        <v>0</v>
      </c>
      <c r="H206" s="5">
        <f t="shared" si="33"/>
        <v>66.400000000000006</v>
      </c>
      <c r="I206" s="5">
        <f t="shared" si="29"/>
        <v>66.400000000000006</v>
      </c>
      <c r="J206" s="5">
        <f t="shared" si="34"/>
        <v>0</v>
      </c>
      <c r="K206">
        <f t="shared" si="30"/>
        <v>10</v>
      </c>
      <c r="L206">
        <f t="shared" si="31"/>
        <v>0</v>
      </c>
      <c r="M206">
        <f t="shared" si="32"/>
        <v>-1</v>
      </c>
      <c r="N206">
        <f t="shared" si="35"/>
        <v>0</v>
      </c>
    </row>
    <row r="207" spans="1:14" x14ac:dyDescent="0.25">
      <c r="A207">
        <v>193</v>
      </c>
      <c r="B207">
        <f t="shared" ref="B207:B270" si="39">-T$5+T$5*A207</f>
        <v>38.4</v>
      </c>
      <c r="C207">
        <f t="shared" ref="C207:C270" si="40">IF(H207&gt;=0,1,0)</f>
        <v>1</v>
      </c>
      <c r="D207">
        <f t="shared" ref="D207:D270" si="41">IF(AND(C207=1,E207&gt;=E$4),1,0)</f>
        <v>0</v>
      </c>
      <c r="E207">
        <f t="shared" si="36"/>
        <v>0.39999999999999858</v>
      </c>
      <c r="F207">
        <f t="shared" si="37"/>
        <v>20</v>
      </c>
      <c r="G207">
        <f t="shared" si="38"/>
        <v>0</v>
      </c>
      <c r="H207" s="5">
        <f t="shared" si="33"/>
        <v>66.8</v>
      </c>
      <c r="I207" s="5">
        <f t="shared" ref="I207:I270" si="42">IF(G207&gt;0,H207-Q$4,H207)</f>
        <v>66.8</v>
      </c>
      <c r="J207" s="5">
        <f t="shared" si="34"/>
        <v>0</v>
      </c>
      <c r="K207">
        <f t="shared" ref="K207:K270" si="43">ROUNDDOWN((F207*D$4)/L$4,0)</f>
        <v>10</v>
      </c>
      <c r="L207">
        <f t="shared" ref="L207:L270" si="44">P$4-K207</f>
        <v>0</v>
      </c>
      <c r="M207">
        <f t="shared" ref="M207:M270" si="45">IF(L207="怪物已死","怪物已死",(L207-1)*Q$4)</f>
        <v>-1</v>
      </c>
      <c r="N207">
        <f t="shared" si="35"/>
        <v>0</v>
      </c>
    </row>
    <row r="208" spans="1:14" x14ac:dyDescent="0.25">
      <c r="A208">
        <v>194</v>
      </c>
      <c r="B208">
        <f t="shared" si="39"/>
        <v>38.6</v>
      </c>
      <c r="C208">
        <f t="shared" si="40"/>
        <v>1</v>
      </c>
      <c r="D208">
        <f t="shared" si="41"/>
        <v>0</v>
      </c>
      <c r="E208">
        <f t="shared" si="36"/>
        <v>0.60000000000000142</v>
      </c>
      <c r="F208">
        <f t="shared" si="37"/>
        <v>20</v>
      </c>
      <c r="G208">
        <f t="shared" si="38"/>
        <v>0</v>
      </c>
      <c r="H208" s="5">
        <f t="shared" ref="H208:H271" si="46">I207+(B208-B207)*N$4</f>
        <v>67.2</v>
      </c>
      <c r="I208" s="5">
        <f t="shared" si="42"/>
        <v>67.2</v>
      </c>
      <c r="J208" s="5">
        <f t="shared" ref="J208:J271" si="47">IF(H208&gt;=0,IF(ROUNDDOWN(H208/Q$4,0)+1&gt;L208,L208,ROUNDDOWN(H208/Q$4,0)+1),0)</f>
        <v>0</v>
      </c>
      <c r="K208">
        <f t="shared" si="43"/>
        <v>10</v>
      </c>
      <c r="L208">
        <f t="shared" si="44"/>
        <v>0</v>
      </c>
      <c r="M208">
        <f t="shared" si="45"/>
        <v>-1</v>
      </c>
      <c r="N208">
        <f t="shared" ref="N208:N271" si="48">IF(L208&lt;=0,0,IF(ROUNDUP(I208/B$4,0)*A$4&lt;0,"怪无法穿越火线",ROUNDUP(I208/B$4,0)*A$4))</f>
        <v>0</v>
      </c>
    </row>
    <row r="209" spans="1:14" x14ac:dyDescent="0.25">
      <c r="A209">
        <v>195</v>
      </c>
      <c r="B209">
        <f t="shared" si="39"/>
        <v>38.799999999999997</v>
      </c>
      <c r="C209">
        <f t="shared" si="40"/>
        <v>1</v>
      </c>
      <c r="D209">
        <f t="shared" si="41"/>
        <v>0</v>
      </c>
      <c r="E209">
        <f t="shared" ref="E209:E272" si="49">IF(D208=1,B209-B208,E208+B209-B208)</f>
        <v>0.79999999999999716</v>
      </c>
      <c r="F209">
        <f t="shared" ref="F209:F272" si="50">IF(D209=1,F208+1,F208)</f>
        <v>20</v>
      </c>
      <c r="G209">
        <f t="shared" ref="G209:G272" si="51">IF(K209-K208&gt;0,1,0)</f>
        <v>0</v>
      </c>
      <c r="H209" s="5">
        <f t="shared" si="46"/>
        <v>67.599999999999994</v>
      </c>
      <c r="I209" s="5">
        <f t="shared" si="42"/>
        <v>67.599999999999994</v>
      </c>
      <c r="J209" s="5">
        <f t="shared" si="47"/>
        <v>0</v>
      </c>
      <c r="K209">
        <f t="shared" si="43"/>
        <v>10</v>
      </c>
      <c r="L209">
        <f t="shared" si="44"/>
        <v>0</v>
      </c>
      <c r="M209">
        <f t="shared" si="45"/>
        <v>-1</v>
      </c>
      <c r="N209">
        <f t="shared" si="48"/>
        <v>0</v>
      </c>
    </row>
    <row r="210" spans="1:14" x14ac:dyDescent="0.25">
      <c r="A210">
        <v>196</v>
      </c>
      <c r="B210">
        <f t="shared" si="39"/>
        <v>39</v>
      </c>
      <c r="C210">
        <f t="shared" si="40"/>
        <v>1</v>
      </c>
      <c r="D210">
        <f t="shared" si="41"/>
        <v>0</v>
      </c>
      <c r="E210">
        <f t="shared" si="49"/>
        <v>1</v>
      </c>
      <c r="F210">
        <f t="shared" si="50"/>
        <v>20</v>
      </c>
      <c r="G210">
        <f t="shared" si="51"/>
        <v>0</v>
      </c>
      <c r="H210" s="5">
        <f t="shared" si="46"/>
        <v>68</v>
      </c>
      <c r="I210" s="5">
        <f t="shared" si="42"/>
        <v>68</v>
      </c>
      <c r="J210" s="5">
        <f t="shared" si="47"/>
        <v>0</v>
      </c>
      <c r="K210">
        <f t="shared" si="43"/>
        <v>10</v>
      </c>
      <c r="L210">
        <f t="shared" si="44"/>
        <v>0</v>
      </c>
      <c r="M210">
        <f t="shared" si="45"/>
        <v>-1</v>
      </c>
      <c r="N210">
        <f t="shared" si="48"/>
        <v>0</v>
      </c>
    </row>
    <row r="211" spans="1:14" x14ac:dyDescent="0.25">
      <c r="A211">
        <v>197</v>
      </c>
      <c r="B211">
        <f t="shared" si="39"/>
        <v>39.200000000000003</v>
      </c>
      <c r="C211">
        <f t="shared" si="40"/>
        <v>1</v>
      </c>
      <c r="D211">
        <f t="shared" si="41"/>
        <v>0</v>
      </c>
      <c r="E211">
        <f t="shared" si="49"/>
        <v>1.2000000000000028</v>
      </c>
      <c r="F211">
        <f t="shared" si="50"/>
        <v>20</v>
      </c>
      <c r="G211">
        <f t="shared" si="51"/>
        <v>0</v>
      </c>
      <c r="H211" s="5">
        <f t="shared" si="46"/>
        <v>68.400000000000006</v>
      </c>
      <c r="I211" s="5">
        <f t="shared" si="42"/>
        <v>68.400000000000006</v>
      </c>
      <c r="J211" s="5">
        <f t="shared" si="47"/>
        <v>0</v>
      </c>
      <c r="K211">
        <f t="shared" si="43"/>
        <v>10</v>
      </c>
      <c r="L211">
        <f t="shared" si="44"/>
        <v>0</v>
      </c>
      <c r="M211">
        <f t="shared" si="45"/>
        <v>-1</v>
      </c>
      <c r="N211">
        <f t="shared" si="48"/>
        <v>0</v>
      </c>
    </row>
    <row r="212" spans="1:14" x14ac:dyDescent="0.25">
      <c r="A212">
        <v>198</v>
      </c>
      <c r="B212">
        <f t="shared" si="39"/>
        <v>39.4</v>
      </c>
      <c r="C212">
        <f t="shared" si="40"/>
        <v>1</v>
      </c>
      <c r="D212">
        <f t="shared" si="41"/>
        <v>0</v>
      </c>
      <c r="E212">
        <f t="shared" si="49"/>
        <v>1.3999999999999986</v>
      </c>
      <c r="F212">
        <f t="shared" si="50"/>
        <v>20</v>
      </c>
      <c r="G212">
        <f t="shared" si="51"/>
        <v>0</v>
      </c>
      <c r="H212" s="5">
        <f t="shared" si="46"/>
        <v>68.8</v>
      </c>
      <c r="I212" s="5">
        <f t="shared" si="42"/>
        <v>68.8</v>
      </c>
      <c r="J212" s="5">
        <f t="shared" si="47"/>
        <v>0</v>
      </c>
      <c r="K212">
        <f t="shared" si="43"/>
        <v>10</v>
      </c>
      <c r="L212">
        <f t="shared" si="44"/>
        <v>0</v>
      </c>
      <c r="M212">
        <f t="shared" si="45"/>
        <v>-1</v>
      </c>
      <c r="N212">
        <f t="shared" si="48"/>
        <v>0</v>
      </c>
    </row>
    <row r="213" spans="1:14" x14ac:dyDescent="0.25">
      <c r="A213">
        <v>199</v>
      </c>
      <c r="B213">
        <f t="shared" si="39"/>
        <v>39.6</v>
      </c>
      <c r="C213">
        <f t="shared" si="40"/>
        <v>1</v>
      </c>
      <c r="D213">
        <f t="shared" si="41"/>
        <v>0</v>
      </c>
      <c r="E213">
        <f t="shared" si="49"/>
        <v>1.6000000000000014</v>
      </c>
      <c r="F213">
        <f t="shared" si="50"/>
        <v>20</v>
      </c>
      <c r="G213">
        <f t="shared" si="51"/>
        <v>0</v>
      </c>
      <c r="H213" s="5">
        <f t="shared" si="46"/>
        <v>69.2</v>
      </c>
      <c r="I213" s="5">
        <f t="shared" si="42"/>
        <v>69.2</v>
      </c>
      <c r="J213" s="5">
        <f t="shared" si="47"/>
        <v>0</v>
      </c>
      <c r="K213">
        <f t="shared" si="43"/>
        <v>10</v>
      </c>
      <c r="L213">
        <f t="shared" si="44"/>
        <v>0</v>
      </c>
      <c r="M213">
        <f t="shared" si="45"/>
        <v>-1</v>
      </c>
      <c r="N213">
        <f t="shared" si="48"/>
        <v>0</v>
      </c>
    </row>
    <row r="214" spans="1:14" x14ac:dyDescent="0.25">
      <c r="A214">
        <v>200</v>
      </c>
      <c r="B214">
        <f t="shared" si="39"/>
        <v>39.799999999999997</v>
      </c>
      <c r="C214">
        <f t="shared" si="40"/>
        <v>1</v>
      </c>
      <c r="D214">
        <f t="shared" si="41"/>
        <v>0</v>
      </c>
      <c r="E214">
        <f t="shared" si="49"/>
        <v>1.7999999999999972</v>
      </c>
      <c r="F214">
        <f t="shared" si="50"/>
        <v>20</v>
      </c>
      <c r="G214">
        <f t="shared" si="51"/>
        <v>0</v>
      </c>
      <c r="H214" s="5">
        <f t="shared" si="46"/>
        <v>69.599999999999994</v>
      </c>
      <c r="I214" s="5">
        <f t="shared" si="42"/>
        <v>69.599999999999994</v>
      </c>
      <c r="J214" s="5">
        <f t="shared" si="47"/>
        <v>0</v>
      </c>
      <c r="K214">
        <f t="shared" si="43"/>
        <v>10</v>
      </c>
      <c r="L214">
        <f t="shared" si="44"/>
        <v>0</v>
      </c>
      <c r="M214">
        <f t="shared" si="45"/>
        <v>-1</v>
      </c>
      <c r="N214">
        <f t="shared" si="48"/>
        <v>0</v>
      </c>
    </row>
    <row r="215" spans="1:14" x14ac:dyDescent="0.25">
      <c r="A215">
        <v>201</v>
      </c>
      <c r="B215">
        <f t="shared" si="39"/>
        <v>40</v>
      </c>
      <c r="C215">
        <f t="shared" si="40"/>
        <v>1</v>
      </c>
      <c r="D215">
        <f t="shared" si="41"/>
        <v>1</v>
      </c>
      <c r="E215">
        <f t="shared" si="49"/>
        <v>2</v>
      </c>
      <c r="F215">
        <f t="shared" si="50"/>
        <v>21</v>
      </c>
      <c r="G215">
        <f t="shared" si="51"/>
        <v>0</v>
      </c>
      <c r="H215" s="5">
        <f t="shared" si="46"/>
        <v>70</v>
      </c>
      <c r="I215" s="5">
        <f t="shared" si="42"/>
        <v>70</v>
      </c>
      <c r="J215" s="5">
        <f t="shared" si="47"/>
        <v>0</v>
      </c>
      <c r="K215">
        <f t="shared" si="43"/>
        <v>10</v>
      </c>
      <c r="L215">
        <f t="shared" si="44"/>
        <v>0</v>
      </c>
      <c r="M215">
        <f t="shared" si="45"/>
        <v>-1</v>
      </c>
      <c r="N215">
        <f t="shared" si="48"/>
        <v>0</v>
      </c>
    </row>
    <row r="216" spans="1:14" x14ac:dyDescent="0.25">
      <c r="A216">
        <v>202</v>
      </c>
      <c r="B216">
        <f t="shared" si="39"/>
        <v>40.200000000000003</v>
      </c>
      <c r="C216">
        <f t="shared" si="40"/>
        <v>1</v>
      </c>
      <c r="D216">
        <f t="shared" si="41"/>
        <v>0</v>
      </c>
      <c r="E216">
        <f t="shared" si="49"/>
        <v>0.20000000000000284</v>
      </c>
      <c r="F216">
        <f t="shared" si="50"/>
        <v>21</v>
      </c>
      <c r="G216">
        <f t="shared" si="51"/>
        <v>0</v>
      </c>
      <c r="H216" s="5">
        <f t="shared" si="46"/>
        <v>70.400000000000006</v>
      </c>
      <c r="I216" s="5">
        <f t="shared" si="42"/>
        <v>70.400000000000006</v>
      </c>
      <c r="J216" s="5">
        <f t="shared" si="47"/>
        <v>0</v>
      </c>
      <c r="K216">
        <f t="shared" si="43"/>
        <v>10</v>
      </c>
      <c r="L216">
        <f t="shared" si="44"/>
        <v>0</v>
      </c>
      <c r="M216">
        <f t="shared" si="45"/>
        <v>-1</v>
      </c>
      <c r="N216">
        <f t="shared" si="48"/>
        <v>0</v>
      </c>
    </row>
    <row r="217" spans="1:14" x14ac:dyDescent="0.25">
      <c r="A217">
        <v>203</v>
      </c>
      <c r="B217">
        <f t="shared" si="39"/>
        <v>40.4</v>
      </c>
      <c r="C217">
        <f t="shared" si="40"/>
        <v>1</v>
      </c>
      <c r="D217">
        <f t="shared" si="41"/>
        <v>0</v>
      </c>
      <c r="E217">
        <f t="shared" si="49"/>
        <v>0.39999999999999858</v>
      </c>
      <c r="F217">
        <f t="shared" si="50"/>
        <v>21</v>
      </c>
      <c r="G217">
        <f t="shared" si="51"/>
        <v>0</v>
      </c>
      <c r="H217" s="5">
        <f t="shared" si="46"/>
        <v>70.8</v>
      </c>
      <c r="I217" s="5">
        <f t="shared" si="42"/>
        <v>70.8</v>
      </c>
      <c r="J217" s="5">
        <f t="shared" si="47"/>
        <v>0</v>
      </c>
      <c r="K217">
        <f t="shared" si="43"/>
        <v>10</v>
      </c>
      <c r="L217">
        <f t="shared" si="44"/>
        <v>0</v>
      </c>
      <c r="M217">
        <f t="shared" si="45"/>
        <v>-1</v>
      </c>
      <c r="N217">
        <f t="shared" si="48"/>
        <v>0</v>
      </c>
    </row>
    <row r="218" spans="1:14" x14ac:dyDescent="0.25">
      <c r="A218">
        <v>204</v>
      </c>
      <c r="B218">
        <f t="shared" si="39"/>
        <v>40.6</v>
      </c>
      <c r="C218">
        <f t="shared" si="40"/>
        <v>1</v>
      </c>
      <c r="D218">
        <f t="shared" si="41"/>
        <v>0</v>
      </c>
      <c r="E218">
        <f t="shared" si="49"/>
        <v>0.60000000000000142</v>
      </c>
      <c r="F218">
        <f t="shared" si="50"/>
        <v>21</v>
      </c>
      <c r="G218">
        <f t="shared" si="51"/>
        <v>0</v>
      </c>
      <c r="H218" s="5">
        <f t="shared" si="46"/>
        <v>71.2</v>
      </c>
      <c r="I218" s="5">
        <f t="shared" si="42"/>
        <v>71.2</v>
      </c>
      <c r="J218" s="5">
        <f t="shared" si="47"/>
        <v>0</v>
      </c>
      <c r="K218">
        <f t="shared" si="43"/>
        <v>10</v>
      </c>
      <c r="L218">
        <f t="shared" si="44"/>
        <v>0</v>
      </c>
      <c r="M218">
        <f t="shared" si="45"/>
        <v>-1</v>
      </c>
      <c r="N218">
        <f t="shared" si="48"/>
        <v>0</v>
      </c>
    </row>
    <row r="219" spans="1:14" x14ac:dyDescent="0.25">
      <c r="A219">
        <v>205</v>
      </c>
      <c r="B219">
        <f t="shared" si="39"/>
        <v>40.799999999999997</v>
      </c>
      <c r="C219">
        <f t="shared" si="40"/>
        <v>1</v>
      </c>
      <c r="D219">
        <f t="shared" si="41"/>
        <v>0</v>
      </c>
      <c r="E219">
        <f t="shared" si="49"/>
        <v>0.79999999999999716</v>
      </c>
      <c r="F219">
        <f t="shared" si="50"/>
        <v>21</v>
      </c>
      <c r="G219">
        <f t="shared" si="51"/>
        <v>0</v>
      </c>
      <c r="H219" s="5">
        <f t="shared" si="46"/>
        <v>71.599999999999994</v>
      </c>
      <c r="I219" s="5">
        <f t="shared" si="42"/>
        <v>71.599999999999994</v>
      </c>
      <c r="J219" s="5">
        <f t="shared" si="47"/>
        <v>0</v>
      </c>
      <c r="K219">
        <f t="shared" si="43"/>
        <v>10</v>
      </c>
      <c r="L219">
        <f t="shared" si="44"/>
        <v>0</v>
      </c>
      <c r="M219">
        <f t="shared" si="45"/>
        <v>-1</v>
      </c>
      <c r="N219">
        <f t="shared" si="48"/>
        <v>0</v>
      </c>
    </row>
    <row r="220" spans="1:14" x14ac:dyDescent="0.25">
      <c r="A220">
        <v>206</v>
      </c>
      <c r="B220">
        <f t="shared" si="39"/>
        <v>41</v>
      </c>
      <c r="C220">
        <f t="shared" si="40"/>
        <v>1</v>
      </c>
      <c r="D220">
        <f t="shared" si="41"/>
        <v>0</v>
      </c>
      <c r="E220">
        <f t="shared" si="49"/>
        <v>1</v>
      </c>
      <c r="F220">
        <f t="shared" si="50"/>
        <v>21</v>
      </c>
      <c r="G220">
        <f t="shared" si="51"/>
        <v>0</v>
      </c>
      <c r="H220" s="5">
        <f t="shared" si="46"/>
        <v>72</v>
      </c>
      <c r="I220" s="5">
        <f t="shared" si="42"/>
        <v>72</v>
      </c>
      <c r="J220" s="5">
        <f t="shared" si="47"/>
        <v>0</v>
      </c>
      <c r="K220">
        <f t="shared" si="43"/>
        <v>10</v>
      </c>
      <c r="L220">
        <f t="shared" si="44"/>
        <v>0</v>
      </c>
      <c r="M220">
        <f t="shared" si="45"/>
        <v>-1</v>
      </c>
      <c r="N220">
        <f t="shared" si="48"/>
        <v>0</v>
      </c>
    </row>
    <row r="221" spans="1:14" x14ac:dyDescent="0.25">
      <c r="A221">
        <v>207</v>
      </c>
      <c r="B221">
        <f t="shared" si="39"/>
        <v>41.2</v>
      </c>
      <c r="C221">
        <f t="shared" si="40"/>
        <v>1</v>
      </c>
      <c r="D221">
        <f t="shared" si="41"/>
        <v>0</v>
      </c>
      <c r="E221">
        <f t="shared" si="49"/>
        <v>1.2000000000000028</v>
      </c>
      <c r="F221">
        <f t="shared" si="50"/>
        <v>21</v>
      </c>
      <c r="G221">
        <f t="shared" si="51"/>
        <v>0</v>
      </c>
      <c r="H221" s="5">
        <f t="shared" si="46"/>
        <v>72.400000000000006</v>
      </c>
      <c r="I221" s="5">
        <f t="shared" si="42"/>
        <v>72.400000000000006</v>
      </c>
      <c r="J221" s="5">
        <f t="shared" si="47"/>
        <v>0</v>
      </c>
      <c r="K221">
        <f t="shared" si="43"/>
        <v>10</v>
      </c>
      <c r="L221">
        <f t="shared" si="44"/>
        <v>0</v>
      </c>
      <c r="M221">
        <f t="shared" si="45"/>
        <v>-1</v>
      </c>
      <c r="N221">
        <f t="shared" si="48"/>
        <v>0</v>
      </c>
    </row>
    <row r="222" spans="1:14" x14ac:dyDescent="0.25">
      <c r="A222">
        <v>208</v>
      </c>
      <c r="B222">
        <f t="shared" si="39"/>
        <v>41.4</v>
      </c>
      <c r="C222">
        <f t="shared" si="40"/>
        <v>1</v>
      </c>
      <c r="D222">
        <f t="shared" si="41"/>
        <v>0</v>
      </c>
      <c r="E222">
        <f t="shared" si="49"/>
        <v>1.3999999999999986</v>
      </c>
      <c r="F222">
        <f t="shared" si="50"/>
        <v>21</v>
      </c>
      <c r="G222">
        <f t="shared" si="51"/>
        <v>0</v>
      </c>
      <c r="H222" s="5">
        <f t="shared" si="46"/>
        <v>72.8</v>
      </c>
      <c r="I222" s="5">
        <f t="shared" si="42"/>
        <v>72.8</v>
      </c>
      <c r="J222" s="5">
        <f t="shared" si="47"/>
        <v>0</v>
      </c>
      <c r="K222">
        <f t="shared" si="43"/>
        <v>10</v>
      </c>
      <c r="L222">
        <f t="shared" si="44"/>
        <v>0</v>
      </c>
      <c r="M222">
        <f t="shared" si="45"/>
        <v>-1</v>
      </c>
      <c r="N222">
        <f t="shared" si="48"/>
        <v>0</v>
      </c>
    </row>
    <row r="223" spans="1:14" x14ac:dyDescent="0.25">
      <c r="A223">
        <v>209</v>
      </c>
      <c r="B223">
        <f t="shared" si="39"/>
        <v>41.6</v>
      </c>
      <c r="C223">
        <f t="shared" si="40"/>
        <v>1</v>
      </c>
      <c r="D223">
        <f t="shared" si="41"/>
        <v>0</v>
      </c>
      <c r="E223">
        <f t="shared" si="49"/>
        <v>1.6000000000000014</v>
      </c>
      <c r="F223">
        <f t="shared" si="50"/>
        <v>21</v>
      </c>
      <c r="G223">
        <f t="shared" si="51"/>
        <v>0</v>
      </c>
      <c r="H223" s="5">
        <f t="shared" si="46"/>
        <v>73.2</v>
      </c>
      <c r="I223" s="5">
        <f t="shared" si="42"/>
        <v>73.2</v>
      </c>
      <c r="J223" s="5">
        <f t="shared" si="47"/>
        <v>0</v>
      </c>
      <c r="K223">
        <f t="shared" si="43"/>
        <v>10</v>
      </c>
      <c r="L223">
        <f t="shared" si="44"/>
        <v>0</v>
      </c>
      <c r="M223">
        <f t="shared" si="45"/>
        <v>-1</v>
      </c>
      <c r="N223">
        <f t="shared" si="48"/>
        <v>0</v>
      </c>
    </row>
    <row r="224" spans="1:14" x14ac:dyDescent="0.25">
      <c r="A224">
        <v>210</v>
      </c>
      <c r="B224">
        <f t="shared" si="39"/>
        <v>41.8</v>
      </c>
      <c r="C224">
        <f t="shared" si="40"/>
        <v>1</v>
      </c>
      <c r="D224">
        <f t="shared" si="41"/>
        <v>0</v>
      </c>
      <c r="E224">
        <f t="shared" si="49"/>
        <v>1.7999999999999972</v>
      </c>
      <c r="F224">
        <f t="shared" si="50"/>
        <v>21</v>
      </c>
      <c r="G224">
        <f t="shared" si="51"/>
        <v>0</v>
      </c>
      <c r="H224" s="5">
        <f t="shared" si="46"/>
        <v>73.599999999999994</v>
      </c>
      <c r="I224" s="5">
        <f t="shared" si="42"/>
        <v>73.599999999999994</v>
      </c>
      <c r="J224" s="5">
        <f t="shared" si="47"/>
        <v>0</v>
      </c>
      <c r="K224">
        <f t="shared" si="43"/>
        <v>10</v>
      </c>
      <c r="L224">
        <f t="shared" si="44"/>
        <v>0</v>
      </c>
      <c r="M224">
        <f t="shared" si="45"/>
        <v>-1</v>
      </c>
      <c r="N224">
        <f t="shared" si="48"/>
        <v>0</v>
      </c>
    </row>
    <row r="225" spans="1:14" x14ac:dyDescent="0.25">
      <c r="A225">
        <v>211</v>
      </c>
      <c r="B225">
        <f t="shared" si="39"/>
        <v>42</v>
      </c>
      <c r="C225">
        <f t="shared" si="40"/>
        <v>1</v>
      </c>
      <c r="D225">
        <f t="shared" si="41"/>
        <v>1</v>
      </c>
      <c r="E225">
        <f t="shared" si="49"/>
        <v>2</v>
      </c>
      <c r="F225">
        <f t="shared" si="50"/>
        <v>22</v>
      </c>
      <c r="G225">
        <f t="shared" si="51"/>
        <v>1</v>
      </c>
      <c r="H225" s="5">
        <f t="shared" si="46"/>
        <v>74</v>
      </c>
      <c r="I225" s="5">
        <f t="shared" si="42"/>
        <v>73</v>
      </c>
      <c r="J225" s="5">
        <f t="shared" si="47"/>
        <v>-1</v>
      </c>
      <c r="K225">
        <f t="shared" si="43"/>
        <v>11</v>
      </c>
      <c r="L225">
        <f t="shared" si="44"/>
        <v>-1</v>
      </c>
      <c r="M225">
        <f t="shared" si="45"/>
        <v>-2</v>
      </c>
      <c r="N225">
        <f t="shared" si="48"/>
        <v>0</v>
      </c>
    </row>
    <row r="226" spans="1:14" x14ac:dyDescent="0.25">
      <c r="A226">
        <v>212</v>
      </c>
      <c r="B226">
        <f t="shared" si="39"/>
        <v>42.2</v>
      </c>
      <c r="C226">
        <f t="shared" si="40"/>
        <v>1</v>
      </c>
      <c r="D226">
        <f t="shared" si="41"/>
        <v>0</v>
      </c>
      <c r="E226">
        <f t="shared" si="49"/>
        <v>0.20000000000000284</v>
      </c>
      <c r="F226">
        <f t="shared" si="50"/>
        <v>22</v>
      </c>
      <c r="G226">
        <f t="shared" si="51"/>
        <v>0</v>
      </c>
      <c r="H226" s="5">
        <f t="shared" si="46"/>
        <v>73.400000000000006</v>
      </c>
      <c r="I226" s="5">
        <f t="shared" si="42"/>
        <v>73.400000000000006</v>
      </c>
      <c r="J226" s="5">
        <f t="shared" si="47"/>
        <v>-1</v>
      </c>
      <c r="K226">
        <f t="shared" si="43"/>
        <v>11</v>
      </c>
      <c r="L226">
        <f t="shared" si="44"/>
        <v>-1</v>
      </c>
      <c r="M226">
        <f t="shared" si="45"/>
        <v>-2</v>
      </c>
      <c r="N226">
        <f t="shared" si="48"/>
        <v>0</v>
      </c>
    </row>
    <row r="227" spans="1:14" x14ac:dyDescent="0.25">
      <c r="A227">
        <v>213</v>
      </c>
      <c r="B227">
        <f t="shared" si="39"/>
        <v>42.4</v>
      </c>
      <c r="C227">
        <f t="shared" si="40"/>
        <v>1</v>
      </c>
      <c r="D227">
        <f t="shared" si="41"/>
        <v>0</v>
      </c>
      <c r="E227">
        <f t="shared" si="49"/>
        <v>0.39999999999999858</v>
      </c>
      <c r="F227">
        <f t="shared" si="50"/>
        <v>22</v>
      </c>
      <c r="G227">
        <f t="shared" si="51"/>
        <v>0</v>
      </c>
      <c r="H227" s="5">
        <f t="shared" si="46"/>
        <v>73.8</v>
      </c>
      <c r="I227" s="5">
        <f t="shared" si="42"/>
        <v>73.8</v>
      </c>
      <c r="J227" s="5">
        <f t="shared" si="47"/>
        <v>-1</v>
      </c>
      <c r="K227">
        <f t="shared" si="43"/>
        <v>11</v>
      </c>
      <c r="L227">
        <f t="shared" si="44"/>
        <v>-1</v>
      </c>
      <c r="M227">
        <f t="shared" si="45"/>
        <v>-2</v>
      </c>
      <c r="N227">
        <f t="shared" si="48"/>
        <v>0</v>
      </c>
    </row>
    <row r="228" spans="1:14" x14ac:dyDescent="0.25">
      <c r="A228">
        <v>214</v>
      </c>
      <c r="B228">
        <f t="shared" si="39"/>
        <v>42.6</v>
      </c>
      <c r="C228">
        <f t="shared" si="40"/>
        <v>1</v>
      </c>
      <c r="D228">
        <f t="shared" si="41"/>
        <v>0</v>
      </c>
      <c r="E228">
        <f t="shared" si="49"/>
        <v>0.60000000000000142</v>
      </c>
      <c r="F228">
        <f t="shared" si="50"/>
        <v>22</v>
      </c>
      <c r="G228">
        <f t="shared" si="51"/>
        <v>0</v>
      </c>
      <c r="H228" s="5">
        <f t="shared" si="46"/>
        <v>74.2</v>
      </c>
      <c r="I228" s="5">
        <f t="shared" si="42"/>
        <v>74.2</v>
      </c>
      <c r="J228" s="5">
        <f t="shared" si="47"/>
        <v>-1</v>
      </c>
      <c r="K228">
        <f t="shared" si="43"/>
        <v>11</v>
      </c>
      <c r="L228">
        <f t="shared" si="44"/>
        <v>-1</v>
      </c>
      <c r="M228">
        <f t="shared" si="45"/>
        <v>-2</v>
      </c>
      <c r="N228">
        <f t="shared" si="48"/>
        <v>0</v>
      </c>
    </row>
    <row r="229" spans="1:14" x14ac:dyDescent="0.25">
      <c r="A229">
        <v>215</v>
      </c>
      <c r="B229">
        <f t="shared" si="39"/>
        <v>42.8</v>
      </c>
      <c r="C229">
        <f t="shared" si="40"/>
        <v>1</v>
      </c>
      <c r="D229">
        <f t="shared" si="41"/>
        <v>0</v>
      </c>
      <c r="E229">
        <f t="shared" si="49"/>
        <v>0.79999999999999716</v>
      </c>
      <c r="F229">
        <f t="shared" si="50"/>
        <v>22</v>
      </c>
      <c r="G229">
        <f t="shared" si="51"/>
        <v>0</v>
      </c>
      <c r="H229" s="5">
        <f t="shared" si="46"/>
        <v>74.599999999999994</v>
      </c>
      <c r="I229" s="5">
        <f t="shared" si="42"/>
        <v>74.599999999999994</v>
      </c>
      <c r="J229" s="5">
        <f t="shared" si="47"/>
        <v>-1</v>
      </c>
      <c r="K229">
        <f t="shared" si="43"/>
        <v>11</v>
      </c>
      <c r="L229">
        <f t="shared" si="44"/>
        <v>-1</v>
      </c>
      <c r="M229">
        <f t="shared" si="45"/>
        <v>-2</v>
      </c>
      <c r="N229">
        <f t="shared" si="48"/>
        <v>0</v>
      </c>
    </row>
    <row r="230" spans="1:14" x14ac:dyDescent="0.25">
      <c r="A230">
        <v>216</v>
      </c>
      <c r="B230">
        <f t="shared" si="39"/>
        <v>43</v>
      </c>
      <c r="C230">
        <f t="shared" si="40"/>
        <v>1</v>
      </c>
      <c r="D230">
        <f t="shared" si="41"/>
        <v>0</v>
      </c>
      <c r="E230">
        <f t="shared" si="49"/>
        <v>1</v>
      </c>
      <c r="F230">
        <f t="shared" si="50"/>
        <v>22</v>
      </c>
      <c r="G230">
        <f t="shared" si="51"/>
        <v>0</v>
      </c>
      <c r="H230" s="5">
        <f t="shared" si="46"/>
        <v>75</v>
      </c>
      <c r="I230" s="5">
        <f t="shared" si="42"/>
        <v>75</v>
      </c>
      <c r="J230" s="5">
        <f t="shared" si="47"/>
        <v>-1</v>
      </c>
      <c r="K230">
        <f t="shared" si="43"/>
        <v>11</v>
      </c>
      <c r="L230">
        <f t="shared" si="44"/>
        <v>-1</v>
      </c>
      <c r="M230">
        <f t="shared" si="45"/>
        <v>-2</v>
      </c>
      <c r="N230">
        <f t="shared" si="48"/>
        <v>0</v>
      </c>
    </row>
    <row r="231" spans="1:14" x14ac:dyDescent="0.25">
      <c r="A231">
        <v>217</v>
      </c>
      <c r="B231">
        <f t="shared" si="39"/>
        <v>43.2</v>
      </c>
      <c r="C231">
        <f t="shared" si="40"/>
        <v>1</v>
      </c>
      <c r="D231">
        <f t="shared" si="41"/>
        <v>0</v>
      </c>
      <c r="E231">
        <f t="shared" si="49"/>
        <v>1.2000000000000028</v>
      </c>
      <c r="F231">
        <f t="shared" si="50"/>
        <v>22</v>
      </c>
      <c r="G231">
        <f t="shared" si="51"/>
        <v>0</v>
      </c>
      <c r="H231" s="5">
        <f t="shared" si="46"/>
        <v>75.400000000000006</v>
      </c>
      <c r="I231" s="5">
        <f t="shared" si="42"/>
        <v>75.400000000000006</v>
      </c>
      <c r="J231" s="5">
        <f t="shared" si="47"/>
        <v>-1</v>
      </c>
      <c r="K231">
        <f t="shared" si="43"/>
        <v>11</v>
      </c>
      <c r="L231">
        <f t="shared" si="44"/>
        <v>-1</v>
      </c>
      <c r="M231">
        <f t="shared" si="45"/>
        <v>-2</v>
      </c>
      <c r="N231">
        <f t="shared" si="48"/>
        <v>0</v>
      </c>
    </row>
    <row r="232" spans="1:14" x14ac:dyDescent="0.25">
      <c r="A232">
        <v>218</v>
      </c>
      <c r="B232">
        <f t="shared" si="39"/>
        <v>43.4</v>
      </c>
      <c r="C232">
        <f t="shared" si="40"/>
        <v>1</v>
      </c>
      <c r="D232">
        <f t="shared" si="41"/>
        <v>0</v>
      </c>
      <c r="E232">
        <f t="shared" si="49"/>
        <v>1.3999999999999986</v>
      </c>
      <c r="F232">
        <f t="shared" si="50"/>
        <v>22</v>
      </c>
      <c r="G232">
        <f t="shared" si="51"/>
        <v>0</v>
      </c>
      <c r="H232" s="5">
        <f t="shared" si="46"/>
        <v>75.8</v>
      </c>
      <c r="I232" s="5">
        <f t="shared" si="42"/>
        <v>75.8</v>
      </c>
      <c r="J232" s="5">
        <f t="shared" si="47"/>
        <v>-1</v>
      </c>
      <c r="K232">
        <f t="shared" si="43"/>
        <v>11</v>
      </c>
      <c r="L232">
        <f t="shared" si="44"/>
        <v>-1</v>
      </c>
      <c r="M232">
        <f t="shared" si="45"/>
        <v>-2</v>
      </c>
      <c r="N232">
        <f t="shared" si="48"/>
        <v>0</v>
      </c>
    </row>
    <row r="233" spans="1:14" x14ac:dyDescent="0.25">
      <c r="A233">
        <v>219</v>
      </c>
      <c r="B233">
        <f t="shared" si="39"/>
        <v>43.6</v>
      </c>
      <c r="C233">
        <f t="shared" si="40"/>
        <v>1</v>
      </c>
      <c r="D233">
        <f t="shared" si="41"/>
        <v>0</v>
      </c>
      <c r="E233">
        <f t="shared" si="49"/>
        <v>1.6000000000000014</v>
      </c>
      <c r="F233">
        <f t="shared" si="50"/>
        <v>22</v>
      </c>
      <c r="G233">
        <f t="shared" si="51"/>
        <v>0</v>
      </c>
      <c r="H233" s="5">
        <f t="shared" si="46"/>
        <v>76.2</v>
      </c>
      <c r="I233" s="5">
        <f t="shared" si="42"/>
        <v>76.2</v>
      </c>
      <c r="J233" s="5">
        <f t="shared" si="47"/>
        <v>-1</v>
      </c>
      <c r="K233">
        <f t="shared" si="43"/>
        <v>11</v>
      </c>
      <c r="L233">
        <f t="shared" si="44"/>
        <v>-1</v>
      </c>
      <c r="M233">
        <f t="shared" si="45"/>
        <v>-2</v>
      </c>
      <c r="N233">
        <f t="shared" si="48"/>
        <v>0</v>
      </c>
    </row>
    <row r="234" spans="1:14" x14ac:dyDescent="0.25">
      <c r="A234">
        <v>220</v>
      </c>
      <c r="B234">
        <f t="shared" si="39"/>
        <v>43.8</v>
      </c>
      <c r="C234">
        <f t="shared" si="40"/>
        <v>1</v>
      </c>
      <c r="D234">
        <f t="shared" si="41"/>
        <v>0</v>
      </c>
      <c r="E234">
        <f t="shared" si="49"/>
        <v>1.7999999999999972</v>
      </c>
      <c r="F234">
        <f t="shared" si="50"/>
        <v>22</v>
      </c>
      <c r="G234">
        <f t="shared" si="51"/>
        <v>0</v>
      </c>
      <c r="H234" s="5">
        <f t="shared" si="46"/>
        <v>76.599999999999994</v>
      </c>
      <c r="I234" s="5">
        <f t="shared" si="42"/>
        <v>76.599999999999994</v>
      </c>
      <c r="J234" s="5">
        <f t="shared" si="47"/>
        <v>-1</v>
      </c>
      <c r="K234">
        <f t="shared" si="43"/>
        <v>11</v>
      </c>
      <c r="L234">
        <f t="shared" si="44"/>
        <v>-1</v>
      </c>
      <c r="M234">
        <f t="shared" si="45"/>
        <v>-2</v>
      </c>
      <c r="N234">
        <f t="shared" si="48"/>
        <v>0</v>
      </c>
    </row>
    <row r="235" spans="1:14" x14ac:dyDescent="0.25">
      <c r="A235">
        <v>221</v>
      </c>
      <c r="B235">
        <f t="shared" si="39"/>
        <v>44</v>
      </c>
      <c r="C235">
        <f t="shared" si="40"/>
        <v>1</v>
      </c>
      <c r="D235">
        <f t="shared" si="41"/>
        <v>1</v>
      </c>
      <c r="E235">
        <f t="shared" si="49"/>
        <v>2</v>
      </c>
      <c r="F235">
        <f t="shared" si="50"/>
        <v>23</v>
      </c>
      <c r="G235">
        <f t="shared" si="51"/>
        <v>0</v>
      </c>
      <c r="H235" s="5">
        <f t="shared" si="46"/>
        <v>77</v>
      </c>
      <c r="I235" s="5">
        <f t="shared" si="42"/>
        <v>77</v>
      </c>
      <c r="J235" s="5">
        <f t="shared" si="47"/>
        <v>-1</v>
      </c>
      <c r="K235">
        <f t="shared" si="43"/>
        <v>11</v>
      </c>
      <c r="L235">
        <f t="shared" si="44"/>
        <v>-1</v>
      </c>
      <c r="M235">
        <f t="shared" si="45"/>
        <v>-2</v>
      </c>
      <c r="N235">
        <f t="shared" si="48"/>
        <v>0</v>
      </c>
    </row>
    <row r="236" spans="1:14" x14ac:dyDescent="0.25">
      <c r="A236">
        <v>222</v>
      </c>
      <c r="B236">
        <f t="shared" si="39"/>
        <v>44.2</v>
      </c>
      <c r="C236">
        <f t="shared" si="40"/>
        <v>1</v>
      </c>
      <c r="D236">
        <f t="shared" si="41"/>
        <v>0</v>
      </c>
      <c r="E236">
        <f t="shared" si="49"/>
        <v>0.20000000000000284</v>
      </c>
      <c r="F236">
        <f t="shared" si="50"/>
        <v>23</v>
      </c>
      <c r="G236">
        <f t="shared" si="51"/>
        <v>0</v>
      </c>
      <c r="H236" s="5">
        <f t="shared" si="46"/>
        <v>77.400000000000006</v>
      </c>
      <c r="I236" s="5">
        <f t="shared" si="42"/>
        <v>77.400000000000006</v>
      </c>
      <c r="J236" s="5">
        <f t="shared" si="47"/>
        <v>-1</v>
      </c>
      <c r="K236">
        <f t="shared" si="43"/>
        <v>11</v>
      </c>
      <c r="L236">
        <f t="shared" si="44"/>
        <v>-1</v>
      </c>
      <c r="M236">
        <f t="shared" si="45"/>
        <v>-2</v>
      </c>
      <c r="N236">
        <f t="shared" si="48"/>
        <v>0</v>
      </c>
    </row>
    <row r="237" spans="1:14" x14ac:dyDescent="0.25">
      <c r="A237">
        <v>223</v>
      </c>
      <c r="B237">
        <f t="shared" si="39"/>
        <v>44.4</v>
      </c>
      <c r="C237">
        <f t="shared" si="40"/>
        <v>1</v>
      </c>
      <c r="D237">
        <f t="shared" si="41"/>
        <v>0</v>
      </c>
      <c r="E237">
        <f t="shared" si="49"/>
        <v>0.39999999999999858</v>
      </c>
      <c r="F237">
        <f t="shared" si="50"/>
        <v>23</v>
      </c>
      <c r="G237">
        <f t="shared" si="51"/>
        <v>0</v>
      </c>
      <c r="H237" s="5">
        <f t="shared" si="46"/>
        <v>77.8</v>
      </c>
      <c r="I237" s="5">
        <f t="shared" si="42"/>
        <v>77.8</v>
      </c>
      <c r="J237" s="5">
        <f t="shared" si="47"/>
        <v>-1</v>
      </c>
      <c r="K237">
        <f t="shared" si="43"/>
        <v>11</v>
      </c>
      <c r="L237">
        <f t="shared" si="44"/>
        <v>-1</v>
      </c>
      <c r="M237">
        <f t="shared" si="45"/>
        <v>-2</v>
      </c>
      <c r="N237">
        <f t="shared" si="48"/>
        <v>0</v>
      </c>
    </row>
    <row r="238" spans="1:14" x14ac:dyDescent="0.25">
      <c r="A238">
        <v>224</v>
      </c>
      <c r="B238">
        <f t="shared" si="39"/>
        <v>44.6</v>
      </c>
      <c r="C238">
        <f t="shared" si="40"/>
        <v>1</v>
      </c>
      <c r="D238">
        <f t="shared" si="41"/>
        <v>0</v>
      </c>
      <c r="E238">
        <f t="shared" si="49"/>
        <v>0.60000000000000142</v>
      </c>
      <c r="F238">
        <f t="shared" si="50"/>
        <v>23</v>
      </c>
      <c r="G238">
        <f t="shared" si="51"/>
        <v>0</v>
      </c>
      <c r="H238" s="5">
        <f t="shared" si="46"/>
        <v>78.2</v>
      </c>
      <c r="I238" s="5">
        <f t="shared" si="42"/>
        <v>78.2</v>
      </c>
      <c r="J238" s="5">
        <f t="shared" si="47"/>
        <v>-1</v>
      </c>
      <c r="K238">
        <f t="shared" si="43"/>
        <v>11</v>
      </c>
      <c r="L238">
        <f t="shared" si="44"/>
        <v>-1</v>
      </c>
      <c r="M238">
        <f t="shared" si="45"/>
        <v>-2</v>
      </c>
      <c r="N238">
        <f t="shared" si="48"/>
        <v>0</v>
      </c>
    </row>
    <row r="239" spans="1:14" x14ac:dyDescent="0.25">
      <c r="A239">
        <v>225</v>
      </c>
      <c r="B239">
        <f t="shared" si="39"/>
        <v>44.8</v>
      </c>
      <c r="C239">
        <f t="shared" si="40"/>
        <v>1</v>
      </c>
      <c r="D239">
        <f t="shared" si="41"/>
        <v>0</v>
      </c>
      <c r="E239">
        <f t="shared" si="49"/>
        <v>0.79999999999999716</v>
      </c>
      <c r="F239">
        <f t="shared" si="50"/>
        <v>23</v>
      </c>
      <c r="G239">
        <f t="shared" si="51"/>
        <v>0</v>
      </c>
      <c r="H239" s="5">
        <f t="shared" si="46"/>
        <v>78.599999999999994</v>
      </c>
      <c r="I239" s="5">
        <f t="shared" si="42"/>
        <v>78.599999999999994</v>
      </c>
      <c r="J239" s="5">
        <f t="shared" si="47"/>
        <v>-1</v>
      </c>
      <c r="K239">
        <f t="shared" si="43"/>
        <v>11</v>
      </c>
      <c r="L239">
        <f t="shared" si="44"/>
        <v>-1</v>
      </c>
      <c r="M239">
        <f t="shared" si="45"/>
        <v>-2</v>
      </c>
      <c r="N239">
        <f t="shared" si="48"/>
        <v>0</v>
      </c>
    </row>
    <row r="240" spans="1:14" x14ac:dyDescent="0.25">
      <c r="A240">
        <v>226</v>
      </c>
      <c r="B240">
        <f t="shared" si="39"/>
        <v>45</v>
      </c>
      <c r="C240">
        <f t="shared" si="40"/>
        <v>1</v>
      </c>
      <c r="D240">
        <f t="shared" si="41"/>
        <v>0</v>
      </c>
      <c r="E240">
        <f t="shared" si="49"/>
        <v>1</v>
      </c>
      <c r="F240">
        <f t="shared" si="50"/>
        <v>23</v>
      </c>
      <c r="G240">
        <f t="shared" si="51"/>
        <v>0</v>
      </c>
      <c r="H240" s="5">
        <f t="shared" si="46"/>
        <v>79</v>
      </c>
      <c r="I240" s="5">
        <f t="shared" si="42"/>
        <v>79</v>
      </c>
      <c r="J240" s="5">
        <f t="shared" si="47"/>
        <v>-1</v>
      </c>
      <c r="K240">
        <f t="shared" si="43"/>
        <v>11</v>
      </c>
      <c r="L240">
        <f t="shared" si="44"/>
        <v>-1</v>
      </c>
      <c r="M240">
        <f t="shared" si="45"/>
        <v>-2</v>
      </c>
      <c r="N240">
        <f t="shared" si="48"/>
        <v>0</v>
      </c>
    </row>
    <row r="241" spans="1:14" x14ac:dyDescent="0.25">
      <c r="A241">
        <v>227</v>
      </c>
      <c r="B241">
        <f t="shared" si="39"/>
        <v>45.2</v>
      </c>
      <c r="C241">
        <f t="shared" si="40"/>
        <v>1</v>
      </c>
      <c r="D241">
        <f t="shared" si="41"/>
        <v>0</v>
      </c>
      <c r="E241">
        <f t="shared" si="49"/>
        <v>1.2000000000000028</v>
      </c>
      <c r="F241">
        <f t="shared" si="50"/>
        <v>23</v>
      </c>
      <c r="G241">
        <f t="shared" si="51"/>
        <v>0</v>
      </c>
      <c r="H241" s="5">
        <f t="shared" si="46"/>
        <v>79.400000000000006</v>
      </c>
      <c r="I241" s="5">
        <f t="shared" si="42"/>
        <v>79.400000000000006</v>
      </c>
      <c r="J241" s="5">
        <f t="shared" si="47"/>
        <v>-1</v>
      </c>
      <c r="K241">
        <f t="shared" si="43"/>
        <v>11</v>
      </c>
      <c r="L241">
        <f t="shared" si="44"/>
        <v>-1</v>
      </c>
      <c r="M241">
        <f t="shared" si="45"/>
        <v>-2</v>
      </c>
      <c r="N241">
        <f t="shared" si="48"/>
        <v>0</v>
      </c>
    </row>
    <row r="242" spans="1:14" x14ac:dyDescent="0.25">
      <c r="A242">
        <v>228</v>
      </c>
      <c r="B242">
        <f t="shared" si="39"/>
        <v>45.4</v>
      </c>
      <c r="C242">
        <f t="shared" si="40"/>
        <v>1</v>
      </c>
      <c r="D242">
        <f t="shared" si="41"/>
        <v>0</v>
      </c>
      <c r="E242">
        <f t="shared" si="49"/>
        <v>1.3999999999999986</v>
      </c>
      <c r="F242">
        <f t="shared" si="50"/>
        <v>23</v>
      </c>
      <c r="G242">
        <f t="shared" si="51"/>
        <v>0</v>
      </c>
      <c r="H242" s="5">
        <f t="shared" si="46"/>
        <v>79.8</v>
      </c>
      <c r="I242" s="5">
        <f t="shared" si="42"/>
        <v>79.8</v>
      </c>
      <c r="J242" s="5">
        <f t="shared" si="47"/>
        <v>-1</v>
      </c>
      <c r="K242">
        <f t="shared" si="43"/>
        <v>11</v>
      </c>
      <c r="L242">
        <f t="shared" si="44"/>
        <v>-1</v>
      </c>
      <c r="M242">
        <f t="shared" si="45"/>
        <v>-2</v>
      </c>
      <c r="N242">
        <f t="shared" si="48"/>
        <v>0</v>
      </c>
    </row>
    <row r="243" spans="1:14" x14ac:dyDescent="0.25">
      <c r="A243">
        <v>229</v>
      </c>
      <c r="B243">
        <f t="shared" si="39"/>
        <v>45.6</v>
      </c>
      <c r="C243">
        <f t="shared" si="40"/>
        <v>1</v>
      </c>
      <c r="D243">
        <f t="shared" si="41"/>
        <v>0</v>
      </c>
      <c r="E243">
        <f t="shared" si="49"/>
        <v>1.6000000000000014</v>
      </c>
      <c r="F243">
        <f t="shared" si="50"/>
        <v>23</v>
      </c>
      <c r="G243">
        <f t="shared" si="51"/>
        <v>0</v>
      </c>
      <c r="H243" s="5">
        <f t="shared" si="46"/>
        <v>80.2</v>
      </c>
      <c r="I243" s="5">
        <f t="shared" si="42"/>
        <v>80.2</v>
      </c>
      <c r="J243" s="5">
        <f t="shared" si="47"/>
        <v>-1</v>
      </c>
      <c r="K243">
        <f t="shared" si="43"/>
        <v>11</v>
      </c>
      <c r="L243">
        <f t="shared" si="44"/>
        <v>-1</v>
      </c>
      <c r="M243">
        <f t="shared" si="45"/>
        <v>-2</v>
      </c>
      <c r="N243">
        <f t="shared" si="48"/>
        <v>0</v>
      </c>
    </row>
    <row r="244" spans="1:14" x14ac:dyDescent="0.25">
      <c r="A244">
        <v>230</v>
      </c>
      <c r="B244">
        <f t="shared" si="39"/>
        <v>45.8</v>
      </c>
      <c r="C244">
        <f t="shared" si="40"/>
        <v>1</v>
      </c>
      <c r="D244">
        <f t="shared" si="41"/>
        <v>0</v>
      </c>
      <c r="E244">
        <f t="shared" si="49"/>
        <v>1.7999999999999972</v>
      </c>
      <c r="F244">
        <f t="shared" si="50"/>
        <v>23</v>
      </c>
      <c r="G244">
        <f t="shared" si="51"/>
        <v>0</v>
      </c>
      <c r="H244" s="5">
        <f t="shared" si="46"/>
        <v>80.599999999999994</v>
      </c>
      <c r="I244" s="5">
        <f t="shared" si="42"/>
        <v>80.599999999999994</v>
      </c>
      <c r="J244" s="5">
        <f t="shared" si="47"/>
        <v>-1</v>
      </c>
      <c r="K244">
        <f t="shared" si="43"/>
        <v>11</v>
      </c>
      <c r="L244">
        <f t="shared" si="44"/>
        <v>-1</v>
      </c>
      <c r="M244">
        <f t="shared" si="45"/>
        <v>-2</v>
      </c>
      <c r="N244">
        <f t="shared" si="48"/>
        <v>0</v>
      </c>
    </row>
    <row r="245" spans="1:14" x14ac:dyDescent="0.25">
      <c r="A245">
        <v>231</v>
      </c>
      <c r="B245">
        <f t="shared" si="39"/>
        <v>46</v>
      </c>
      <c r="C245">
        <f t="shared" si="40"/>
        <v>1</v>
      </c>
      <c r="D245">
        <f t="shared" si="41"/>
        <v>1</v>
      </c>
      <c r="E245">
        <f t="shared" si="49"/>
        <v>2</v>
      </c>
      <c r="F245">
        <f t="shared" si="50"/>
        <v>24</v>
      </c>
      <c r="G245">
        <f t="shared" si="51"/>
        <v>1</v>
      </c>
      <c r="H245" s="5">
        <f t="shared" si="46"/>
        <v>81</v>
      </c>
      <c r="I245" s="5">
        <f t="shared" si="42"/>
        <v>80</v>
      </c>
      <c r="J245" s="5">
        <f t="shared" si="47"/>
        <v>-2</v>
      </c>
      <c r="K245">
        <f t="shared" si="43"/>
        <v>12</v>
      </c>
      <c r="L245">
        <f t="shared" si="44"/>
        <v>-2</v>
      </c>
      <c r="M245">
        <f t="shared" si="45"/>
        <v>-3</v>
      </c>
      <c r="N245">
        <f t="shared" si="48"/>
        <v>0</v>
      </c>
    </row>
    <row r="246" spans="1:14" x14ac:dyDescent="0.25">
      <c r="A246">
        <v>232</v>
      </c>
      <c r="B246">
        <f t="shared" si="39"/>
        <v>46.2</v>
      </c>
      <c r="C246">
        <f t="shared" si="40"/>
        <v>1</v>
      </c>
      <c r="D246">
        <f t="shared" si="41"/>
        <v>0</v>
      </c>
      <c r="E246">
        <f t="shared" si="49"/>
        <v>0.20000000000000284</v>
      </c>
      <c r="F246">
        <f t="shared" si="50"/>
        <v>24</v>
      </c>
      <c r="G246">
        <f t="shared" si="51"/>
        <v>0</v>
      </c>
      <c r="H246" s="5">
        <f t="shared" si="46"/>
        <v>80.400000000000006</v>
      </c>
      <c r="I246" s="5">
        <f t="shared" si="42"/>
        <v>80.400000000000006</v>
      </c>
      <c r="J246" s="5">
        <f t="shared" si="47"/>
        <v>-2</v>
      </c>
      <c r="K246">
        <f t="shared" si="43"/>
        <v>12</v>
      </c>
      <c r="L246">
        <f t="shared" si="44"/>
        <v>-2</v>
      </c>
      <c r="M246">
        <f t="shared" si="45"/>
        <v>-3</v>
      </c>
      <c r="N246">
        <f t="shared" si="48"/>
        <v>0</v>
      </c>
    </row>
    <row r="247" spans="1:14" x14ac:dyDescent="0.25">
      <c r="A247">
        <v>233</v>
      </c>
      <c r="B247">
        <f t="shared" si="39"/>
        <v>46.4</v>
      </c>
      <c r="C247">
        <f t="shared" si="40"/>
        <v>1</v>
      </c>
      <c r="D247">
        <f t="shared" si="41"/>
        <v>0</v>
      </c>
      <c r="E247">
        <f t="shared" si="49"/>
        <v>0.39999999999999858</v>
      </c>
      <c r="F247">
        <f t="shared" si="50"/>
        <v>24</v>
      </c>
      <c r="G247">
        <f t="shared" si="51"/>
        <v>0</v>
      </c>
      <c r="H247" s="5">
        <f t="shared" si="46"/>
        <v>80.8</v>
      </c>
      <c r="I247" s="5">
        <f t="shared" si="42"/>
        <v>80.8</v>
      </c>
      <c r="J247" s="5">
        <f t="shared" si="47"/>
        <v>-2</v>
      </c>
      <c r="K247">
        <f t="shared" si="43"/>
        <v>12</v>
      </c>
      <c r="L247">
        <f t="shared" si="44"/>
        <v>-2</v>
      </c>
      <c r="M247">
        <f t="shared" si="45"/>
        <v>-3</v>
      </c>
      <c r="N247">
        <f t="shared" si="48"/>
        <v>0</v>
      </c>
    </row>
    <row r="248" spans="1:14" x14ac:dyDescent="0.25">
      <c r="A248">
        <v>234</v>
      </c>
      <c r="B248">
        <f t="shared" si="39"/>
        <v>46.6</v>
      </c>
      <c r="C248">
        <f t="shared" si="40"/>
        <v>1</v>
      </c>
      <c r="D248">
        <f t="shared" si="41"/>
        <v>0</v>
      </c>
      <c r="E248">
        <f t="shared" si="49"/>
        <v>0.60000000000000142</v>
      </c>
      <c r="F248">
        <f t="shared" si="50"/>
        <v>24</v>
      </c>
      <c r="G248">
        <f t="shared" si="51"/>
        <v>0</v>
      </c>
      <c r="H248" s="5">
        <f t="shared" si="46"/>
        <v>81.2</v>
      </c>
      <c r="I248" s="5">
        <f t="shared" si="42"/>
        <v>81.2</v>
      </c>
      <c r="J248" s="5">
        <f t="shared" si="47"/>
        <v>-2</v>
      </c>
      <c r="K248">
        <f t="shared" si="43"/>
        <v>12</v>
      </c>
      <c r="L248">
        <f t="shared" si="44"/>
        <v>-2</v>
      </c>
      <c r="M248">
        <f t="shared" si="45"/>
        <v>-3</v>
      </c>
      <c r="N248">
        <f t="shared" si="48"/>
        <v>0</v>
      </c>
    </row>
    <row r="249" spans="1:14" x14ac:dyDescent="0.25">
      <c r="A249">
        <v>235</v>
      </c>
      <c r="B249">
        <f t="shared" si="39"/>
        <v>46.8</v>
      </c>
      <c r="C249">
        <f t="shared" si="40"/>
        <v>1</v>
      </c>
      <c r="D249">
        <f t="shared" si="41"/>
        <v>0</v>
      </c>
      <c r="E249">
        <f t="shared" si="49"/>
        <v>0.79999999999999716</v>
      </c>
      <c r="F249">
        <f t="shared" si="50"/>
        <v>24</v>
      </c>
      <c r="G249">
        <f t="shared" si="51"/>
        <v>0</v>
      </c>
      <c r="H249" s="5">
        <f t="shared" si="46"/>
        <v>81.599999999999994</v>
      </c>
      <c r="I249" s="5">
        <f t="shared" si="42"/>
        <v>81.599999999999994</v>
      </c>
      <c r="J249" s="5">
        <f t="shared" si="47"/>
        <v>-2</v>
      </c>
      <c r="K249">
        <f t="shared" si="43"/>
        <v>12</v>
      </c>
      <c r="L249">
        <f t="shared" si="44"/>
        <v>-2</v>
      </c>
      <c r="M249">
        <f t="shared" si="45"/>
        <v>-3</v>
      </c>
      <c r="N249">
        <f t="shared" si="48"/>
        <v>0</v>
      </c>
    </row>
    <row r="250" spans="1:14" x14ac:dyDescent="0.25">
      <c r="A250">
        <v>236</v>
      </c>
      <c r="B250">
        <f t="shared" si="39"/>
        <v>47</v>
      </c>
      <c r="C250">
        <f t="shared" si="40"/>
        <v>1</v>
      </c>
      <c r="D250">
        <f t="shared" si="41"/>
        <v>0</v>
      </c>
      <c r="E250">
        <f t="shared" si="49"/>
        <v>1</v>
      </c>
      <c r="F250">
        <f t="shared" si="50"/>
        <v>24</v>
      </c>
      <c r="G250">
        <f t="shared" si="51"/>
        <v>0</v>
      </c>
      <c r="H250" s="5">
        <f t="shared" si="46"/>
        <v>82</v>
      </c>
      <c r="I250" s="5">
        <f t="shared" si="42"/>
        <v>82</v>
      </c>
      <c r="J250" s="5">
        <f t="shared" si="47"/>
        <v>-2</v>
      </c>
      <c r="K250">
        <f t="shared" si="43"/>
        <v>12</v>
      </c>
      <c r="L250">
        <f t="shared" si="44"/>
        <v>-2</v>
      </c>
      <c r="M250">
        <f t="shared" si="45"/>
        <v>-3</v>
      </c>
      <c r="N250">
        <f t="shared" si="48"/>
        <v>0</v>
      </c>
    </row>
    <row r="251" spans="1:14" x14ac:dyDescent="0.25">
      <c r="A251">
        <v>237</v>
      </c>
      <c r="B251">
        <f t="shared" si="39"/>
        <v>47.2</v>
      </c>
      <c r="C251">
        <f t="shared" si="40"/>
        <v>1</v>
      </c>
      <c r="D251">
        <f t="shared" si="41"/>
        <v>0</v>
      </c>
      <c r="E251">
        <f t="shared" si="49"/>
        <v>1.2000000000000028</v>
      </c>
      <c r="F251">
        <f t="shared" si="50"/>
        <v>24</v>
      </c>
      <c r="G251">
        <f t="shared" si="51"/>
        <v>0</v>
      </c>
      <c r="H251" s="5">
        <f t="shared" si="46"/>
        <v>82.4</v>
      </c>
      <c r="I251" s="5">
        <f t="shared" si="42"/>
        <v>82.4</v>
      </c>
      <c r="J251" s="5">
        <f t="shared" si="47"/>
        <v>-2</v>
      </c>
      <c r="K251">
        <f t="shared" si="43"/>
        <v>12</v>
      </c>
      <c r="L251">
        <f t="shared" si="44"/>
        <v>-2</v>
      </c>
      <c r="M251">
        <f t="shared" si="45"/>
        <v>-3</v>
      </c>
      <c r="N251">
        <f t="shared" si="48"/>
        <v>0</v>
      </c>
    </row>
    <row r="252" spans="1:14" x14ac:dyDescent="0.25">
      <c r="A252">
        <v>238</v>
      </c>
      <c r="B252">
        <f t="shared" si="39"/>
        <v>47.4</v>
      </c>
      <c r="C252">
        <f t="shared" si="40"/>
        <v>1</v>
      </c>
      <c r="D252">
        <f t="shared" si="41"/>
        <v>0</v>
      </c>
      <c r="E252">
        <f t="shared" si="49"/>
        <v>1.3999999999999986</v>
      </c>
      <c r="F252">
        <f t="shared" si="50"/>
        <v>24</v>
      </c>
      <c r="G252">
        <f t="shared" si="51"/>
        <v>0</v>
      </c>
      <c r="H252" s="5">
        <f t="shared" si="46"/>
        <v>82.8</v>
      </c>
      <c r="I252" s="5">
        <f t="shared" si="42"/>
        <v>82.8</v>
      </c>
      <c r="J252" s="5">
        <f t="shared" si="47"/>
        <v>-2</v>
      </c>
      <c r="K252">
        <f t="shared" si="43"/>
        <v>12</v>
      </c>
      <c r="L252">
        <f t="shared" si="44"/>
        <v>-2</v>
      </c>
      <c r="M252">
        <f t="shared" si="45"/>
        <v>-3</v>
      </c>
      <c r="N252">
        <f t="shared" si="48"/>
        <v>0</v>
      </c>
    </row>
    <row r="253" spans="1:14" x14ac:dyDescent="0.25">
      <c r="A253">
        <v>239</v>
      </c>
      <c r="B253">
        <f t="shared" si="39"/>
        <v>47.6</v>
      </c>
      <c r="C253">
        <f t="shared" si="40"/>
        <v>1</v>
      </c>
      <c r="D253">
        <f t="shared" si="41"/>
        <v>0</v>
      </c>
      <c r="E253">
        <f t="shared" si="49"/>
        <v>1.6000000000000014</v>
      </c>
      <c r="F253">
        <f t="shared" si="50"/>
        <v>24</v>
      </c>
      <c r="G253">
        <f t="shared" si="51"/>
        <v>0</v>
      </c>
      <c r="H253" s="5">
        <f t="shared" si="46"/>
        <v>83.2</v>
      </c>
      <c r="I253" s="5">
        <f t="shared" si="42"/>
        <v>83.2</v>
      </c>
      <c r="J253" s="5">
        <f t="shared" si="47"/>
        <v>-2</v>
      </c>
      <c r="K253">
        <f t="shared" si="43"/>
        <v>12</v>
      </c>
      <c r="L253">
        <f t="shared" si="44"/>
        <v>-2</v>
      </c>
      <c r="M253">
        <f t="shared" si="45"/>
        <v>-3</v>
      </c>
      <c r="N253">
        <f t="shared" si="48"/>
        <v>0</v>
      </c>
    </row>
    <row r="254" spans="1:14" x14ac:dyDescent="0.25">
      <c r="A254">
        <v>240</v>
      </c>
      <c r="B254">
        <f t="shared" si="39"/>
        <v>47.8</v>
      </c>
      <c r="C254">
        <f t="shared" si="40"/>
        <v>1</v>
      </c>
      <c r="D254">
        <f t="shared" si="41"/>
        <v>0</v>
      </c>
      <c r="E254">
        <f t="shared" si="49"/>
        <v>1.7999999999999972</v>
      </c>
      <c r="F254">
        <f t="shared" si="50"/>
        <v>24</v>
      </c>
      <c r="G254">
        <f t="shared" si="51"/>
        <v>0</v>
      </c>
      <c r="H254" s="5">
        <f t="shared" si="46"/>
        <v>83.6</v>
      </c>
      <c r="I254" s="5">
        <f t="shared" si="42"/>
        <v>83.6</v>
      </c>
      <c r="J254" s="5">
        <f t="shared" si="47"/>
        <v>-2</v>
      </c>
      <c r="K254">
        <f t="shared" si="43"/>
        <v>12</v>
      </c>
      <c r="L254">
        <f t="shared" si="44"/>
        <v>-2</v>
      </c>
      <c r="M254">
        <f t="shared" si="45"/>
        <v>-3</v>
      </c>
      <c r="N254">
        <f t="shared" si="48"/>
        <v>0</v>
      </c>
    </row>
    <row r="255" spans="1:14" x14ac:dyDescent="0.25">
      <c r="A255">
        <v>241</v>
      </c>
      <c r="B255">
        <f t="shared" si="39"/>
        <v>48</v>
      </c>
      <c r="C255">
        <f t="shared" si="40"/>
        <v>1</v>
      </c>
      <c r="D255">
        <f t="shared" si="41"/>
        <v>1</v>
      </c>
      <c r="E255">
        <f t="shared" si="49"/>
        <v>2</v>
      </c>
      <c r="F255">
        <f t="shared" si="50"/>
        <v>25</v>
      </c>
      <c r="G255">
        <f t="shared" si="51"/>
        <v>0</v>
      </c>
      <c r="H255" s="5">
        <f t="shared" si="46"/>
        <v>84</v>
      </c>
      <c r="I255" s="5">
        <f t="shared" si="42"/>
        <v>84</v>
      </c>
      <c r="J255" s="5">
        <f t="shared" si="47"/>
        <v>-2</v>
      </c>
      <c r="K255">
        <f t="shared" si="43"/>
        <v>12</v>
      </c>
      <c r="L255">
        <f t="shared" si="44"/>
        <v>-2</v>
      </c>
      <c r="M255">
        <f t="shared" si="45"/>
        <v>-3</v>
      </c>
      <c r="N255">
        <f t="shared" si="48"/>
        <v>0</v>
      </c>
    </row>
    <row r="256" spans="1:14" x14ac:dyDescent="0.25">
      <c r="A256">
        <v>242</v>
      </c>
      <c r="B256">
        <f t="shared" si="39"/>
        <v>48.2</v>
      </c>
      <c r="C256">
        <f t="shared" si="40"/>
        <v>1</v>
      </c>
      <c r="D256">
        <f t="shared" si="41"/>
        <v>0</v>
      </c>
      <c r="E256">
        <f t="shared" si="49"/>
        <v>0.20000000000000284</v>
      </c>
      <c r="F256">
        <f t="shared" si="50"/>
        <v>25</v>
      </c>
      <c r="G256">
        <f t="shared" si="51"/>
        <v>0</v>
      </c>
      <c r="H256" s="5">
        <f t="shared" si="46"/>
        <v>84.4</v>
      </c>
      <c r="I256" s="5">
        <f t="shared" si="42"/>
        <v>84.4</v>
      </c>
      <c r="J256" s="5">
        <f t="shared" si="47"/>
        <v>-2</v>
      </c>
      <c r="K256">
        <f t="shared" si="43"/>
        <v>12</v>
      </c>
      <c r="L256">
        <f t="shared" si="44"/>
        <v>-2</v>
      </c>
      <c r="M256">
        <f t="shared" si="45"/>
        <v>-3</v>
      </c>
      <c r="N256">
        <f t="shared" si="48"/>
        <v>0</v>
      </c>
    </row>
    <row r="257" spans="1:14" x14ac:dyDescent="0.25">
      <c r="A257">
        <v>243</v>
      </c>
      <c r="B257">
        <f t="shared" si="39"/>
        <v>48.4</v>
      </c>
      <c r="C257">
        <f t="shared" si="40"/>
        <v>1</v>
      </c>
      <c r="D257">
        <f t="shared" si="41"/>
        <v>0</v>
      </c>
      <c r="E257">
        <f t="shared" si="49"/>
        <v>0.39999999999999858</v>
      </c>
      <c r="F257">
        <f t="shared" si="50"/>
        <v>25</v>
      </c>
      <c r="G257">
        <f t="shared" si="51"/>
        <v>0</v>
      </c>
      <c r="H257" s="5">
        <f t="shared" si="46"/>
        <v>84.8</v>
      </c>
      <c r="I257" s="5">
        <f t="shared" si="42"/>
        <v>84.8</v>
      </c>
      <c r="J257" s="5">
        <f t="shared" si="47"/>
        <v>-2</v>
      </c>
      <c r="K257">
        <f t="shared" si="43"/>
        <v>12</v>
      </c>
      <c r="L257">
        <f t="shared" si="44"/>
        <v>-2</v>
      </c>
      <c r="M257">
        <f t="shared" si="45"/>
        <v>-3</v>
      </c>
      <c r="N257">
        <f t="shared" si="48"/>
        <v>0</v>
      </c>
    </row>
    <row r="258" spans="1:14" x14ac:dyDescent="0.25">
      <c r="A258">
        <v>244</v>
      </c>
      <c r="B258">
        <f t="shared" si="39"/>
        <v>48.6</v>
      </c>
      <c r="C258">
        <f t="shared" si="40"/>
        <v>1</v>
      </c>
      <c r="D258">
        <f t="shared" si="41"/>
        <v>0</v>
      </c>
      <c r="E258">
        <f t="shared" si="49"/>
        <v>0.60000000000000142</v>
      </c>
      <c r="F258">
        <f t="shared" si="50"/>
        <v>25</v>
      </c>
      <c r="G258">
        <f t="shared" si="51"/>
        <v>0</v>
      </c>
      <c r="H258" s="5">
        <f t="shared" si="46"/>
        <v>85.2</v>
      </c>
      <c r="I258" s="5">
        <f t="shared" si="42"/>
        <v>85.2</v>
      </c>
      <c r="J258" s="5">
        <f t="shared" si="47"/>
        <v>-2</v>
      </c>
      <c r="K258">
        <f t="shared" si="43"/>
        <v>12</v>
      </c>
      <c r="L258">
        <f t="shared" si="44"/>
        <v>-2</v>
      </c>
      <c r="M258">
        <f t="shared" si="45"/>
        <v>-3</v>
      </c>
      <c r="N258">
        <f t="shared" si="48"/>
        <v>0</v>
      </c>
    </row>
    <row r="259" spans="1:14" x14ac:dyDescent="0.25">
      <c r="A259">
        <v>245</v>
      </c>
      <c r="B259">
        <f t="shared" si="39"/>
        <v>48.8</v>
      </c>
      <c r="C259">
        <f t="shared" si="40"/>
        <v>1</v>
      </c>
      <c r="D259">
        <f t="shared" si="41"/>
        <v>0</v>
      </c>
      <c r="E259">
        <f t="shared" si="49"/>
        <v>0.79999999999999716</v>
      </c>
      <c r="F259">
        <f t="shared" si="50"/>
        <v>25</v>
      </c>
      <c r="G259">
        <f t="shared" si="51"/>
        <v>0</v>
      </c>
      <c r="H259" s="5">
        <f t="shared" si="46"/>
        <v>85.6</v>
      </c>
      <c r="I259" s="5">
        <f t="shared" si="42"/>
        <v>85.6</v>
      </c>
      <c r="J259" s="5">
        <f t="shared" si="47"/>
        <v>-2</v>
      </c>
      <c r="K259">
        <f t="shared" si="43"/>
        <v>12</v>
      </c>
      <c r="L259">
        <f t="shared" si="44"/>
        <v>-2</v>
      </c>
      <c r="M259">
        <f t="shared" si="45"/>
        <v>-3</v>
      </c>
      <c r="N259">
        <f t="shared" si="48"/>
        <v>0</v>
      </c>
    </row>
    <row r="260" spans="1:14" x14ac:dyDescent="0.25">
      <c r="A260">
        <v>246</v>
      </c>
      <c r="B260">
        <f t="shared" si="39"/>
        <v>49</v>
      </c>
      <c r="C260">
        <f t="shared" si="40"/>
        <v>1</v>
      </c>
      <c r="D260">
        <f t="shared" si="41"/>
        <v>0</v>
      </c>
      <c r="E260">
        <f t="shared" si="49"/>
        <v>1</v>
      </c>
      <c r="F260">
        <f t="shared" si="50"/>
        <v>25</v>
      </c>
      <c r="G260">
        <f t="shared" si="51"/>
        <v>0</v>
      </c>
      <c r="H260" s="5">
        <f t="shared" si="46"/>
        <v>86</v>
      </c>
      <c r="I260" s="5">
        <f t="shared" si="42"/>
        <v>86</v>
      </c>
      <c r="J260" s="5">
        <f t="shared" si="47"/>
        <v>-2</v>
      </c>
      <c r="K260">
        <f t="shared" si="43"/>
        <v>12</v>
      </c>
      <c r="L260">
        <f t="shared" si="44"/>
        <v>-2</v>
      </c>
      <c r="M260">
        <f t="shared" si="45"/>
        <v>-3</v>
      </c>
      <c r="N260">
        <f t="shared" si="48"/>
        <v>0</v>
      </c>
    </row>
    <row r="261" spans="1:14" x14ac:dyDescent="0.25">
      <c r="A261">
        <v>247</v>
      </c>
      <c r="B261">
        <f t="shared" si="39"/>
        <v>49.2</v>
      </c>
      <c r="C261">
        <f t="shared" si="40"/>
        <v>1</v>
      </c>
      <c r="D261">
        <f t="shared" si="41"/>
        <v>0</v>
      </c>
      <c r="E261">
        <f t="shared" si="49"/>
        <v>1.2000000000000028</v>
      </c>
      <c r="F261">
        <f t="shared" si="50"/>
        <v>25</v>
      </c>
      <c r="G261">
        <f t="shared" si="51"/>
        <v>0</v>
      </c>
      <c r="H261" s="5">
        <f t="shared" si="46"/>
        <v>86.4</v>
      </c>
      <c r="I261" s="5">
        <f t="shared" si="42"/>
        <v>86.4</v>
      </c>
      <c r="J261" s="5">
        <f t="shared" si="47"/>
        <v>-2</v>
      </c>
      <c r="K261">
        <f t="shared" si="43"/>
        <v>12</v>
      </c>
      <c r="L261">
        <f t="shared" si="44"/>
        <v>-2</v>
      </c>
      <c r="M261">
        <f t="shared" si="45"/>
        <v>-3</v>
      </c>
      <c r="N261">
        <f t="shared" si="48"/>
        <v>0</v>
      </c>
    </row>
    <row r="262" spans="1:14" x14ac:dyDescent="0.25">
      <c r="A262">
        <v>248</v>
      </c>
      <c r="B262">
        <f t="shared" si="39"/>
        <v>49.4</v>
      </c>
      <c r="C262">
        <f t="shared" si="40"/>
        <v>1</v>
      </c>
      <c r="D262">
        <f t="shared" si="41"/>
        <v>0</v>
      </c>
      <c r="E262">
        <f t="shared" si="49"/>
        <v>1.3999999999999986</v>
      </c>
      <c r="F262">
        <f t="shared" si="50"/>
        <v>25</v>
      </c>
      <c r="G262">
        <f t="shared" si="51"/>
        <v>0</v>
      </c>
      <c r="H262" s="5">
        <f t="shared" si="46"/>
        <v>86.8</v>
      </c>
      <c r="I262" s="5">
        <f t="shared" si="42"/>
        <v>86.8</v>
      </c>
      <c r="J262" s="5">
        <f t="shared" si="47"/>
        <v>-2</v>
      </c>
      <c r="K262">
        <f t="shared" si="43"/>
        <v>12</v>
      </c>
      <c r="L262">
        <f t="shared" si="44"/>
        <v>-2</v>
      </c>
      <c r="M262">
        <f t="shared" si="45"/>
        <v>-3</v>
      </c>
      <c r="N262">
        <f t="shared" si="48"/>
        <v>0</v>
      </c>
    </row>
    <row r="263" spans="1:14" x14ac:dyDescent="0.25">
      <c r="A263">
        <v>249</v>
      </c>
      <c r="B263">
        <f t="shared" si="39"/>
        <v>49.6</v>
      </c>
      <c r="C263">
        <f t="shared" si="40"/>
        <v>1</v>
      </c>
      <c r="D263">
        <f t="shared" si="41"/>
        <v>0</v>
      </c>
      <c r="E263">
        <f t="shared" si="49"/>
        <v>1.6000000000000014</v>
      </c>
      <c r="F263">
        <f t="shared" si="50"/>
        <v>25</v>
      </c>
      <c r="G263">
        <f t="shared" si="51"/>
        <v>0</v>
      </c>
      <c r="H263" s="5">
        <f t="shared" si="46"/>
        <v>87.2</v>
      </c>
      <c r="I263" s="5">
        <f t="shared" si="42"/>
        <v>87.2</v>
      </c>
      <c r="J263" s="5">
        <f t="shared" si="47"/>
        <v>-2</v>
      </c>
      <c r="K263">
        <f t="shared" si="43"/>
        <v>12</v>
      </c>
      <c r="L263">
        <f t="shared" si="44"/>
        <v>-2</v>
      </c>
      <c r="M263">
        <f t="shared" si="45"/>
        <v>-3</v>
      </c>
      <c r="N263">
        <f t="shared" si="48"/>
        <v>0</v>
      </c>
    </row>
    <row r="264" spans="1:14" x14ac:dyDescent="0.25">
      <c r="A264">
        <v>250</v>
      </c>
      <c r="B264">
        <f t="shared" si="39"/>
        <v>49.8</v>
      </c>
      <c r="C264">
        <f t="shared" si="40"/>
        <v>1</v>
      </c>
      <c r="D264">
        <f t="shared" si="41"/>
        <v>0</v>
      </c>
      <c r="E264">
        <f t="shared" si="49"/>
        <v>1.7999999999999972</v>
      </c>
      <c r="F264">
        <f t="shared" si="50"/>
        <v>25</v>
      </c>
      <c r="G264">
        <f t="shared" si="51"/>
        <v>0</v>
      </c>
      <c r="H264" s="5">
        <f t="shared" si="46"/>
        <v>87.6</v>
      </c>
      <c r="I264" s="5">
        <f t="shared" si="42"/>
        <v>87.6</v>
      </c>
      <c r="J264" s="5">
        <f t="shared" si="47"/>
        <v>-2</v>
      </c>
      <c r="K264">
        <f t="shared" si="43"/>
        <v>12</v>
      </c>
      <c r="L264">
        <f t="shared" si="44"/>
        <v>-2</v>
      </c>
      <c r="M264">
        <f t="shared" si="45"/>
        <v>-3</v>
      </c>
      <c r="N264">
        <f t="shared" si="48"/>
        <v>0</v>
      </c>
    </row>
    <row r="265" spans="1:14" x14ac:dyDescent="0.25">
      <c r="A265">
        <v>251</v>
      </c>
      <c r="B265">
        <f t="shared" si="39"/>
        <v>50</v>
      </c>
      <c r="C265">
        <f t="shared" si="40"/>
        <v>1</v>
      </c>
      <c r="D265">
        <f t="shared" si="41"/>
        <v>1</v>
      </c>
      <c r="E265">
        <f t="shared" si="49"/>
        <v>2</v>
      </c>
      <c r="F265">
        <f t="shared" si="50"/>
        <v>26</v>
      </c>
      <c r="G265">
        <f t="shared" si="51"/>
        <v>1</v>
      </c>
      <c r="H265" s="5">
        <f t="shared" si="46"/>
        <v>88</v>
      </c>
      <c r="I265" s="5">
        <f t="shared" si="42"/>
        <v>87</v>
      </c>
      <c r="J265" s="5">
        <f t="shared" si="47"/>
        <v>-3</v>
      </c>
      <c r="K265">
        <f t="shared" si="43"/>
        <v>13</v>
      </c>
      <c r="L265">
        <f t="shared" si="44"/>
        <v>-3</v>
      </c>
      <c r="M265">
        <f t="shared" si="45"/>
        <v>-4</v>
      </c>
      <c r="N265">
        <f t="shared" si="48"/>
        <v>0</v>
      </c>
    </row>
    <row r="266" spans="1:14" x14ac:dyDescent="0.25">
      <c r="A266">
        <v>252</v>
      </c>
      <c r="B266">
        <f t="shared" si="39"/>
        <v>50.2</v>
      </c>
      <c r="C266">
        <f t="shared" si="40"/>
        <v>1</v>
      </c>
      <c r="D266">
        <f t="shared" si="41"/>
        <v>0</v>
      </c>
      <c r="E266">
        <f t="shared" si="49"/>
        <v>0.20000000000000284</v>
      </c>
      <c r="F266">
        <f t="shared" si="50"/>
        <v>26</v>
      </c>
      <c r="G266">
        <f t="shared" si="51"/>
        <v>0</v>
      </c>
      <c r="H266" s="5">
        <f t="shared" si="46"/>
        <v>87.4</v>
      </c>
      <c r="I266" s="5">
        <f t="shared" si="42"/>
        <v>87.4</v>
      </c>
      <c r="J266" s="5">
        <f t="shared" si="47"/>
        <v>-3</v>
      </c>
      <c r="K266">
        <f t="shared" si="43"/>
        <v>13</v>
      </c>
      <c r="L266">
        <f t="shared" si="44"/>
        <v>-3</v>
      </c>
      <c r="M266">
        <f t="shared" si="45"/>
        <v>-4</v>
      </c>
      <c r="N266">
        <f t="shared" si="48"/>
        <v>0</v>
      </c>
    </row>
    <row r="267" spans="1:14" x14ac:dyDescent="0.25">
      <c r="A267">
        <v>253</v>
      </c>
      <c r="B267">
        <f t="shared" si="39"/>
        <v>50.4</v>
      </c>
      <c r="C267">
        <f t="shared" si="40"/>
        <v>1</v>
      </c>
      <c r="D267">
        <f t="shared" si="41"/>
        <v>0</v>
      </c>
      <c r="E267">
        <f t="shared" si="49"/>
        <v>0.39999999999999858</v>
      </c>
      <c r="F267">
        <f t="shared" si="50"/>
        <v>26</v>
      </c>
      <c r="G267">
        <f t="shared" si="51"/>
        <v>0</v>
      </c>
      <c r="H267" s="5">
        <f t="shared" si="46"/>
        <v>87.8</v>
      </c>
      <c r="I267" s="5">
        <f t="shared" si="42"/>
        <v>87.8</v>
      </c>
      <c r="J267" s="5">
        <f t="shared" si="47"/>
        <v>-3</v>
      </c>
      <c r="K267">
        <f t="shared" si="43"/>
        <v>13</v>
      </c>
      <c r="L267">
        <f t="shared" si="44"/>
        <v>-3</v>
      </c>
      <c r="M267">
        <f t="shared" si="45"/>
        <v>-4</v>
      </c>
      <c r="N267">
        <f t="shared" si="48"/>
        <v>0</v>
      </c>
    </row>
    <row r="268" spans="1:14" x14ac:dyDescent="0.25">
      <c r="A268">
        <v>254</v>
      </c>
      <c r="B268">
        <f t="shared" si="39"/>
        <v>50.6</v>
      </c>
      <c r="C268">
        <f t="shared" si="40"/>
        <v>1</v>
      </c>
      <c r="D268">
        <f t="shared" si="41"/>
        <v>0</v>
      </c>
      <c r="E268">
        <f t="shared" si="49"/>
        <v>0.60000000000000142</v>
      </c>
      <c r="F268">
        <f t="shared" si="50"/>
        <v>26</v>
      </c>
      <c r="G268">
        <f t="shared" si="51"/>
        <v>0</v>
      </c>
      <c r="H268" s="5">
        <f t="shared" si="46"/>
        <v>88.2</v>
      </c>
      <c r="I268" s="5">
        <f t="shared" si="42"/>
        <v>88.2</v>
      </c>
      <c r="J268" s="5">
        <f t="shared" si="47"/>
        <v>-3</v>
      </c>
      <c r="K268">
        <f t="shared" si="43"/>
        <v>13</v>
      </c>
      <c r="L268">
        <f t="shared" si="44"/>
        <v>-3</v>
      </c>
      <c r="M268">
        <f t="shared" si="45"/>
        <v>-4</v>
      </c>
      <c r="N268">
        <f t="shared" si="48"/>
        <v>0</v>
      </c>
    </row>
    <row r="269" spans="1:14" x14ac:dyDescent="0.25">
      <c r="A269">
        <v>255</v>
      </c>
      <c r="B269">
        <f t="shared" si="39"/>
        <v>50.8</v>
      </c>
      <c r="C269">
        <f t="shared" si="40"/>
        <v>1</v>
      </c>
      <c r="D269">
        <f t="shared" si="41"/>
        <v>0</v>
      </c>
      <c r="E269">
        <f t="shared" si="49"/>
        <v>0.79999999999999716</v>
      </c>
      <c r="F269">
        <f t="shared" si="50"/>
        <v>26</v>
      </c>
      <c r="G269">
        <f t="shared" si="51"/>
        <v>0</v>
      </c>
      <c r="H269" s="5">
        <f t="shared" si="46"/>
        <v>88.6</v>
      </c>
      <c r="I269" s="5">
        <f t="shared" si="42"/>
        <v>88.6</v>
      </c>
      <c r="J269" s="5">
        <f t="shared" si="47"/>
        <v>-3</v>
      </c>
      <c r="K269">
        <f t="shared" si="43"/>
        <v>13</v>
      </c>
      <c r="L269">
        <f t="shared" si="44"/>
        <v>-3</v>
      </c>
      <c r="M269">
        <f t="shared" si="45"/>
        <v>-4</v>
      </c>
      <c r="N269">
        <f t="shared" si="48"/>
        <v>0</v>
      </c>
    </row>
    <row r="270" spans="1:14" x14ac:dyDescent="0.25">
      <c r="A270">
        <v>256</v>
      </c>
      <c r="B270">
        <f t="shared" si="39"/>
        <v>51</v>
      </c>
      <c r="C270">
        <f t="shared" si="40"/>
        <v>1</v>
      </c>
      <c r="D270">
        <f t="shared" si="41"/>
        <v>0</v>
      </c>
      <c r="E270">
        <f t="shared" si="49"/>
        <v>1</v>
      </c>
      <c r="F270">
        <f t="shared" si="50"/>
        <v>26</v>
      </c>
      <c r="G270">
        <f t="shared" si="51"/>
        <v>0</v>
      </c>
      <c r="H270" s="5">
        <f t="shared" si="46"/>
        <v>89</v>
      </c>
      <c r="I270" s="5">
        <f t="shared" si="42"/>
        <v>89</v>
      </c>
      <c r="J270" s="5">
        <f t="shared" si="47"/>
        <v>-3</v>
      </c>
      <c r="K270">
        <f t="shared" si="43"/>
        <v>13</v>
      </c>
      <c r="L270">
        <f t="shared" si="44"/>
        <v>-3</v>
      </c>
      <c r="M270">
        <f t="shared" si="45"/>
        <v>-4</v>
      </c>
      <c r="N270">
        <f t="shared" si="48"/>
        <v>0</v>
      </c>
    </row>
    <row r="271" spans="1:14" x14ac:dyDescent="0.25">
      <c r="A271">
        <v>257</v>
      </c>
      <c r="B271">
        <f t="shared" ref="B271:B334" si="52">-T$5+T$5*A271</f>
        <v>51.2</v>
      </c>
      <c r="C271">
        <f t="shared" ref="C271:C334" si="53">IF(H271&gt;=0,1,0)</f>
        <v>1</v>
      </c>
      <c r="D271">
        <f t="shared" ref="D271:D334" si="54">IF(AND(C271=1,E271&gt;=E$4),1,0)</f>
        <v>0</v>
      </c>
      <c r="E271">
        <f t="shared" si="49"/>
        <v>1.2000000000000028</v>
      </c>
      <c r="F271">
        <f t="shared" si="50"/>
        <v>26</v>
      </c>
      <c r="G271">
        <f t="shared" si="51"/>
        <v>0</v>
      </c>
      <c r="H271" s="5">
        <f t="shared" si="46"/>
        <v>89.4</v>
      </c>
      <c r="I271" s="5">
        <f t="shared" ref="I271:I334" si="55">IF(G271&gt;0,H271-Q$4,H271)</f>
        <v>89.4</v>
      </c>
      <c r="J271" s="5">
        <f t="shared" si="47"/>
        <v>-3</v>
      </c>
      <c r="K271">
        <f t="shared" ref="K271:K334" si="56">ROUNDDOWN((F271*D$4)/L$4,0)</f>
        <v>13</v>
      </c>
      <c r="L271">
        <f t="shared" ref="L271:L334" si="57">P$4-K271</f>
        <v>-3</v>
      </c>
      <c r="M271">
        <f t="shared" ref="M271:M334" si="58">IF(L271="怪物已死","怪物已死",(L271-1)*Q$4)</f>
        <v>-4</v>
      </c>
      <c r="N271">
        <f t="shared" si="48"/>
        <v>0</v>
      </c>
    </row>
    <row r="272" spans="1:14" x14ac:dyDescent="0.25">
      <c r="A272">
        <v>258</v>
      </c>
      <c r="B272">
        <f t="shared" si="52"/>
        <v>51.4</v>
      </c>
      <c r="C272">
        <f t="shared" si="53"/>
        <v>1</v>
      </c>
      <c r="D272">
        <f t="shared" si="54"/>
        <v>0</v>
      </c>
      <c r="E272">
        <f t="shared" si="49"/>
        <v>1.3999999999999986</v>
      </c>
      <c r="F272">
        <f t="shared" si="50"/>
        <v>26</v>
      </c>
      <c r="G272">
        <f t="shared" si="51"/>
        <v>0</v>
      </c>
      <c r="H272" s="5">
        <f t="shared" ref="H272:H335" si="59">I271+(B272-B271)*N$4</f>
        <v>89.8</v>
      </c>
      <c r="I272" s="5">
        <f t="shared" si="55"/>
        <v>89.8</v>
      </c>
      <c r="J272" s="5">
        <f t="shared" ref="J272:J335" si="60">IF(H272&gt;=0,IF(ROUNDDOWN(H272/Q$4,0)+1&gt;L272,L272,ROUNDDOWN(H272/Q$4,0)+1),0)</f>
        <v>-3</v>
      </c>
      <c r="K272">
        <f t="shared" si="56"/>
        <v>13</v>
      </c>
      <c r="L272">
        <f t="shared" si="57"/>
        <v>-3</v>
      </c>
      <c r="M272">
        <f t="shared" si="58"/>
        <v>-4</v>
      </c>
      <c r="N272">
        <f t="shared" ref="N272:N335" si="61">IF(L272&lt;=0,0,IF(ROUNDUP(I272/B$4,0)*A$4&lt;0,"怪无法穿越火线",ROUNDUP(I272/B$4,0)*A$4))</f>
        <v>0</v>
      </c>
    </row>
    <row r="273" spans="1:14" x14ac:dyDescent="0.25">
      <c r="A273">
        <v>259</v>
      </c>
      <c r="B273">
        <f t="shared" si="52"/>
        <v>51.6</v>
      </c>
      <c r="C273">
        <f t="shared" si="53"/>
        <v>1</v>
      </c>
      <c r="D273">
        <f t="shared" si="54"/>
        <v>0</v>
      </c>
      <c r="E273">
        <f t="shared" ref="E273:E336" si="62">IF(D272=1,B273-B272,E272+B273-B272)</f>
        <v>1.6000000000000014</v>
      </c>
      <c r="F273">
        <f t="shared" ref="F273:F336" si="63">IF(D273=1,F272+1,F272)</f>
        <v>26</v>
      </c>
      <c r="G273">
        <f t="shared" ref="G273:G336" si="64">IF(K273-K272&gt;0,1,0)</f>
        <v>0</v>
      </c>
      <c r="H273" s="5">
        <f t="shared" si="59"/>
        <v>90.2</v>
      </c>
      <c r="I273" s="5">
        <f t="shared" si="55"/>
        <v>90.2</v>
      </c>
      <c r="J273" s="5">
        <f t="shared" si="60"/>
        <v>-3</v>
      </c>
      <c r="K273">
        <f t="shared" si="56"/>
        <v>13</v>
      </c>
      <c r="L273">
        <f t="shared" si="57"/>
        <v>-3</v>
      </c>
      <c r="M273">
        <f t="shared" si="58"/>
        <v>-4</v>
      </c>
      <c r="N273">
        <f t="shared" si="61"/>
        <v>0</v>
      </c>
    </row>
    <row r="274" spans="1:14" x14ac:dyDescent="0.25">
      <c r="A274">
        <v>260</v>
      </c>
      <c r="B274">
        <f t="shared" si="52"/>
        <v>51.8</v>
      </c>
      <c r="C274">
        <f t="shared" si="53"/>
        <v>1</v>
      </c>
      <c r="D274">
        <f t="shared" si="54"/>
        <v>0</v>
      </c>
      <c r="E274">
        <f t="shared" si="62"/>
        <v>1.7999999999999972</v>
      </c>
      <c r="F274">
        <f t="shared" si="63"/>
        <v>26</v>
      </c>
      <c r="G274">
        <f t="shared" si="64"/>
        <v>0</v>
      </c>
      <c r="H274" s="5">
        <f t="shared" si="59"/>
        <v>90.6</v>
      </c>
      <c r="I274" s="5">
        <f t="shared" si="55"/>
        <v>90.6</v>
      </c>
      <c r="J274" s="5">
        <f t="shared" si="60"/>
        <v>-3</v>
      </c>
      <c r="K274">
        <f t="shared" si="56"/>
        <v>13</v>
      </c>
      <c r="L274">
        <f t="shared" si="57"/>
        <v>-3</v>
      </c>
      <c r="M274">
        <f t="shared" si="58"/>
        <v>-4</v>
      </c>
      <c r="N274">
        <f t="shared" si="61"/>
        <v>0</v>
      </c>
    </row>
    <row r="275" spans="1:14" x14ac:dyDescent="0.25">
      <c r="A275">
        <v>261</v>
      </c>
      <c r="B275">
        <f t="shared" si="52"/>
        <v>52</v>
      </c>
      <c r="C275">
        <f t="shared" si="53"/>
        <v>1</v>
      </c>
      <c r="D275">
        <f t="shared" si="54"/>
        <v>1</v>
      </c>
      <c r="E275">
        <f t="shared" si="62"/>
        <v>2</v>
      </c>
      <c r="F275">
        <f t="shared" si="63"/>
        <v>27</v>
      </c>
      <c r="G275">
        <f t="shared" si="64"/>
        <v>0</v>
      </c>
      <c r="H275" s="5">
        <f t="shared" si="59"/>
        <v>91</v>
      </c>
      <c r="I275" s="5">
        <f t="shared" si="55"/>
        <v>91</v>
      </c>
      <c r="J275" s="5">
        <f t="shared" si="60"/>
        <v>-3</v>
      </c>
      <c r="K275">
        <f t="shared" si="56"/>
        <v>13</v>
      </c>
      <c r="L275">
        <f t="shared" si="57"/>
        <v>-3</v>
      </c>
      <c r="M275">
        <f t="shared" si="58"/>
        <v>-4</v>
      </c>
      <c r="N275">
        <f t="shared" si="61"/>
        <v>0</v>
      </c>
    </row>
    <row r="276" spans="1:14" x14ac:dyDescent="0.25">
      <c r="A276">
        <v>262</v>
      </c>
      <c r="B276">
        <f t="shared" si="52"/>
        <v>52.2</v>
      </c>
      <c r="C276">
        <f t="shared" si="53"/>
        <v>1</v>
      </c>
      <c r="D276">
        <f t="shared" si="54"/>
        <v>0</v>
      </c>
      <c r="E276">
        <f t="shared" si="62"/>
        <v>0.20000000000000284</v>
      </c>
      <c r="F276">
        <f t="shared" si="63"/>
        <v>27</v>
      </c>
      <c r="G276">
        <f t="shared" si="64"/>
        <v>0</v>
      </c>
      <c r="H276" s="5">
        <f t="shared" si="59"/>
        <v>91.4</v>
      </c>
      <c r="I276" s="5">
        <f t="shared" si="55"/>
        <v>91.4</v>
      </c>
      <c r="J276" s="5">
        <f t="shared" si="60"/>
        <v>-3</v>
      </c>
      <c r="K276">
        <f t="shared" si="56"/>
        <v>13</v>
      </c>
      <c r="L276">
        <f t="shared" si="57"/>
        <v>-3</v>
      </c>
      <c r="M276">
        <f t="shared" si="58"/>
        <v>-4</v>
      </c>
      <c r="N276">
        <f t="shared" si="61"/>
        <v>0</v>
      </c>
    </row>
    <row r="277" spans="1:14" x14ac:dyDescent="0.25">
      <c r="A277">
        <v>263</v>
      </c>
      <c r="B277">
        <f t="shared" si="52"/>
        <v>52.4</v>
      </c>
      <c r="C277">
        <f t="shared" si="53"/>
        <v>1</v>
      </c>
      <c r="D277">
        <f t="shared" si="54"/>
        <v>0</v>
      </c>
      <c r="E277">
        <f t="shared" si="62"/>
        <v>0.39999999999999858</v>
      </c>
      <c r="F277">
        <f t="shared" si="63"/>
        <v>27</v>
      </c>
      <c r="G277">
        <f t="shared" si="64"/>
        <v>0</v>
      </c>
      <c r="H277" s="5">
        <f t="shared" si="59"/>
        <v>91.8</v>
      </c>
      <c r="I277" s="5">
        <f t="shared" si="55"/>
        <v>91.8</v>
      </c>
      <c r="J277" s="5">
        <f t="shared" si="60"/>
        <v>-3</v>
      </c>
      <c r="K277">
        <f t="shared" si="56"/>
        <v>13</v>
      </c>
      <c r="L277">
        <f t="shared" si="57"/>
        <v>-3</v>
      </c>
      <c r="M277">
        <f t="shared" si="58"/>
        <v>-4</v>
      </c>
      <c r="N277">
        <f t="shared" si="61"/>
        <v>0</v>
      </c>
    </row>
    <row r="278" spans="1:14" x14ac:dyDescent="0.25">
      <c r="A278">
        <v>264</v>
      </c>
      <c r="B278">
        <f t="shared" si="52"/>
        <v>52.6</v>
      </c>
      <c r="C278">
        <f t="shared" si="53"/>
        <v>1</v>
      </c>
      <c r="D278">
        <f t="shared" si="54"/>
        <v>0</v>
      </c>
      <c r="E278">
        <f t="shared" si="62"/>
        <v>0.60000000000000142</v>
      </c>
      <c r="F278">
        <f t="shared" si="63"/>
        <v>27</v>
      </c>
      <c r="G278">
        <f t="shared" si="64"/>
        <v>0</v>
      </c>
      <c r="H278" s="5">
        <f t="shared" si="59"/>
        <v>92.2</v>
      </c>
      <c r="I278" s="5">
        <f t="shared" si="55"/>
        <v>92.2</v>
      </c>
      <c r="J278" s="5">
        <f t="shared" si="60"/>
        <v>-3</v>
      </c>
      <c r="K278">
        <f t="shared" si="56"/>
        <v>13</v>
      </c>
      <c r="L278">
        <f t="shared" si="57"/>
        <v>-3</v>
      </c>
      <c r="M278">
        <f t="shared" si="58"/>
        <v>-4</v>
      </c>
      <c r="N278">
        <f t="shared" si="61"/>
        <v>0</v>
      </c>
    </row>
    <row r="279" spans="1:14" x14ac:dyDescent="0.25">
      <c r="A279">
        <v>265</v>
      </c>
      <c r="B279">
        <f t="shared" si="52"/>
        <v>52.8</v>
      </c>
      <c r="C279">
        <f t="shared" si="53"/>
        <v>1</v>
      </c>
      <c r="D279">
        <f t="shared" si="54"/>
        <v>0</v>
      </c>
      <c r="E279">
        <f t="shared" si="62"/>
        <v>0.79999999999999716</v>
      </c>
      <c r="F279">
        <f t="shared" si="63"/>
        <v>27</v>
      </c>
      <c r="G279">
        <f t="shared" si="64"/>
        <v>0</v>
      </c>
      <c r="H279" s="5">
        <f t="shared" si="59"/>
        <v>92.6</v>
      </c>
      <c r="I279" s="5">
        <f t="shared" si="55"/>
        <v>92.6</v>
      </c>
      <c r="J279" s="5">
        <f t="shared" si="60"/>
        <v>-3</v>
      </c>
      <c r="K279">
        <f t="shared" si="56"/>
        <v>13</v>
      </c>
      <c r="L279">
        <f t="shared" si="57"/>
        <v>-3</v>
      </c>
      <c r="M279">
        <f t="shared" si="58"/>
        <v>-4</v>
      </c>
      <c r="N279">
        <f t="shared" si="61"/>
        <v>0</v>
      </c>
    </row>
    <row r="280" spans="1:14" x14ac:dyDescent="0.25">
      <c r="A280">
        <v>266</v>
      </c>
      <c r="B280">
        <f t="shared" si="52"/>
        <v>53</v>
      </c>
      <c r="C280">
        <f t="shared" si="53"/>
        <v>1</v>
      </c>
      <c r="D280">
        <f t="shared" si="54"/>
        <v>0</v>
      </c>
      <c r="E280">
        <f t="shared" si="62"/>
        <v>1</v>
      </c>
      <c r="F280">
        <f t="shared" si="63"/>
        <v>27</v>
      </c>
      <c r="G280">
        <f t="shared" si="64"/>
        <v>0</v>
      </c>
      <c r="H280" s="5">
        <f t="shared" si="59"/>
        <v>93</v>
      </c>
      <c r="I280" s="5">
        <f t="shared" si="55"/>
        <v>93</v>
      </c>
      <c r="J280" s="5">
        <f t="shared" si="60"/>
        <v>-3</v>
      </c>
      <c r="K280">
        <f t="shared" si="56"/>
        <v>13</v>
      </c>
      <c r="L280">
        <f t="shared" si="57"/>
        <v>-3</v>
      </c>
      <c r="M280">
        <f t="shared" si="58"/>
        <v>-4</v>
      </c>
      <c r="N280">
        <f t="shared" si="61"/>
        <v>0</v>
      </c>
    </row>
    <row r="281" spans="1:14" x14ac:dyDescent="0.25">
      <c r="A281">
        <v>267</v>
      </c>
      <c r="B281">
        <f t="shared" si="52"/>
        <v>53.2</v>
      </c>
      <c r="C281">
        <f t="shared" si="53"/>
        <v>1</v>
      </c>
      <c r="D281">
        <f t="shared" si="54"/>
        <v>0</v>
      </c>
      <c r="E281">
        <f t="shared" si="62"/>
        <v>1.2000000000000028</v>
      </c>
      <c r="F281">
        <f t="shared" si="63"/>
        <v>27</v>
      </c>
      <c r="G281">
        <f t="shared" si="64"/>
        <v>0</v>
      </c>
      <c r="H281" s="5">
        <f t="shared" si="59"/>
        <v>93.4</v>
      </c>
      <c r="I281" s="5">
        <f t="shared" si="55"/>
        <v>93.4</v>
      </c>
      <c r="J281" s="5">
        <f t="shared" si="60"/>
        <v>-3</v>
      </c>
      <c r="K281">
        <f t="shared" si="56"/>
        <v>13</v>
      </c>
      <c r="L281">
        <f t="shared" si="57"/>
        <v>-3</v>
      </c>
      <c r="M281">
        <f t="shared" si="58"/>
        <v>-4</v>
      </c>
      <c r="N281">
        <f t="shared" si="61"/>
        <v>0</v>
      </c>
    </row>
    <row r="282" spans="1:14" x14ac:dyDescent="0.25">
      <c r="A282">
        <v>268</v>
      </c>
      <c r="B282">
        <f t="shared" si="52"/>
        <v>53.4</v>
      </c>
      <c r="C282">
        <f t="shared" si="53"/>
        <v>1</v>
      </c>
      <c r="D282">
        <f t="shared" si="54"/>
        <v>0</v>
      </c>
      <c r="E282">
        <f t="shared" si="62"/>
        <v>1.3999999999999986</v>
      </c>
      <c r="F282">
        <f t="shared" si="63"/>
        <v>27</v>
      </c>
      <c r="G282">
        <f t="shared" si="64"/>
        <v>0</v>
      </c>
      <c r="H282" s="5">
        <f t="shared" si="59"/>
        <v>93.8</v>
      </c>
      <c r="I282" s="5">
        <f t="shared" si="55"/>
        <v>93.8</v>
      </c>
      <c r="J282" s="5">
        <f t="shared" si="60"/>
        <v>-3</v>
      </c>
      <c r="K282">
        <f t="shared" si="56"/>
        <v>13</v>
      </c>
      <c r="L282">
        <f t="shared" si="57"/>
        <v>-3</v>
      </c>
      <c r="M282">
        <f t="shared" si="58"/>
        <v>-4</v>
      </c>
      <c r="N282">
        <f t="shared" si="61"/>
        <v>0</v>
      </c>
    </row>
    <row r="283" spans="1:14" x14ac:dyDescent="0.25">
      <c r="A283">
        <v>269</v>
      </c>
      <c r="B283">
        <f t="shared" si="52"/>
        <v>53.6</v>
      </c>
      <c r="C283">
        <f t="shared" si="53"/>
        <v>1</v>
      </c>
      <c r="D283">
        <f t="shared" si="54"/>
        <v>0</v>
      </c>
      <c r="E283">
        <f t="shared" si="62"/>
        <v>1.6000000000000014</v>
      </c>
      <c r="F283">
        <f t="shared" si="63"/>
        <v>27</v>
      </c>
      <c r="G283">
        <f t="shared" si="64"/>
        <v>0</v>
      </c>
      <c r="H283" s="5">
        <f t="shared" si="59"/>
        <v>94.2</v>
      </c>
      <c r="I283" s="5">
        <f t="shared" si="55"/>
        <v>94.2</v>
      </c>
      <c r="J283" s="5">
        <f t="shared" si="60"/>
        <v>-3</v>
      </c>
      <c r="K283">
        <f t="shared" si="56"/>
        <v>13</v>
      </c>
      <c r="L283">
        <f t="shared" si="57"/>
        <v>-3</v>
      </c>
      <c r="M283">
        <f t="shared" si="58"/>
        <v>-4</v>
      </c>
      <c r="N283">
        <f t="shared" si="61"/>
        <v>0</v>
      </c>
    </row>
    <row r="284" spans="1:14" x14ac:dyDescent="0.25">
      <c r="A284">
        <v>270</v>
      </c>
      <c r="B284">
        <f t="shared" si="52"/>
        <v>53.8</v>
      </c>
      <c r="C284">
        <f t="shared" si="53"/>
        <v>1</v>
      </c>
      <c r="D284">
        <f t="shared" si="54"/>
        <v>0</v>
      </c>
      <c r="E284">
        <f t="shared" si="62"/>
        <v>1.7999999999999972</v>
      </c>
      <c r="F284">
        <f t="shared" si="63"/>
        <v>27</v>
      </c>
      <c r="G284">
        <f t="shared" si="64"/>
        <v>0</v>
      </c>
      <c r="H284" s="5">
        <f t="shared" si="59"/>
        <v>94.6</v>
      </c>
      <c r="I284" s="5">
        <f t="shared" si="55"/>
        <v>94.6</v>
      </c>
      <c r="J284" s="5">
        <f t="shared" si="60"/>
        <v>-3</v>
      </c>
      <c r="K284">
        <f t="shared" si="56"/>
        <v>13</v>
      </c>
      <c r="L284">
        <f t="shared" si="57"/>
        <v>-3</v>
      </c>
      <c r="M284">
        <f t="shared" si="58"/>
        <v>-4</v>
      </c>
      <c r="N284">
        <f t="shared" si="61"/>
        <v>0</v>
      </c>
    </row>
    <row r="285" spans="1:14" x14ac:dyDescent="0.25">
      <c r="A285">
        <v>271</v>
      </c>
      <c r="B285">
        <f t="shared" si="52"/>
        <v>54</v>
      </c>
      <c r="C285">
        <f t="shared" si="53"/>
        <v>1</v>
      </c>
      <c r="D285">
        <f t="shared" si="54"/>
        <v>1</v>
      </c>
      <c r="E285">
        <f t="shared" si="62"/>
        <v>2</v>
      </c>
      <c r="F285">
        <f t="shared" si="63"/>
        <v>28</v>
      </c>
      <c r="G285">
        <f t="shared" si="64"/>
        <v>1</v>
      </c>
      <c r="H285" s="5">
        <f t="shared" si="59"/>
        <v>95</v>
      </c>
      <c r="I285" s="5">
        <f t="shared" si="55"/>
        <v>94</v>
      </c>
      <c r="J285" s="5">
        <f t="shared" si="60"/>
        <v>-4</v>
      </c>
      <c r="K285">
        <f t="shared" si="56"/>
        <v>14</v>
      </c>
      <c r="L285">
        <f t="shared" si="57"/>
        <v>-4</v>
      </c>
      <c r="M285">
        <f t="shared" si="58"/>
        <v>-5</v>
      </c>
      <c r="N285">
        <f t="shared" si="61"/>
        <v>0</v>
      </c>
    </row>
    <row r="286" spans="1:14" x14ac:dyDescent="0.25">
      <c r="A286">
        <v>272</v>
      </c>
      <c r="B286">
        <f t="shared" si="52"/>
        <v>54.2</v>
      </c>
      <c r="C286">
        <f t="shared" si="53"/>
        <v>1</v>
      </c>
      <c r="D286">
        <f t="shared" si="54"/>
        <v>0</v>
      </c>
      <c r="E286">
        <f t="shared" si="62"/>
        <v>0.20000000000000284</v>
      </c>
      <c r="F286">
        <f t="shared" si="63"/>
        <v>28</v>
      </c>
      <c r="G286">
        <f t="shared" si="64"/>
        <v>0</v>
      </c>
      <c r="H286" s="5">
        <f t="shared" si="59"/>
        <v>94.4</v>
      </c>
      <c r="I286" s="5">
        <f t="shared" si="55"/>
        <v>94.4</v>
      </c>
      <c r="J286" s="5">
        <f t="shared" si="60"/>
        <v>-4</v>
      </c>
      <c r="K286">
        <f t="shared" si="56"/>
        <v>14</v>
      </c>
      <c r="L286">
        <f t="shared" si="57"/>
        <v>-4</v>
      </c>
      <c r="M286">
        <f t="shared" si="58"/>
        <v>-5</v>
      </c>
      <c r="N286">
        <f t="shared" si="61"/>
        <v>0</v>
      </c>
    </row>
    <row r="287" spans="1:14" x14ac:dyDescent="0.25">
      <c r="A287">
        <v>273</v>
      </c>
      <c r="B287">
        <f t="shared" si="52"/>
        <v>54.4</v>
      </c>
      <c r="C287">
        <f t="shared" si="53"/>
        <v>1</v>
      </c>
      <c r="D287">
        <f t="shared" si="54"/>
        <v>0</v>
      </c>
      <c r="E287">
        <f t="shared" si="62"/>
        <v>0.39999999999999858</v>
      </c>
      <c r="F287">
        <f t="shared" si="63"/>
        <v>28</v>
      </c>
      <c r="G287">
        <f t="shared" si="64"/>
        <v>0</v>
      </c>
      <c r="H287" s="5">
        <f t="shared" si="59"/>
        <v>94.8</v>
      </c>
      <c r="I287" s="5">
        <f t="shared" si="55"/>
        <v>94.8</v>
      </c>
      <c r="J287" s="5">
        <f t="shared" si="60"/>
        <v>-4</v>
      </c>
      <c r="K287">
        <f t="shared" si="56"/>
        <v>14</v>
      </c>
      <c r="L287">
        <f t="shared" si="57"/>
        <v>-4</v>
      </c>
      <c r="M287">
        <f t="shared" si="58"/>
        <v>-5</v>
      </c>
      <c r="N287">
        <f t="shared" si="61"/>
        <v>0</v>
      </c>
    </row>
    <row r="288" spans="1:14" x14ac:dyDescent="0.25">
      <c r="A288">
        <v>274</v>
      </c>
      <c r="B288">
        <f t="shared" si="52"/>
        <v>54.6</v>
      </c>
      <c r="C288">
        <f t="shared" si="53"/>
        <v>1</v>
      </c>
      <c r="D288">
        <f t="shared" si="54"/>
        <v>0</v>
      </c>
      <c r="E288">
        <f t="shared" si="62"/>
        <v>0.60000000000000142</v>
      </c>
      <c r="F288">
        <f t="shared" si="63"/>
        <v>28</v>
      </c>
      <c r="G288">
        <f t="shared" si="64"/>
        <v>0</v>
      </c>
      <c r="H288" s="5">
        <f t="shared" si="59"/>
        <v>95.2</v>
      </c>
      <c r="I288" s="5">
        <f t="shared" si="55"/>
        <v>95.2</v>
      </c>
      <c r="J288" s="5">
        <f t="shared" si="60"/>
        <v>-4</v>
      </c>
      <c r="K288">
        <f t="shared" si="56"/>
        <v>14</v>
      </c>
      <c r="L288">
        <f t="shared" si="57"/>
        <v>-4</v>
      </c>
      <c r="M288">
        <f t="shared" si="58"/>
        <v>-5</v>
      </c>
      <c r="N288">
        <f t="shared" si="61"/>
        <v>0</v>
      </c>
    </row>
    <row r="289" spans="1:14" x14ac:dyDescent="0.25">
      <c r="A289">
        <v>275</v>
      </c>
      <c r="B289">
        <f t="shared" si="52"/>
        <v>54.8</v>
      </c>
      <c r="C289">
        <f t="shared" si="53"/>
        <v>1</v>
      </c>
      <c r="D289">
        <f t="shared" si="54"/>
        <v>0</v>
      </c>
      <c r="E289">
        <f t="shared" si="62"/>
        <v>0.79999999999999716</v>
      </c>
      <c r="F289">
        <f t="shared" si="63"/>
        <v>28</v>
      </c>
      <c r="G289">
        <f t="shared" si="64"/>
        <v>0</v>
      </c>
      <c r="H289" s="5">
        <f t="shared" si="59"/>
        <v>95.6</v>
      </c>
      <c r="I289" s="5">
        <f t="shared" si="55"/>
        <v>95.6</v>
      </c>
      <c r="J289" s="5">
        <f t="shared" si="60"/>
        <v>-4</v>
      </c>
      <c r="K289">
        <f t="shared" si="56"/>
        <v>14</v>
      </c>
      <c r="L289">
        <f t="shared" si="57"/>
        <v>-4</v>
      </c>
      <c r="M289">
        <f t="shared" si="58"/>
        <v>-5</v>
      </c>
      <c r="N289">
        <f t="shared" si="61"/>
        <v>0</v>
      </c>
    </row>
    <row r="290" spans="1:14" x14ac:dyDescent="0.25">
      <c r="A290">
        <v>276</v>
      </c>
      <c r="B290">
        <f t="shared" si="52"/>
        <v>55</v>
      </c>
      <c r="C290">
        <f t="shared" si="53"/>
        <v>1</v>
      </c>
      <c r="D290">
        <f t="shared" si="54"/>
        <v>0</v>
      </c>
      <c r="E290">
        <f t="shared" si="62"/>
        <v>1</v>
      </c>
      <c r="F290">
        <f t="shared" si="63"/>
        <v>28</v>
      </c>
      <c r="G290">
        <f t="shared" si="64"/>
        <v>0</v>
      </c>
      <c r="H290" s="5">
        <f t="shared" si="59"/>
        <v>96</v>
      </c>
      <c r="I290" s="5">
        <f t="shared" si="55"/>
        <v>96</v>
      </c>
      <c r="J290" s="5">
        <f t="shared" si="60"/>
        <v>-4</v>
      </c>
      <c r="K290">
        <f t="shared" si="56"/>
        <v>14</v>
      </c>
      <c r="L290">
        <f t="shared" si="57"/>
        <v>-4</v>
      </c>
      <c r="M290">
        <f t="shared" si="58"/>
        <v>-5</v>
      </c>
      <c r="N290">
        <f t="shared" si="61"/>
        <v>0</v>
      </c>
    </row>
    <row r="291" spans="1:14" x14ac:dyDescent="0.25">
      <c r="A291">
        <v>277</v>
      </c>
      <c r="B291">
        <f t="shared" si="52"/>
        <v>55.2</v>
      </c>
      <c r="C291">
        <f t="shared" si="53"/>
        <v>1</v>
      </c>
      <c r="D291">
        <f t="shared" si="54"/>
        <v>0</v>
      </c>
      <c r="E291">
        <f t="shared" si="62"/>
        <v>1.2000000000000028</v>
      </c>
      <c r="F291">
        <f t="shared" si="63"/>
        <v>28</v>
      </c>
      <c r="G291">
        <f t="shared" si="64"/>
        <v>0</v>
      </c>
      <c r="H291" s="5">
        <f t="shared" si="59"/>
        <v>96.4</v>
      </c>
      <c r="I291" s="5">
        <f t="shared" si="55"/>
        <v>96.4</v>
      </c>
      <c r="J291" s="5">
        <f t="shared" si="60"/>
        <v>-4</v>
      </c>
      <c r="K291">
        <f t="shared" si="56"/>
        <v>14</v>
      </c>
      <c r="L291">
        <f t="shared" si="57"/>
        <v>-4</v>
      </c>
      <c r="M291">
        <f t="shared" si="58"/>
        <v>-5</v>
      </c>
      <c r="N291">
        <f t="shared" si="61"/>
        <v>0</v>
      </c>
    </row>
    <row r="292" spans="1:14" x14ac:dyDescent="0.25">
      <c r="A292">
        <v>278</v>
      </c>
      <c r="B292">
        <f t="shared" si="52"/>
        <v>55.4</v>
      </c>
      <c r="C292">
        <f t="shared" si="53"/>
        <v>1</v>
      </c>
      <c r="D292">
        <f t="shared" si="54"/>
        <v>0</v>
      </c>
      <c r="E292">
        <f t="shared" si="62"/>
        <v>1.3999999999999986</v>
      </c>
      <c r="F292">
        <f t="shared" si="63"/>
        <v>28</v>
      </c>
      <c r="G292">
        <f t="shared" si="64"/>
        <v>0</v>
      </c>
      <c r="H292" s="5">
        <f t="shared" si="59"/>
        <v>96.8</v>
      </c>
      <c r="I292" s="5">
        <f t="shared" si="55"/>
        <v>96.8</v>
      </c>
      <c r="J292" s="5">
        <f t="shared" si="60"/>
        <v>-4</v>
      </c>
      <c r="K292">
        <f t="shared" si="56"/>
        <v>14</v>
      </c>
      <c r="L292">
        <f t="shared" si="57"/>
        <v>-4</v>
      </c>
      <c r="M292">
        <f t="shared" si="58"/>
        <v>-5</v>
      </c>
      <c r="N292">
        <f t="shared" si="61"/>
        <v>0</v>
      </c>
    </row>
    <row r="293" spans="1:14" x14ac:dyDescent="0.25">
      <c r="A293">
        <v>279</v>
      </c>
      <c r="B293">
        <f t="shared" si="52"/>
        <v>55.6</v>
      </c>
      <c r="C293">
        <f t="shared" si="53"/>
        <v>1</v>
      </c>
      <c r="D293">
        <f t="shared" si="54"/>
        <v>0</v>
      </c>
      <c r="E293">
        <f t="shared" si="62"/>
        <v>1.6000000000000014</v>
      </c>
      <c r="F293">
        <f t="shared" si="63"/>
        <v>28</v>
      </c>
      <c r="G293">
        <f t="shared" si="64"/>
        <v>0</v>
      </c>
      <c r="H293" s="5">
        <f t="shared" si="59"/>
        <v>97.2</v>
      </c>
      <c r="I293" s="5">
        <f t="shared" si="55"/>
        <v>97.2</v>
      </c>
      <c r="J293" s="5">
        <f t="shared" si="60"/>
        <v>-4</v>
      </c>
      <c r="K293">
        <f t="shared" si="56"/>
        <v>14</v>
      </c>
      <c r="L293">
        <f t="shared" si="57"/>
        <v>-4</v>
      </c>
      <c r="M293">
        <f t="shared" si="58"/>
        <v>-5</v>
      </c>
      <c r="N293">
        <f t="shared" si="61"/>
        <v>0</v>
      </c>
    </row>
    <row r="294" spans="1:14" x14ac:dyDescent="0.25">
      <c r="A294">
        <v>280</v>
      </c>
      <c r="B294">
        <f t="shared" si="52"/>
        <v>55.8</v>
      </c>
      <c r="C294">
        <f t="shared" si="53"/>
        <v>1</v>
      </c>
      <c r="D294">
        <f t="shared" si="54"/>
        <v>0</v>
      </c>
      <c r="E294">
        <f t="shared" si="62"/>
        <v>1.7999999999999972</v>
      </c>
      <c r="F294">
        <f t="shared" si="63"/>
        <v>28</v>
      </c>
      <c r="G294">
        <f t="shared" si="64"/>
        <v>0</v>
      </c>
      <c r="H294" s="5">
        <f t="shared" si="59"/>
        <v>97.6</v>
      </c>
      <c r="I294" s="5">
        <f t="shared" si="55"/>
        <v>97.6</v>
      </c>
      <c r="J294" s="5">
        <f t="shared" si="60"/>
        <v>-4</v>
      </c>
      <c r="K294">
        <f t="shared" si="56"/>
        <v>14</v>
      </c>
      <c r="L294">
        <f t="shared" si="57"/>
        <v>-4</v>
      </c>
      <c r="M294">
        <f t="shared" si="58"/>
        <v>-5</v>
      </c>
      <c r="N294">
        <f t="shared" si="61"/>
        <v>0</v>
      </c>
    </row>
    <row r="295" spans="1:14" x14ac:dyDescent="0.25">
      <c r="A295">
        <v>281</v>
      </c>
      <c r="B295">
        <f t="shared" si="52"/>
        <v>56</v>
      </c>
      <c r="C295">
        <f t="shared" si="53"/>
        <v>1</v>
      </c>
      <c r="D295">
        <f t="shared" si="54"/>
        <v>1</v>
      </c>
      <c r="E295">
        <f t="shared" si="62"/>
        <v>2</v>
      </c>
      <c r="F295">
        <f t="shared" si="63"/>
        <v>29</v>
      </c>
      <c r="G295">
        <f t="shared" si="64"/>
        <v>0</v>
      </c>
      <c r="H295" s="5">
        <f t="shared" si="59"/>
        <v>98</v>
      </c>
      <c r="I295" s="5">
        <f t="shared" si="55"/>
        <v>98</v>
      </c>
      <c r="J295" s="5">
        <f t="shared" si="60"/>
        <v>-4</v>
      </c>
      <c r="K295">
        <f t="shared" si="56"/>
        <v>14</v>
      </c>
      <c r="L295">
        <f t="shared" si="57"/>
        <v>-4</v>
      </c>
      <c r="M295">
        <f t="shared" si="58"/>
        <v>-5</v>
      </c>
      <c r="N295">
        <f t="shared" si="61"/>
        <v>0</v>
      </c>
    </row>
    <row r="296" spans="1:14" x14ac:dyDescent="0.25">
      <c r="A296">
        <v>282</v>
      </c>
      <c r="B296">
        <f t="shared" si="52"/>
        <v>56.2</v>
      </c>
      <c r="C296">
        <f t="shared" si="53"/>
        <v>1</v>
      </c>
      <c r="D296">
        <f t="shared" si="54"/>
        <v>0</v>
      </c>
      <c r="E296">
        <f t="shared" si="62"/>
        <v>0.20000000000000284</v>
      </c>
      <c r="F296">
        <f t="shared" si="63"/>
        <v>29</v>
      </c>
      <c r="G296">
        <f t="shared" si="64"/>
        <v>0</v>
      </c>
      <c r="H296" s="5">
        <f t="shared" si="59"/>
        <v>98.4</v>
      </c>
      <c r="I296" s="5">
        <f t="shared" si="55"/>
        <v>98.4</v>
      </c>
      <c r="J296" s="5">
        <f t="shared" si="60"/>
        <v>-4</v>
      </c>
      <c r="K296">
        <f t="shared" si="56"/>
        <v>14</v>
      </c>
      <c r="L296">
        <f t="shared" si="57"/>
        <v>-4</v>
      </c>
      <c r="M296">
        <f t="shared" si="58"/>
        <v>-5</v>
      </c>
      <c r="N296">
        <f t="shared" si="61"/>
        <v>0</v>
      </c>
    </row>
    <row r="297" spans="1:14" x14ac:dyDescent="0.25">
      <c r="A297">
        <v>283</v>
      </c>
      <c r="B297">
        <f t="shared" si="52"/>
        <v>56.4</v>
      </c>
      <c r="C297">
        <f t="shared" si="53"/>
        <v>1</v>
      </c>
      <c r="D297">
        <f t="shared" si="54"/>
        <v>0</v>
      </c>
      <c r="E297">
        <f t="shared" si="62"/>
        <v>0.39999999999999858</v>
      </c>
      <c r="F297">
        <f t="shared" si="63"/>
        <v>29</v>
      </c>
      <c r="G297">
        <f t="shared" si="64"/>
        <v>0</v>
      </c>
      <c r="H297" s="5">
        <f t="shared" si="59"/>
        <v>98.8</v>
      </c>
      <c r="I297" s="5">
        <f t="shared" si="55"/>
        <v>98.8</v>
      </c>
      <c r="J297" s="5">
        <f t="shared" si="60"/>
        <v>-4</v>
      </c>
      <c r="K297">
        <f t="shared" si="56"/>
        <v>14</v>
      </c>
      <c r="L297">
        <f t="shared" si="57"/>
        <v>-4</v>
      </c>
      <c r="M297">
        <f t="shared" si="58"/>
        <v>-5</v>
      </c>
      <c r="N297">
        <f t="shared" si="61"/>
        <v>0</v>
      </c>
    </row>
    <row r="298" spans="1:14" x14ac:dyDescent="0.25">
      <c r="A298">
        <v>284</v>
      </c>
      <c r="B298">
        <f t="shared" si="52"/>
        <v>56.6</v>
      </c>
      <c r="C298">
        <f t="shared" si="53"/>
        <v>1</v>
      </c>
      <c r="D298">
        <f t="shared" si="54"/>
        <v>0</v>
      </c>
      <c r="E298">
        <f t="shared" si="62"/>
        <v>0.60000000000000142</v>
      </c>
      <c r="F298">
        <f t="shared" si="63"/>
        <v>29</v>
      </c>
      <c r="G298">
        <f t="shared" si="64"/>
        <v>0</v>
      </c>
      <c r="H298" s="5">
        <f t="shared" si="59"/>
        <v>99.2</v>
      </c>
      <c r="I298" s="5">
        <f t="shared" si="55"/>
        <v>99.2</v>
      </c>
      <c r="J298" s="5">
        <f t="shared" si="60"/>
        <v>-4</v>
      </c>
      <c r="K298">
        <f t="shared" si="56"/>
        <v>14</v>
      </c>
      <c r="L298">
        <f t="shared" si="57"/>
        <v>-4</v>
      </c>
      <c r="M298">
        <f t="shared" si="58"/>
        <v>-5</v>
      </c>
      <c r="N298">
        <f t="shared" si="61"/>
        <v>0</v>
      </c>
    </row>
    <row r="299" spans="1:14" x14ac:dyDescent="0.25">
      <c r="A299">
        <v>285</v>
      </c>
      <c r="B299">
        <f t="shared" si="52"/>
        <v>56.8</v>
      </c>
      <c r="C299">
        <f t="shared" si="53"/>
        <v>1</v>
      </c>
      <c r="D299">
        <f t="shared" si="54"/>
        <v>0</v>
      </c>
      <c r="E299">
        <f t="shared" si="62"/>
        <v>0.79999999999999716</v>
      </c>
      <c r="F299">
        <f t="shared" si="63"/>
        <v>29</v>
      </c>
      <c r="G299">
        <f t="shared" si="64"/>
        <v>0</v>
      </c>
      <c r="H299" s="5">
        <f t="shared" si="59"/>
        <v>99.6</v>
      </c>
      <c r="I299" s="5">
        <f t="shared" si="55"/>
        <v>99.6</v>
      </c>
      <c r="J299" s="5">
        <f t="shared" si="60"/>
        <v>-4</v>
      </c>
      <c r="K299">
        <f t="shared" si="56"/>
        <v>14</v>
      </c>
      <c r="L299">
        <f t="shared" si="57"/>
        <v>-4</v>
      </c>
      <c r="M299">
        <f t="shared" si="58"/>
        <v>-5</v>
      </c>
      <c r="N299">
        <f t="shared" si="61"/>
        <v>0</v>
      </c>
    </row>
    <row r="300" spans="1:14" x14ac:dyDescent="0.25">
      <c r="A300">
        <v>286</v>
      </c>
      <c r="B300">
        <f t="shared" si="52"/>
        <v>57</v>
      </c>
      <c r="C300">
        <f t="shared" si="53"/>
        <v>1</v>
      </c>
      <c r="D300">
        <f t="shared" si="54"/>
        <v>0</v>
      </c>
      <c r="E300">
        <f t="shared" si="62"/>
        <v>1</v>
      </c>
      <c r="F300">
        <f t="shared" si="63"/>
        <v>29</v>
      </c>
      <c r="G300">
        <f t="shared" si="64"/>
        <v>0</v>
      </c>
      <c r="H300" s="5">
        <f t="shared" si="59"/>
        <v>100</v>
      </c>
      <c r="I300" s="5">
        <f t="shared" si="55"/>
        <v>100</v>
      </c>
      <c r="J300" s="5">
        <f t="shared" si="60"/>
        <v>-4</v>
      </c>
      <c r="K300">
        <f t="shared" si="56"/>
        <v>14</v>
      </c>
      <c r="L300">
        <f t="shared" si="57"/>
        <v>-4</v>
      </c>
      <c r="M300">
        <f t="shared" si="58"/>
        <v>-5</v>
      </c>
      <c r="N300">
        <f t="shared" si="61"/>
        <v>0</v>
      </c>
    </row>
    <row r="301" spans="1:14" x14ac:dyDescent="0.25">
      <c r="A301">
        <v>287</v>
      </c>
      <c r="B301">
        <f t="shared" si="52"/>
        <v>57.2</v>
      </c>
      <c r="C301">
        <f t="shared" si="53"/>
        <v>1</v>
      </c>
      <c r="D301">
        <f t="shared" si="54"/>
        <v>0</v>
      </c>
      <c r="E301">
        <f t="shared" si="62"/>
        <v>1.2000000000000028</v>
      </c>
      <c r="F301">
        <f t="shared" si="63"/>
        <v>29</v>
      </c>
      <c r="G301">
        <f t="shared" si="64"/>
        <v>0</v>
      </c>
      <c r="H301" s="5">
        <f t="shared" si="59"/>
        <v>100.4</v>
      </c>
      <c r="I301" s="5">
        <f t="shared" si="55"/>
        <v>100.4</v>
      </c>
      <c r="J301" s="5">
        <f t="shared" si="60"/>
        <v>-4</v>
      </c>
      <c r="K301">
        <f t="shared" si="56"/>
        <v>14</v>
      </c>
      <c r="L301">
        <f t="shared" si="57"/>
        <v>-4</v>
      </c>
      <c r="M301">
        <f t="shared" si="58"/>
        <v>-5</v>
      </c>
      <c r="N301">
        <f t="shared" si="61"/>
        <v>0</v>
      </c>
    </row>
    <row r="302" spans="1:14" x14ac:dyDescent="0.25">
      <c r="A302">
        <v>288</v>
      </c>
      <c r="B302">
        <f t="shared" si="52"/>
        <v>57.4</v>
      </c>
      <c r="C302">
        <f t="shared" si="53"/>
        <v>1</v>
      </c>
      <c r="D302">
        <f t="shared" si="54"/>
        <v>0</v>
      </c>
      <c r="E302">
        <f t="shared" si="62"/>
        <v>1.3999999999999986</v>
      </c>
      <c r="F302">
        <f t="shared" si="63"/>
        <v>29</v>
      </c>
      <c r="G302">
        <f t="shared" si="64"/>
        <v>0</v>
      </c>
      <c r="H302" s="5">
        <f t="shared" si="59"/>
        <v>100.8</v>
      </c>
      <c r="I302" s="5">
        <f t="shared" si="55"/>
        <v>100.8</v>
      </c>
      <c r="J302" s="5">
        <f t="shared" si="60"/>
        <v>-4</v>
      </c>
      <c r="K302">
        <f t="shared" si="56"/>
        <v>14</v>
      </c>
      <c r="L302">
        <f t="shared" si="57"/>
        <v>-4</v>
      </c>
      <c r="M302">
        <f t="shared" si="58"/>
        <v>-5</v>
      </c>
      <c r="N302">
        <f t="shared" si="61"/>
        <v>0</v>
      </c>
    </row>
    <row r="303" spans="1:14" x14ac:dyDescent="0.25">
      <c r="A303">
        <v>289</v>
      </c>
      <c r="B303">
        <f t="shared" si="52"/>
        <v>57.6</v>
      </c>
      <c r="C303">
        <f t="shared" si="53"/>
        <v>1</v>
      </c>
      <c r="D303">
        <f t="shared" si="54"/>
        <v>0</v>
      </c>
      <c r="E303">
        <f t="shared" si="62"/>
        <v>1.6000000000000014</v>
      </c>
      <c r="F303">
        <f t="shared" si="63"/>
        <v>29</v>
      </c>
      <c r="G303">
        <f t="shared" si="64"/>
        <v>0</v>
      </c>
      <c r="H303" s="5">
        <f t="shared" si="59"/>
        <v>101.2</v>
      </c>
      <c r="I303" s="5">
        <f t="shared" si="55"/>
        <v>101.2</v>
      </c>
      <c r="J303" s="5">
        <f t="shared" si="60"/>
        <v>-4</v>
      </c>
      <c r="K303">
        <f t="shared" si="56"/>
        <v>14</v>
      </c>
      <c r="L303">
        <f t="shared" si="57"/>
        <v>-4</v>
      </c>
      <c r="M303">
        <f t="shared" si="58"/>
        <v>-5</v>
      </c>
      <c r="N303">
        <f t="shared" si="61"/>
        <v>0</v>
      </c>
    </row>
    <row r="304" spans="1:14" x14ac:dyDescent="0.25">
      <c r="A304">
        <v>290</v>
      </c>
      <c r="B304">
        <f t="shared" si="52"/>
        <v>57.8</v>
      </c>
      <c r="C304">
        <f t="shared" si="53"/>
        <v>1</v>
      </c>
      <c r="D304">
        <f t="shared" si="54"/>
        <v>0</v>
      </c>
      <c r="E304">
        <f t="shared" si="62"/>
        <v>1.7999999999999972</v>
      </c>
      <c r="F304">
        <f t="shared" si="63"/>
        <v>29</v>
      </c>
      <c r="G304">
        <f t="shared" si="64"/>
        <v>0</v>
      </c>
      <c r="H304" s="5">
        <f t="shared" si="59"/>
        <v>101.6</v>
      </c>
      <c r="I304" s="5">
        <f t="shared" si="55"/>
        <v>101.6</v>
      </c>
      <c r="J304" s="5">
        <f t="shared" si="60"/>
        <v>-4</v>
      </c>
      <c r="K304">
        <f t="shared" si="56"/>
        <v>14</v>
      </c>
      <c r="L304">
        <f t="shared" si="57"/>
        <v>-4</v>
      </c>
      <c r="M304">
        <f t="shared" si="58"/>
        <v>-5</v>
      </c>
      <c r="N304">
        <f t="shared" si="61"/>
        <v>0</v>
      </c>
    </row>
    <row r="305" spans="1:14" x14ac:dyDescent="0.25">
      <c r="A305">
        <v>291</v>
      </c>
      <c r="B305">
        <f t="shared" si="52"/>
        <v>58</v>
      </c>
      <c r="C305">
        <f t="shared" si="53"/>
        <v>1</v>
      </c>
      <c r="D305">
        <f t="shared" si="54"/>
        <v>1</v>
      </c>
      <c r="E305">
        <f t="shared" si="62"/>
        <v>2</v>
      </c>
      <c r="F305">
        <f t="shared" si="63"/>
        <v>30</v>
      </c>
      <c r="G305">
        <f t="shared" si="64"/>
        <v>1</v>
      </c>
      <c r="H305" s="5">
        <f t="shared" si="59"/>
        <v>102</v>
      </c>
      <c r="I305" s="5">
        <f t="shared" si="55"/>
        <v>101</v>
      </c>
      <c r="J305" s="5">
        <f t="shared" si="60"/>
        <v>-5</v>
      </c>
      <c r="K305">
        <f t="shared" si="56"/>
        <v>15</v>
      </c>
      <c r="L305">
        <f t="shared" si="57"/>
        <v>-5</v>
      </c>
      <c r="M305">
        <f t="shared" si="58"/>
        <v>-6</v>
      </c>
      <c r="N305">
        <f t="shared" si="61"/>
        <v>0</v>
      </c>
    </row>
    <row r="306" spans="1:14" x14ac:dyDescent="0.25">
      <c r="A306">
        <v>292</v>
      </c>
      <c r="B306">
        <f t="shared" si="52"/>
        <v>58.2</v>
      </c>
      <c r="C306">
        <f t="shared" si="53"/>
        <v>1</v>
      </c>
      <c r="D306">
        <f t="shared" si="54"/>
        <v>0</v>
      </c>
      <c r="E306">
        <f t="shared" si="62"/>
        <v>0.20000000000000284</v>
      </c>
      <c r="F306">
        <f t="shared" si="63"/>
        <v>30</v>
      </c>
      <c r="G306">
        <f t="shared" si="64"/>
        <v>0</v>
      </c>
      <c r="H306" s="5">
        <f t="shared" si="59"/>
        <v>101.4</v>
      </c>
      <c r="I306" s="5">
        <f t="shared" si="55"/>
        <v>101.4</v>
      </c>
      <c r="J306" s="5">
        <f t="shared" si="60"/>
        <v>-5</v>
      </c>
      <c r="K306">
        <f t="shared" si="56"/>
        <v>15</v>
      </c>
      <c r="L306">
        <f t="shared" si="57"/>
        <v>-5</v>
      </c>
      <c r="M306">
        <f t="shared" si="58"/>
        <v>-6</v>
      </c>
      <c r="N306">
        <f t="shared" si="61"/>
        <v>0</v>
      </c>
    </row>
    <row r="307" spans="1:14" x14ac:dyDescent="0.25">
      <c r="A307">
        <v>293</v>
      </c>
      <c r="B307">
        <f t="shared" si="52"/>
        <v>58.4</v>
      </c>
      <c r="C307">
        <f t="shared" si="53"/>
        <v>1</v>
      </c>
      <c r="D307">
        <f t="shared" si="54"/>
        <v>0</v>
      </c>
      <c r="E307">
        <f t="shared" si="62"/>
        <v>0.39999999999999858</v>
      </c>
      <c r="F307">
        <f t="shared" si="63"/>
        <v>30</v>
      </c>
      <c r="G307">
        <f t="shared" si="64"/>
        <v>0</v>
      </c>
      <c r="H307" s="5">
        <f t="shared" si="59"/>
        <v>101.8</v>
      </c>
      <c r="I307" s="5">
        <f t="shared" si="55"/>
        <v>101.8</v>
      </c>
      <c r="J307" s="5">
        <f t="shared" si="60"/>
        <v>-5</v>
      </c>
      <c r="K307">
        <f t="shared" si="56"/>
        <v>15</v>
      </c>
      <c r="L307">
        <f t="shared" si="57"/>
        <v>-5</v>
      </c>
      <c r="M307">
        <f t="shared" si="58"/>
        <v>-6</v>
      </c>
      <c r="N307">
        <f t="shared" si="61"/>
        <v>0</v>
      </c>
    </row>
    <row r="308" spans="1:14" x14ac:dyDescent="0.25">
      <c r="A308">
        <v>294</v>
      </c>
      <c r="B308">
        <f t="shared" si="52"/>
        <v>58.6</v>
      </c>
      <c r="C308">
        <f t="shared" si="53"/>
        <v>1</v>
      </c>
      <c r="D308">
        <f t="shared" si="54"/>
        <v>0</v>
      </c>
      <c r="E308">
        <f t="shared" si="62"/>
        <v>0.60000000000000142</v>
      </c>
      <c r="F308">
        <f t="shared" si="63"/>
        <v>30</v>
      </c>
      <c r="G308">
        <f t="shared" si="64"/>
        <v>0</v>
      </c>
      <c r="H308" s="5">
        <f t="shared" si="59"/>
        <v>102.2</v>
      </c>
      <c r="I308" s="5">
        <f t="shared" si="55"/>
        <v>102.2</v>
      </c>
      <c r="J308" s="5">
        <f t="shared" si="60"/>
        <v>-5</v>
      </c>
      <c r="K308">
        <f t="shared" si="56"/>
        <v>15</v>
      </c>
      <c r="L308">
        <f t="shared" si="57"/>
        <v>-5</v>
      </c>
      <c r="M308">
        <f t="shared" si="58"/>
        <v>-6</v>
      </c>
      <c r="N308">
        <f t="shared" si="61"/>
        <v>0</v>
      </c>
    </row>
    <row r="309" spans="1:14" x14ac:dyDescent="0.25">
      <c r="A309">
        <v>295</v>
      </c>
      <c r="B309">
        <f t="shared" si="52"/>
        <v>58.8</v>
      </c>
      <c r="C309">
        <f t="shared" si="53"/>
        <v>1</v>
      </c>
      <c r="D309">
        <f t="shared" si="54"/>
        <v>0</v>
      </c>
      <c r="E309">
        <f t="shared" si="62"/>
        <v>0.79999999999999716</v>
      </c>
      <c r="F309">
        <f t="shared" si="63"/>
        <v>30</v>
      </c>
      <c r="G309">
        <f t="shared" si="64"/>
        <v>0</v>
      </c>
      <c r="H309" s="5">
        <f t="shared" si="59"/>
        <v>102.6</v>
      </c>
      <c r="I309" s="5">
        <f t="shared" si="55"/>
        <v>102.6</v>
      </c>
      <c r="J309" s="5">
        <f t="shared" si="60"/>
        <v>-5</v>
      </c>
      <c r="K309">
        <f t="shared" si="56"/>
        <v>15</v>
      </c>
      <c r="L309">
        <f t="shared" si="57"/>
        <v>-5</v>
      </c>
      <c r="M309">
        <f t="shared" si="58"/>
        <v>-6</v>
      </c>
      <c r="N309">
        <f t="shared" si="61"/>
        <v>0</v>
      </c>
    </row>
    <row r="310" spans="1:14" x14ac:dyDescent="0.25">
      <c r="A310">
        <v>296</v>
      </c>
      <c r="B310">
        <f t="shared" si="52"/>
        <v>59</v>
      </c>
      <c r="C310">
        <f t="shared" si="53"/>
        <v>1</v>
      </c>
      <c r="D310">
        <f t="shared" si="54"/>
        <v>0</v>
      </c>
      <c r="E310">
        <f t="shared" si="62"/>
        <v>1</v>
      </c>
      <c r="F310">
        <f t="shared" si="63"/>
        <v>30</v>
      </c>
      <c r="G310">
        <f t="shared" si="64"/>
        <v>0</v>
      </c>
      <c r="H310" s="5">
        <f t="shared" si="59"/>
        <v>103</v>
      </c>
      <c r="I310" s="5">
        <f t="shared" si="55"/>
        <v>103</v>
      </c>
      <c r="J310" s="5">
        <f t="shared" si="60"/>
        <v>-5</v>
      </c>
      <c r="K310">
        <f t="shared" si="56"/>
        <v>15</v>
      </c>
      <c r="L310">
        <f t="shared" si="57"/>
        <v>-5</v>
      </c>
      <c r="M310">
        <f t="shared" si="58"/>
        <v>-6</v>
      </c>
      <c r="N310">
        <f t="shared" si="61"/>
        <v>0</v>
      </c>
    </row>
    <row r="311" spans="1:14" x14ac:dyDescent="0.25">
      <c r="A311">
        <v>297</v>
      </c>
      <c r="B311">
        <f t="shared" si="52"/>
        <v>59.2</v>
      </c>
      <c r="C311">
        <f t="shared" si="53"/>
        <v>1</v>
      </c>
      <c r="D311">
        <f t="shared" si="54"/>
        <v>0</v>
      </c>
      <c r="E311">
        <f t="shared" si="62"/>
        <v>1.2000000000000028</v>
      </c>
      <c r="F311">
        <f t="shared" si="63"/>
        <v>30</v>
      </c>
      <c r="G311">
        <f t="shared" si="64"/>
        <v>0</v>
      </c>
      <c r="H311" s="5">
        <f t="shared" si="59"/>
        <v>103.4</v>
      </c>
      <c r="I311" s="5">
        <f t="shared" si="55"/>
        <v>103.4</v>
      </c>
      <c r="J311" s="5">
        <f t="shared" si="60"/>
        <v>-5</v>
      </c>
      <c r="K311">
        <f t="shared" si="56"/>
        <v>15</v>
      </c>
      <c r="L311">
        <f t="shared" si="57"/>
        <v>-5</v>
      </c>
      <c r="M311">
        <f t="shared" si="58"/>
        <v>-6</v>
      </c>
      <c r="N311">
        <f t="shared" si="61"/>
        <v>0</v>
      </c>
    </row>
    <row r="312" spans="1:14" x14ac:dyDescent="0.25">
      <c r="A312">
        <v>298</v>
      </c>
      <c r="B312">
        <f t="shared" si="52"/>
        <v>59.4</v>
      </c>
      <c r="C312">
        <f t="shared" si="53"/>
        <v>1</v>
      </c>
      <c r="D312">
        <f t="shared" si="54"/>
        <v>0</v>
      </c>
      <c r="E312">
        <f t="shared" si="62"/>
        <v>1.3999999999999986</v>
      </c>
      <c r="F312">
        <f t="shared" si="63"/>
        <v>30</v>
      </c>
      <c r="G312">
        <f t="shared" si="64"/>
        <v>0</v>
      </c>
      <c r="H312" s="5">
        <f t="shared" si="59"/>
        <v>103.8</v>
      </c>
      <c r="I312" s="5">
        <f t="shared" si="55"/>
        <v>103.8</v>
      </c>
      <c r="J312" s="5">
        <f t="shared" si="60"/>
        <v>-5</v>
      </c>
      <c r="K312">
        <f t="shared" si="56"/>
        <v>15</v>
      </c>
      <c r="L312">
        <f t="shared" si="57"/>
        <v>-5</v>
      </c>
      <c r="M312">
        <f t="shared" si="58"/>
        <v>-6</v>
      </c>
      <c r="N312">
        <f t="shared" si="61"/>
        <v>0</v>
      </c>
    </row>
    <row r="313" spans="1:14" x14ac:dyDescent="0.25">
      <c r="A313">
        <v>299</v>
      </c>
      <c r="B313">
        <f t="shared" si="52"/>
        <v>59.6</v>
      </c>
      <c r="C313">
        <f t="shared" si="53"/>
        <v>1</v>
      </c>
      <c r="D313">
        <f t="shared" si="54"/>
        <v>0</v>
      </c>
      <c r="E313">
        <f t="shared" si="62"/>
        <v>1.6000000000000014</v>
      </c>
      <c r="F313">
        <f t="shared" si="63"/>
        <v>30</v>
      </c>
      <c r="G313">
        <f t="shared" si="64"/>
        <v>0</v>
      </c>
      <c r="H313" s="5">
        <f t="shared" si="59"/>
        <v>104.2</v>
      </c>
      <c r="I313" s="5">
        <f t="shared" si="55"/>
        <v>104.2</v>
      </c>
      <c r="J313" s="5">
        <f t="shared" si="60"/>
        <v>-5</v>
      </c>
      <c r="K313">
        <f t="shared" si="56"/>
        <v>15</v>
      </c>
      <c r="L313">
        <f t="shared" si="57"/>
        <v>-5</v>
      </c>
      <c r="M313">
        <f t="shared" si="58"/>
        <v>-6</v>
      </c>
      <c r="N313">
        <f t="shared" si="61"/>
        <v>0</v>
      </c>
    </row>
    <row r="314" spans="1:14" x14ac:dyDescent="0.25">
      <c r="A314">
        <v>300</v>
      </c>
      <c r="B314">
        <f t="shared" si="52"/>
        <v>59.8</v>
      </c>
      <c r="C314">
        <f t="shared" si="53"/>
        <v>1</v>
      </c>
      <c r="D314">
        <f t="shared" si="54"/>
        <v>0</v>
      </c>
      <c r="E314">
        <f t="shared" si="62"/>
        <v>1.7999999999999972</v>
      </c>
      <c r="F314">
        <f t="shared" si="63"/>
        <v>30</v>
      </c>
      <c r="G314">
        <f t="shared" si="64"/>
        <v>0</v>
      </c>
      <c r="H314" s="5">
        <f t="shared" si="59"/>
        <v>104.6</v>
      </c>
      <c r="I314" s="5">
        <f t="shared" si="55"/>
        <v>104.6</v>
      </c>
      <c r="J314" s="5">
        <f t="shared" si="60"/>
        <v>-5</v>
      </c>
      <c r="K314">
        <f t="shared" si="56"/>
        <v>15</v>
      </c>
      <c r="L314">
        <f t="shared" si="57"/>
        <v>-5</v>
      </c>
      <c r="M314">
        <f t="shared" si="58"/>
        <v>-6</v>
      </c>
      <c r="N314">
        <f t="shared" si="61"/>
        <v>0</v>
      </c>
    </row>
    <row r="315" spans="1:14" x14ac:dyDescent="0.25">
      <c r="A315">
        <v>301</v>
      </c>
      <c r="B315">
        <f t="shared" si="52"/>
        <v>60</v>
      </c>
      <c r="C315">
        <f t="shared" si="53"/>
        <v>1</v>
      </c>
      <c r="D315">
        <f t="shared" si="54"/>
        <v>1</v>
      </c>
      <c r="E315">
        <f t="shared" si="62"/>
        <v>2</v>
      </c>
      <c r="F315">
        <f t="shared" si="63"/>
        <v>31</v>
      </c>
      <c r="G315">
        <f t="shared" si="64"/>
        <v>0</v>
      </c>
      <c r="H315" s="5">
        <f t="shared" si="59"/>
        <v>105</v>
      </c>
      <c r="I315" s="5">
        <f t="shared" si="55"/>
        <v>105</v>
      </c>
      <c r="J315" s="5">
        <f t="shared" si="60"/>
        <v>-5</v>
      </c>
      <c r="K315">
        <f t="shared" si="56"/>
        <v>15</v>
      </c>
      <c r="L315">
        <f t="shared" si="57"/>
        <v>-5</v>
      </c>
      <c r="M315">
        <f t="shared" si="58"/>
        <v>-6</v>
      </c>
      <c r="N315">
        <f t="shared" si="61"/>
        <v>0</v>
      </c>
    </row>
    <row r="316" spans="1:14" x14ac:dyDescent="0.25">
      <c r="A316">
        <v>302</v>
      </c>
      <c r="B316">
        <f t="shared" si="52"/>
        <v>60.2</v>
      </c>
      <c r="C316">
        <f t="shared" si="53"/>
        <v>1</v>
      </c>
      <c r="D316">
        <f t="shared" si="54"/>
        <v>0</v>
      </c>
      <c r="E316">
        <f t="shared" si="62"/>
        <v>0.20000000000000284</v>
      </c>
      <c r="F316">
        <f t="shared" si="63"/>
        <v>31</v>
      </c>
      <c r="G316">
        <f t="shared" si="64"/>
        <v>0</v>
      </c>
      <c r="H316" s="5">
        <f t="shared" si="59"/>
        <v>105.4</v>
      </c>
      <c r="I316" s="5">
        <f t="shared" si="55"/>
        <v>105.4</v>
      </c>
      <c r="J316" s="5">
        <f t="shared" si="60"/>
        <v>-5</v>
      </c>
      <c r="K316">
        <f t="shared" si="56"/>
        <v>15</v>
      </c>
      <c r="L316">
        <f t="shared" si="57"/>
        <v>-5</v>
      </c>
      <c r="M316">
        <f t="shared" si="58"/>
        <v>-6</v>
      </c>
      <c r="N316">
        <f t="shared" si="61"/>
        <v>0</v>
      </c>
    </row>
    <row r="317" spans="1:14" x14ac:dyDescent="0.25">
      <c r="A317">
        <v>303</v>
      </c>
      <c r="B317">
        <f t="shared" si="52"/>
        <v>60.4</v>
      </c>
      <c r="C317">
        <f t="shared" si="53"/>
        <v>1</v>
      </c>
      <c r="D317">
        <f t="shared" si="54"/>
        <v>0</v>
      </c>
      <c r="E317">
        <f t="shared" si="62"/>
        <v>0.39999999999999858</v>
      </c>
      <c r="F317">
        <f t="shared" si="63"/>
        <v>31</v>
      </c>
      <c r="G317">
        <f t="shared" si="64"/>
        <v>0</v>
      </c>
      <c r="H317" s="5">
        <f t="shared" si="59"/>
        <v>105.8</v>
      </c>
      <c r="I317" s="5">
        <f t="shared" si="55"/>
        <v>105.8</v>
      </c>
      <c r="J317" s="5">
        <f t="shared" si="60"/>
        <v>-5</v>
      </c>
      <c r="K317">
        <f t="shared" si="56"/>
        <v>15</v>
      </c>
      <c r="L317">
        <f t="shared" si="57"/>
        <v>-5</v>
      </c>
      <c r="M317">
        <f t="shared" si="58"/>
        <v>-6</v>
      </c>
      <c r="N317">
        <f t="shared" si="61"/>
        <v>0</v>
      </c>
    </row>
    <row r="318" spans="1:14" x14ac:dyDescent="0.25">
      <c r="A318">
        <v>304</v>
      </c>
      <c r="B318">
        <f t="shared" si="52"/>
        <v>60.6</v>
      </c>
      <c r="C318">
        <f t="shared" si="53"/>
        <v>1</v>
      </c>
      <c r="D318">
        <f t="shared" si="54"/>
        <v>0</v>
      </c>
      <c r="E318">
        <f t="shared" si="62"/>
        <v>0.60000000000000142</v>
      </c>
      <c r="F318">
        <f t="shared" si="63"/>
        <v>31</v>
      </c>
      <c r="G318">
        <f t="shared" si="64"/>
        <v>0</v>
      </c>
      <c r="H318" s="5">
        <f t="shared" si="59"/>
        <v>106.2</v>
      </c>
      <c r="I318" s="5">
        <f t="shared" si="55"/>
        <v>106.2</v>
      </c>
      <c r="J318" s="5">
        <f t="shared" si="60"/>
        <v>-5</v>
      </c>
      <c r="K318">
        <f t="shared" si="56"/>
        <v>15</v>
      </c>
      <c r="L318">
        <f t="shared" si="57"/>
        <v>-5</v>
      </c>
      <c r="M318">
        <f t="shared" si="58"/>
        <v>-6</v>
      </c>
      <c r="N318">
        <f t="shared" si="61"/>
        <v>0</v>
      </c>
    </row>
    <row r="319" spans="1:14" x14ac:dyDescent="0.25">
      <c r="A319">
        <v>305</v>
      </c>
      <c r="B319">
        <f t="shared" si="52"/>
        <v>60.8</v>
      </c>
      <c r="C319">
        <f t="shared" si="53"/>
        <v>1</v>
      </c>
      <c r="D319">
        <f t="shared" si="54"/>
        <v>0</v>
      </c>
      <c r="E319">
        <f t="shared" si="62"/>
        <v>0.79999999999999716</v>
      </c>
      <c r="F319">
        <f t="shared" si="63"/>
        <v>31</v>
      </c>
      <c r="G319">
        <f t="shared" si="64"/>
        <v>0</v>
      </c>
      <c r="H319" s="5">
        <f t="shared" si="59"/>
        <v>106.6</v>
      </c>
      <c r="I319" s="5">
        <f t="shared" si="55"/>
        <v>106.6</v>
      </c>
      <c r="J319" s="5">
        <f t="shared" si="60"/>
        <v>-5</v>
      </c>
      <c r="K319">
        <f t="shared" si="56"/>
        <v>15</v>
      </c>
      <c r="L319">
        <f t="shared" si="57"/>
        <v>-5</v>
      </c>
      <c r="M319">
        <f t="shared" si="58"/>
        <v>-6</v>
      </c>
      <c r="N319">
        <f t="shared" si="61"/>
        <v>0</v>
      </c>
    </row>
    <row r="320" spans="1:14" x14ac:dyDescent="0.25">
      <c r="A320">
        <v>306</v>
      </c>
      <c r="B320">
        <f t="shared" si="52"/>
        <v>61</v>
      </c>
      <c r="C320">
        <f t="shared" si="53"/>
        <v>1</v>
      </c>
      <c r="D320">
        <f t="shared" si="54"/>
        <v>0</v>
      </c>
      <c r="E320">
        <f t="shared" si="62"/>
        <v>1</v>
      </c>
      <c r="F320">
        <f t="shared" si="63"/>
        <v>31</v>
      </c>
      <c r="G320">
        <f t="shared" si="64"/>
        <v>0</v>
      </c>
      <c r="H320" s="5">
        <f t="shared" si="59"/>
        <v>107</v>
      </c>
      <c r="I320" s="5">
        <f t="shared" si="55"/>
        <v>107</v>
      </c>
      <c r="J320" s="5">
        <f t="shared" si="60"/>
        <v>-5</v>
      </c>
      <c r="K320">
        <f t="shared" si="56"/>
        <v>15</v>
      </c>
      <c r="L320">
        <f t="shared" si="57"/>
        <v>-5</v>
      </c>
      <c r="M320">
        <f t="shared" si="58"/>
        <v>-6</v>
      </c>
      <c r="N320">
        <f t="shared" si="61"/>
        <v>0</v>
      </c>
    </row>
    <row r="321" spans="1:14" x14ac:dyDescent="0.25">
      <c r="A321">
        <v>307</v>
      </c>
      <c r="B321">
        <f t="shared" si="52"/>
        <v>61.2</v>
      </c>
      <c r="C321">
        <f t="shared" si="53"/>
        <v>1</v>
      </c>
      <c r="D321">
        <f t="shared" si="54"/>
        <v>0</v>
      </c>
      <c r="E321">
        <f t="shared" si="62"/>
        <v>1.2000000000000028</v>
      </c>
      <c r="F321">
        <f t="shared" si="63"/>
        <v>31</v>
      </c>
      <c r="G321">
        <f t="shared" si="64"/>
        <v>0</v>
      </c>
      <c r="H321" s="5">
        <f t="shared" si="59"/>
        <v>107.4</v>
      </c>
      <c r="I321" s="5">
        <f t="shared" si="55"/>
        <v>107.4</v>
      </c>
      <c r="J321" s="5">
        <f t="shared" si="60"/>
        <v>-5</v>
      </c>
      <c r="K321">
        <f t="shared" si="56"/>
        <v>15</v>
      </c>
      <c r="L321">
        <f t="shared" si="57"/>
        <v>-5</v>
      </c>
      <c r="M321">
        <f t="shared" si="58"/>
        <v>-6</v>
      </c>
      <c r="N321">
        <f t="shared" si="61"/>
        <v>0</v>
      </c>
    </row>
    <row r="322" spans="1:14" x14ac:dyDescent="0.25">
      <c r="A322">
        <v>308</v>
      </c>
      <c r="B322">
        <f t="shared" si="52"/>
        <v>61.4</v>
      </c>
      <c r="C322">
        <f t="shared" si="53"/>
        <v>1</v>
      </c>
      <c r="D322">
        <f t="shared" si="54"/>
        <v>0</v>
      </c>
      <c r="E322">
        <f t="shared" si="62"/>
        <v>1.3999999999999986</v>
      </c>
      <c r="F322">
        <f t="shared" si="63"/>
        <v>31</v>
      </c>
      <c r="G322">
        <f t="shared" si="64"/>
        <v>0</v>
      </c>
      <c r="H322" s="5">
        <f t="shared" si="59"/>
        <v>107.8</v>
      </c>
      <c r="I322" s="5">
        <f t="shared" si="55"/>
        <v>107.8</v>
      </c>
      <c r="J322" s="5">
        <f t="shared" si="60"/>
        <v>-5</v>
      </c>
      <c r="K322">
        <f t="shared" si="56"/>
        <v>15</v>
      </c>
      <c r="L322">
        <f t="shared" si="57"/>
        <v>-5</v>
      </c>
      <c r="M322">
        <f t="shared" si="58"/>
        <v>-6</v>
      </c>
      <c r="N322">
        <f t="shared" si="61"/>
        <v>0</v>
      </c>
    </row>
    <row r="323" spans="1:14" x14ac:dyDescent="0.25">
      <c r="A323">
        <v>309</v>
      </c>
      <c r="B323">
        <f t="shared" si="52"/>
        <v>61.6</v>
      </c>
      <c r="C323">
        <f t="shared" si="53"/>
        <v>1</v>
      </c>
      <c r="D323">
        <f t="shared" si="54"/>
        <v>0</v>
      </c>
      <c r="E323">
        <f t="shared" si="62"/>
        <v>1.6000000000000014</v>
      </c>
      <c r="F323">
        <f t="shared" si="63"/>
        <v>31</v>
      </c>
      <c r="G323">
        <f t="shared" si="64"/>
        <v>0</v>
      </c>
      <c r="H323" s="5">
        <f t="shared" si="59"/>
        <v>108.2</v>
      </c>
      <c r="I323" s="5">
        <f t="shared" si="55"/>
        <v>108.2</v>
      </c>
      <c r="J323" s="5">
        <f t="shared" si="60"/>
        <v>-5</v>
      </c>
      <c r="K323">
        <f t="shared" si="56"/>
        <v>15</v>
      </c>
      <c r="L323">
        <f t="shared" si="57"/>
        <v>-5</v>
      </c>
      <c r="M323">
        <f t="shared" si="58"/>
        <v>-6</v>
      </c>
      <c r="N323">
        <f t="shared" si="61"/>
        <v>0</v>
      </c>
    </row>
    <row r="324" spans="1:14" x14ac:dyDescent="0.25">
      <c r="A324">
        <v>310</v>
      </c>
      <c r="B324">
        <f t="shared" si="52"/>
        <v>61.8</v>
      </c>
      <c r="C324">
        <f t="shared" si="53"/>
        <v>1</v>
      </c>
      <c r="D324">
        <f t="shared" si="54"/>
        <v>0</v>
      </c>
      <c r="E324">
        <f t="shared" si="62"/>
        <v>1.7999999999999972</v>
      </c>
      <c r="F324">
        <f t="shared" si="63"/>
        <v>31</v>
      </c>
      <c r="G324">
        <f t="shared" si="64"/>
        <v>0</v>
      </c>
      <c r="H324" s="5">
        <f t="shared" si="59"/>
        <v>108.6</v>
      </c>
      <c r="I324" s="5">
        <f t="shared" si="55"/>
        <v>108.6</v>
      </c>
      <c r="J324" s="5">
        <f t="shared" si="60"/>
        <v>-5</v>
      </c>
      <c r="K324">
        <f t="shared" si="56"/>
        <v>15</v>
      </c>
      <c r="L324">
        <f t="shared" si="57"/>
        <v>-5</v>
      </c>
      <c r="M324">
        <f t="shared" si="58"/>
        <v>-6</v>
      </c>
      <c r="N324">
        <f t="shared" si="61"/>
        <v>0</v>
      </c>
    </row>
    <row r="325" spans="1:14" x14ac:dyDescent="0.25">
      <c r="A325">
        <v>311</v>
      </c>
      <c r="B325">
        <f t="shared" si="52"/>
        <v>62</v>
      </c>
      <c r="C325">
        <f t="shared" si="53"/>
        <v>1</v>
      </c>
      <c r="D325">
        <f t="shared" si="54"/>
        <v>1</v>
      </c>
      <c r="E325">
        <f t="shared" si="62"/>
        <v>2</v>
      </c>
      <c r="F325">
        <f t="shared" si="63"/>
        <v>32</v>
      </c>
      <c r="G325">
        <f t="shared" si="64"/>
        <v>1</v>
      </c>
      <c r="H325" s="5">
        <f t="shared" si="59"/>
        <v>109</v>
      </c>
      <c r="I325" s="5">
        <f t="shared" si="55"/>
        <v>108</v>
      </c>
      <c r="J325" s="5">
        <f t="shared" si="60"/>
        <v>-6</v>
      </c>
      <c r="K325">
        <f t="shared" si="56"/>
        <v>16</v>
      </c>
      <c r="L325">
        <f t="shared" si="57"/>
        <v>-6</v>
      </c>
      <c r="M325">
        <f t="shared" si="58"/>
        <v>-7</v>
      </c>
      <c r="N325">
        <f t="shared" si="61"/>
        <v>0</v>
      </c>
    </row>
    <row r="326" spans="1:14" x14ac:dyDescent="0.25">
      <c r="A326">
        <v>312</v>
      </c>
      <c r="B326">
        <f t="shared" si="52"/>
        <v>62.2</v>
      </c>
      <c r="C326">
        <f t="shared" si="53"/>
        <v>1</v>
      </c>
      <c r="D326">
        <f t="shared" si="54"/>
        <v>0</v>
      </c>
      <c r="E326">
        <f t="shared" si="62"/>
        <v>0.20000000000000284</v>
      </c>
      <c r="F326">
        <f t="shared" si="63"/>
        <v>32</v>
      </c>
      <c r="G326">
        <f t="shared" si="64"/>
        <v>0</v>
      </c>
      <c r="H326" s="5">
        <f t="shared" si="59"/>
        <v>108.4</v>
      </c>
      <c r="I326" s="5">
        <f t="shared" si="55"/>
        <v>108.4</v>
      </c>
      <c r="J326" s="5">
        <f t="shared" si="60"/>
        <v>-6</v>
      </c>
      <c r="K326">
        <f t="shared" si="56"/>
        <v>16</v>
      </c>
      <c r="L326">
        <f t="shared" si="57"/>
        <v>-6</v>
      </c>
      <c r="M326">
        <f t="shared" si="58"/>
        <v>-7</v>
      </c>
      <c r="N326">
        <f t="shared" si="61"/>
        <v>0</v>
      </c>
    </row>
    <row r="327" spans="1:14" x14ac:dyDescent="0.25">
      <c r="A327">
        <v>313</v>
      </c>
      <c r="B327">
        <f t="shared" si="52"/>
        <v>62.4</v>
      </c>
      <c r="C327">
        <f t="shared" si="53"/>
        <v>1</v>
      </c>
      <c r="D327">
        <f t="shared" si="54"/>
        <v>0</v>
      </c>
      <c r="E327">
        <f t="shared" si="62"/>
        <v>0.39999999999999858</v>
      </c>
      <c r="F327">
        <f t="shared" si="63"/>
        <v>32</v>
      </c>
      <c r="G327">
        <f t="shared" si="64"/>
        <v>0</v>
      </c>
      <c r="H327" s="5">
        <f t="shared" si="59"/>
        <v>108.8</v>
      </c>
      <c r="I327" s="5">
        <f t="shared" si="55"/>
        <v>108.8</v>
      </c>
      <c r="J327" s="5">
        <f t="shared" si="60"/>
        <v>-6</v>
      </c>
      <c r="K327">
        <f t="shared" si="56"/>
        <v>16</v>
      </c>
      <c r="L327">
        <f t="shared" si="57"/>
        <v>-6</v>
      </c>
      <c r="M327">
        <f t="shared" si="58"/>
        <v>-7</v>
      </c>
      <c r="N327">
        <f t="shared" si="61"/>
        <v>0</v>
      </c>
    </row>
    <row r="328" spans="1:14" x14ac:dyDescent="0.25">
      <c r="A328">
        <v>314</v>
      </c>
      <c r="B328">
        <f t="shared" si="52"/>
        <v>62.6</v>
      </c>
      <c r="C328">
        <f t="shared" si="53"/>
        <v>1</v>
      </c>
      <c r="D328">
        <f t="shared" si="54"/>
        <v>0</v>
      </c>
      <c r="E328">
        <f t="shared" si="62"/>
        <v>0.60000000000000142</v>
      </c>
      <c r="F328">
        <f t="shared" si="63"/>
        <v>32</v>
      </c>
      <c r="G328">
        <f t="shared" si="64"/>
        <v>0</v>
      </c>
      <c r="H328" s="5">
        <f t="shared" si="59"/>
        <v>109.2</v>
      </c>
      <c r="I328" s="5">
        <f t="shared" si="55"/>
        <v>109.2</v>
      </c>
      <c r="J328" s="5">
        <f t="shared" si="60"/>
        <v>-6</v>
      </c>
      <c r="K328">
        <f t="shared" si="56"/>
        <v>16</v>
      </c>
      <c r="L328">
        <f t="shared" si="57"/>
        <v>-6</v>
      </c>
      <c r="M328">
        <f t="shared" si="58"/>
        <v>-7</v>
      </c>
      <c r="N328">
        <f t="shared" si="61"/>
        <v>0</v>
      </c>
    </row>
    <row r="329" spans="1:14" x14ac:dyDescent="0.25">
      <c r="A329">
        <v>315</v>
      </c>
      <c r="B329">
        <f t="shared" si="52"/>
        <v>62.8</v>
      </c>
      <c r="C329">
        <f t="shared" si="53"/>
        <v>1</v>
      </c>
      <c r="D329">
        <f t="shared" si="54"/>
        <v>0</v>
      </c>
      <c r="E329">
        <f t="shared" si="62"/>
        <v>0.79999999999999716</v>
      </c>
      <c r="F329">
        <f t="shared" si="63"/>
        <v>32</v>
      </c>
      <c r="G329">
        <f t="shared" si="64"/>
        <v>0</v>
      </c>
      <c r="H329" s="5">
        <f t="shared" si="59"/>
        <v>109.6</v>
      </c>
      <c r="I329" s="5">
        <f t="shared" si="55"/>
        <v>109.6</v>
      </c>
      <c r="J329" s="5">
        <f t="shared" si="60"/>
        <v>-6</v>
      </c>
      <c r="K329">
        <f t="shared" si="56"/>
        <v>16</v>
      </c>
      <c r="L329">
        <f t="shared" si="57"/>
        <v>-6</v>
      </c>
      <c r="M329">
        <f t="shared" si="58"/>
        <v>-7</v>
      </c>
      <c r="N329">
        <f t="shared" si="61"/>
        <v>0</v>
      </c>
    </row>
    <row r="330" spans="1:14" x14ac:dyDescent="0.25">
      <c r="A330">
        <v>316</v>
      </c>
      <c r="B330">
        <f t="shared" si="52"/>
        <v>63</v>
      </c>
      <c r="C330">
        <f t="shared" si="53"/>
        <v>1</v>
      </c>
      <c r="D330">
        <f t="shared" si="54"/>
        <v>0</v>
      </c>
      <c r="E330">
        <f t="shared" si="62"/>
        <v>1</v>
      </c>
      <c r="F330">
        <f t="shared" si="63"/>
        <v>32</v>
      </c>
      <c r="G330">
        <f t="shared" si="64"/>
        <v>0</v>
      </c>
      <c r="H330" s="5">
        <f t="shared" si="59"/>
        <v>110</v>
      </c>
      <c r="I330" s="5">
        <f t="shared" si="55"/>
        <v>110</v>
      </c>
      <c r="J330" s="5">
        <f t="shared" si="60"/>
        <v>-6</v>
      </c>
      <c r="K330">
        <f t="shared" si="56"/>
        <v>16</v>
      </c>
      <c r="L330">
        <f t="shared" si="57"/>
        <v>-6</v>
      </c>
      <c r="M330">
        <f t="shared" si="58"/>
        <v>-7</v>
      </c>
      <c r="N330">
        <f t="shared" si="61"/>
        <v>0</v>
      </c>
    </row>
    <row r="331" spans="1:14" x14ac:dyDescent="0.25">
      <c r="A331">
        <v>317</v>
      </c>
      <c r="B331">
        <f t="shared" si="52"/>
        <v>63.2</v>
      </c>
      <c r="C331">
        <f t="shared" si="53"/>
        <v>1</v>
      </c>
      <c r="D331">
        <f t="shared" si="54"/>
        <v>0</v>
      </c>
      <c r="E331">
        <f t="shared" si="62"/>
        <v>1.2000000000000028</v>
      </c>
      <c r="F331">
        <f t="shared" si="63"/>
        <v>32</v>
      </c>
      <c r="G331">
        <f t="shared" si="64"/>
        <v>0</v>
      </c>
      <c r="H331" s="5">
        <f t="shared" si="59"/>
        <v>110.4</v>
      </c>
      <c r="I331" s="5">
        <f t="shared" si="55"/>
        <v>110.4</v>
      </c>
      <c r="J331" s="5">
        <f t="shared" si="60"/>
        <v>-6</v>
      </c>
      <c r="K331">
        <f t="shared" si="56"/>
        <v>16</v>
      </c>
      <c r="L331">
        <f t="shared" si="57"/>
        <v>-6</v>
      </c>
      <c r="M331">
        <f t="shared" si="58"/>
        <v>-7</v>
      </c>
      <c r="N331">
        <f t="shared" si="61"/>
        <v>0</v>
      </c>
    </row>
    <row r="332" spans="1:14" x14ac:dyDescent="0.25">
      <c r="A332">
        <v>318</v>
      </c>
      <c r="B332">
        <f t="shared" si="52"/>
        <v>63.4</v>
      </c>
      <c r="C332">
        <f t="shared" si="53"/>
        <v>1</v>
      </c>
      <c r="D332">
        <f t="shared" si="54"/>
        <v>0</v>
      </c>
      <c r="E332">
        <f t="shared" si="62"/>
        <v>1.3999999999999915</v>
      </c>
      <c r="F332">
        <f t="shared" si="63"/>
        <v>32</v>
      </c>
      <c r="G332">
        <f t="shared" si="64"/>
        <v>0</v>
      </c>
      <c r="H332" s="5">
        <f t="shared" si="59"/>
        <v>110.8</v>
      </c>
      <c r="I332" s="5">
        <f t="shared" si="55"/>
        <v>110.8</v>
      </c>
      <c r="J332" s="5">
        <f t="shared" si="60"/>
        <v>-6</v>
      </c>
      <c r="K332">
        <f t="shared" si="56"/>
        <v>16</v>
      </c>
      <c r="L332">
        <f t="shared" si="57"/>
        <v>-6</v>
      </c>
      <c r="M332">
        <f t="shared" si="58"/>
        <v>-7</v>
      </c>
      <c r="N332">
        <f t="shared" si="61"/>
        <v>0</v>
      </c>
    </row>
    <row r="333" spans="1:14" x14ac:dyDescent="0.25">
      <c r="A333">
        <v>319</v>
      </c>
      <c r="B333">
        <f t="shared" si="52"/>
        <v>63.6</v>
      </c>
      <c r="C333">
        <f t="shared" si="53"/>
        <v>1</v>
      </c>
      <c r="D333">
        <f t="shared" si="54"/>
        <v>0</v>
      </c>
      <c r="E333">
        <f t="shared" si="62"/>
        <v>1.6000000000000014</v>
      </c>
      <c r="F333">
        <f t="shared" si="63"/>
        <v>32</v>
      </c>
      <c r="G333">
        <f t="shared" si="64"/>
        <v>0</v>
      </c>
      <c r="H333" s="5">
        <f t="shared" si="59"/>
        <v>111.2</v>
      </c>
      <c r="I333" s="5">
        <f t="shared" si="55"/>
        <v>111.2</v>
      </c>
      <c r="J333" s="5">
        <f t="shared" si="60"/>
        <v>-6</v>
      </c>
      <c r="K333">
        <f t="shared" si="56"/>
        <v>16</v>
      </c>
      <c r="L333">
        <f t="shared" si="57"/>
        <v>-6</v>
      </c>
      <c r="M333">
        <f t="shared" si="58"/>
        <v>-7</v>
      </c>
      <c r="N333">
        <f t="shared" si="61"/>
        <v>0</v>
      </c>
    </row>
    <row r="334" spans="1:14" x14ac:dyDescent="0.25">
      <c r="A334">
        <v>320</v>
      </c>
      <c r="B334">
        <f t="shared" si="52"/>
        <v>63.8</v>
      </c>
      <c r="C334">
        <f t="shared" si="53"/>
        <v>1</v>
      </c>
      <c r="D334">
        <f t="shared" si="54"/>
        <v>0</v>
      </c>
      <c r="E334">
        <f t="shared" si="62"/>
        <v>1.8000000000000043</v>
      </c>
      <c r="F334">
        <f t="shared" si="63"/>
        <v>32</v>
      </c>
      <c r="G334">
        <f t="shared" si="64"/>
        <v>0</v>
      </c>
      <c r="H334" s="5">
        <f t="shared" si="59"/>
        <v>111.6</v>
      </c>
      <c r="I334" s="5">
        <f t="shared" si="55"/>
        <v>111.6</v>
      </c>
      <c r="J334" s="5">
        <f t="shared" si="60"/>
        <v>-6</v>
      </c>
      <c r="K334">
        <f t="shared" si="56"/>
        <v>16</v>
      </c>
      <c r="L334">
        <f t="shared" si="57"/>
        <v>-6</v>
      </c>
      <c r="M334">
        <f t="shared" si="58"/>
        <v>-7</v>
      </c>
      <c r="N334">
        <f t="shared" si="61"/>
        <v>0</v>
      </c>
    </row>
    <row r="335" spans="1:14" x14ac:dyDescent="0.25">
      <c r="A335">
        <v>321</v>
      </c>
      <c r="B335">
        <f t="shared" ref="B335:B398" si="65">-T$5+T$5*A335</f>
        <v>64</v>
      </c>
      <c r="C335">
        <f t="shared" ref="C335:C398" si="66">IF(H335&gt;=0,1,0)</f>
        <v>1</v>
      </c>
      <c r="D335">
        <f t="shared" ref="D335:D398" si="67">IF(AND(C335=1,E335&gt;=E$4),1,0)</f>
        <v>1</v>
      </c>
      <c r="E335">
        <f t="shared" si="62"/>
        <v>2.0000000000000142</v>
      </c>
      <c r="F335">
        <f t="shared" si="63"/>
        <v>33</v>
      </c>
      <c r="G335">
        <f t="shared" si="64"/>
        <v>0</v>
      </c>
      <c r="H335" s="5">
        <f t="shared" si="59"/>
        <v>112</v>
      </c>
      <c r="I335" s="5">
        <f t="shared" ref="I335:I398" si="68">IF(G335&gt;0,H335-Q$4,H335)</f>
        <v>112</v>
      </c>
      <c r="J335" s="5">
        <f t="shared" si="60"/>
        <v>-6</v>
      </c>
      <c r="K335">
        <f t="shared" ref="K335:K398" si="69">ROUNDDOWN((F335*D$4)/L$4,0)</f>
        <v>16</v>
      </c>
      <c r="L335">
        <f t="shared" ref="L335:L398" si="70">P$4-K335</f>
        <v>-6</v>
      </c>
      <c r="M335">
        <f t="shared" ref="M335:M398" si="71">IF(L335="怪物已死","怪物已死",(L335-1)*Q$4)</f>
        <v>-7</v>
      </c>
      <c r="N335">
        <f t="shared" si="61"/>
        <v>0</v>
      </c>
    </row>
    <row r="336" spans="1:14" x14ac:dyDescent="0.25">
      <c r="A336">
        <v>322</v>
      </c>
      <c r="B336">
        <f t="shared" si="65"/>
        <v>64.2</v>
      </c>
      <c r="C336">
        <f t="shared" si="66"/>
        <v>1</v>
      </c>
      <c r="D336">
        <f t="shared" si="67"/>
        <v>0</v>
      </c>
      <c r="E336">
        <f t="shared" si="62"/>
        <v>0.20000000000000284</v>
      </c>
      <c r="F336">
        <f t="shared" si="63"/>
        <v>33</v>
      </c>
      <c r="G336">
        <f t="shared" si="64"/>
        <v>0</v>
      </c>
      <c r="H336" s="5">
        <f t="shared" ref="H336:H399" si="72">I335+(B336-B335)*N$4</f>
        <v>112.4</v>
      </c>
      <c r="I336" s="5">
        <f t="shared" si="68"/>
        <v>112.4</v>
      </c>
      <c r="J336" s="5">
        <f t="shared" ref="J336:J399" si="73">IF(H336&gt;=0,IF(ROUNDDOWN(H336/Q$4,0)+1&gt;L336,L336,ROUNDDOWN(H336/Q$4,0)+1),0)</f>
        <v>-6</v>
      </c>
      <c r="K336">
        <f t="shared" si="69"/>
        <v>16</v>
      </c>
      <c r="L336">
        <f t="shared" si="70"/>
        <v>-6</v>
      </c>
      <c r="M336">
        <f t="shared" si="71"/>
        <v>-7</v>
      </c>
      <c r="N336">
        <f t="shared" ref="N336:N399" si="74">IF(L336&lt;=0,0,IF(ROUNDUP(I336/B$4,0)*A$4&lt;0,"怪无法穿越火线",ROUNDUP(I336/B$4,0)*A$4))</f>
        <v>0</v>
      </c>
    </row>
    <row r="337" spans="1:14" x14ac:dyDescent="0.25">
      <c r="A337">
        <v>323</v>
      </c>
      <c r="B337">
        <f t="shared" si="65"/>
        <v>64.400000000000006</v>
      </c>
      <c r="C337">
        <f t="shared" si="66"/>
        <v>1</v>
      </c>
      <c r="D337">
        <f t="shared" si="67"/>
        <v>0</v>
      </c>
      <c r="E337">
        <f t="shared" ref="E337:E400" si="75">IF(D336=1,B337-B336,E336+B337-B336)</f>
        <v>0.40000000000000568</v>
      </c>
      <c r="F337">
        <f t="shared" ref="F337:F400" si="76">IF(D337=1,F336+1,F336)</f>
        <v>33</v>
      </c>
      <c r="G337">
        <f t="shared" ref="G337:G400" si="77">IF(K337-K336&gt;0,1,0)</f>
        <v>0</v>
      </c>
      <c r="H337" s="5">
        <f t="shared" si="72"/>
        <v>112.80000000000001</v>
      </c>
      <c r="I337" s="5">
        <f t="shared" si="68"/>
        <v>112.80000000000001</v>
      </c>
      <c r="J337" s="5">
        <f t="shared" si="73"/>
        <v>-6</v>
      </c>
      <c r="K337">
        <f t="shared" si="69"/>
        <v>16</v>
      </c>
      <c r="L337">
        <f t="shared" si="70"/>
        <v>-6</v>
      </c>
      <c r="M337">
        <f t="shared" si="71"/>
        <v>-7</v>
      </c>
      <c r="N337">
        <f t="shared" si="74"/>
        <v>0</v>
      </c>
    </row>
    <row r="338" spans="1:14" x14ac:dyDescent="0.25">
      <c r="A338">
        <v>324</v>
      </c>
      <c r="B338">
        <f t="shared" si="65"/>
        <v>64.599999999999994</v>
      </c>
      <c r="C338">
        <f t="shared" si="66"/>
        <v>1</v>
      </c>
      <c r="D338">
        <f t="shared" si="67"/>
        <v>0</v>
      </c>
      <c r="E338">
        <f t="shared" si="75"/>
        <v>0.59999999999999432</v>
      </c>
      <c r="F338">
        <f t="shared" si="76"/>
        <v>33</v>
      </c>
      <c r="G338">
        <f t="shared" si="77"/>
        <v>0</v>
      </c>
      <c r="H338" s="5">
        <f t="shared" si="72"/>
        <v>113.19999999999999</v>
      </c>
      <c r="I338" s="5">
        <f t="shared" si="68"/>
        <v>113.19999999999999</v>
      </c>
      <c r="J338" s="5">
        <f t="shared" si="73"/>
        <v>-6</v>
      </c>
      <c r="K338">
        <f t="shared" si="69"/>
        <v>16</v>
      </c>
      <c r="L338">
        <f t="shared" si="70"/>
        <v>-6</v>
      </c>
      <c r="M338">
        <f t="shared" si="71"/>
        <v>-7</v>
      </c>
      <c r="N338">
        <f t="shared" si="74"/>
        <v>0</v>
      </c>
    </row>
    <row r="339" spans="1:14" x14ac:dyDescent="0.25">
      <c r="A339">
        <v>325</v>
      </c>
      <c r="B339">
        <f t="shared" si="65"/>
        <v>64.8</v>
      </c>
      <c r="C339">
        <f t="shared" si="66"/>
        <v>1</v>
      </c>
      <c r="D339">
        <f t="shared" si="67"/>
        <v>0</v>
      </c>
      <c r="E339">
        <f t="shared" si="75"/>
        <v>0.79999999999999716</v>
      </c>
      <c r="F339">
        <f t="shared" si="76"/>
        <v>33</v>
      </c>
      <c r="G339">
        <f t="shared" si="77"/>
        <v>0</v>
      </c>
      <c r="H339" s="5">
        <f t="shared" si="72"/>
        <v>113.6</v>
      </c>
      <c r="I339" s="5">
        <f t="shared" si="68"/>
        <v>113.6</v>
      </c>
      <c r="J339" s="5">
        <f t="shared" si="73"/>
        <v>-6</v>
      </c>
      <c r="K339">
        <f t="shared" si="69"/>
        <v>16</v>
      </c>
      <c r="L339">
        <f t="shared" si="70"/>
        <v>-6</v>
      </c>
      <c r="M339">
        <f t="shared" si="71"/>
        <v>-7</v>
      </c>
      <c r="N339">
        <f t="shared" si="74"/>
        <v>0</v>
      </c>
    </row>
    <row r="340" spans="1:14" x14ac:dyDescent="0.25">
      <c r="A340">
        <v>326</v>
      </c>
      <c r="B340">
        <f t="shared" si="65"/>
        <v>65</v>
      </c>
      <c r="C340">
        <f t="shared" si="66"/>
        <v>1</v>
      </c>
      <c r="D340">
        <f t="shared" si="67"/>
        <v>0</v>
      </c>
      <c r="E340">
        <f t="shared" si="75"/>
        <v>1</v>
      </c>
      <c r="F340">
        <f t="shared" si="76"/>
        <v>33</v>
      </c>
      <c r="G340">
        <f t="shared" si="77"/>
        <v>0</v>
      </c>
      <c r="H340" s="5">
        <f t="shared" si="72"/>
        <v>114</v>
      </c>
      <c r="I340" s="5">
        <f t="shared" si="68"/>
        <v>114</v>
      </c>
      <c r="J340" s="5">
        <f t="shared" si="73"/>
        <v>-6</v>
      </c>
      <c r="K340">
        <f t="shared" si="69"/>
        <v>16</v>
      </c>
      <c r="L340">
        <f t="shared" si="70"/>
        <v>-6</v>
      </c>
      <c r="M340">
        <f t="shared" si="71"/>
        <v>-7</v>
      </c>
      <c r="N340">
        <f t="shared" si="74"/>
        <v>0</v>
      </c>
    </row>
    <row r="341" spans="1:14" x14ac:dyDescent="0.25">
      <c r="A341">
        <v>327</v>
      </c>
      <c r="B341">
        <f t="shared" si="65"/>
        <v>65.2</v>
      </c>
      <c r="C341">
        <f t="shared" si="66"/>
        <v>1</v>
      </c>
      <c r="D341">
        <f t="shared" si="67"/>
        <v>0</v>
      </c>
      <c r="E341">
        <f t="shared" si="75"/>
        <v>1.2000000000000028</v>
      </c>
      <c r="F341">
        <f t="shared" si="76"/>
        <v>33</v>
      </c>
      <c r="G341">
        <f t="shared" si="77"/>
        <v>0</v>
      </c>
      <c r="H341" s="5">
        <f t="shared" si="72"/>
        <v>114.4</v>
      </c>
      <c r="I341" s="5">
        <f t="shared" si="68"/>
        <v>114.4</v>
      </c>
      <c r="J341" s="5">
        <f t="shared" si="73"/>
        <v>-6</v>
      </c>
      <c r="K341">
        <f t="shared" si="69"/>
        <v>16</v>
      </c>
      <c r="L341">
        <f t="shared" si="70"/>
        <v>-6</v>
      </c>
      <c r="M341">
        <f t="shared" si="71"/>
        <v>-7</v>
      </c>
      <c r="N341">
        <f t="shared" si="74"/>
        <v>0</v>
      </c>
    </row>
    <row r="342" spans="1:14" x14ac:dyDescent="0.25">
      <c r="A342">
        <v>328</v>
      </c>
      <c r="B342">
        <f t="shared" si="65"/>
        <v>65.400000000000006</v>
      </c>
      <c r="C342">
        <f t="shared" si="66"/>
        <v>1</v>
      </c>
      <c r="D342">
        <f t="shared" si="67"/>
        <v>0</v>
      </c>
      <c r="E342">
        <f t="shared" si="75"/>
        <v>1.4000000000000057</v>
      </c>
      <c r="F342">
        <f t="shared" si="76"/>
        <v>33</v>
      </c>
      <c r="G342">
        <f t="shared" si="77"/>
        <v>0</v>
      </c>
      <c r="H342" s="5">
        <f t="shared" si="72"/>
        <v>114.80000000000001</v>
      </c>
      <c r="I342" s="5">
        <f t="shared" si="68"/>
        <v>114.80000000000001</v>
      </c>
      <c r="J342" s="5">
        <f t="shared" si="73"/>
        <v>-6</v>
      </c>
      <c r="K342">
        <f t="shared" si="69"/>
        <v>16</v>
      </c>
      <c r="L342">
        <f t="shared" si="70"/>
        <v>-6</v>
      </c>
      <c r="M342">
        <f t="shared" si="71"/>
        <v>-7</v>
      </c>
      <c r="N342">
        <f t="shared" si="74"/>
        <v>0</v>
      </c>
    </row>
    <row r="343" spans="1:14" x14ac:dyDescent="0.25">
      <c r="A343">
        <v>329</v>
      </c>
      <c r="B343">
        <f t="shared" si="65"/>
        <v>65.599999999999994</v>
      </c>
      <c r="C343">
        <f t="shared" si="66"/>
        <v>1</v>
      </c>
      <c r="D343">
        <f t="shared" si="67"/>
        <v>0</v>
      </c>
      <c r="E343">
        <f t="shared" si="75"/>
        <v>1.5999999999999943</v>
      </c>
      <c r="F343">
        <f t="shared" si="76"/>
        <v>33</v>
      </c>
      <c r="G343">
        <f t="shared" si="77"/>
        <v>0</v>
      </c>
      <c r="H343" s="5">
        <f t="shared" si="72"/>
        <v>115.19999999999999</v>
      </c>
      <c r="I343" s="5">
        <f t="shared" si="68"/>
        <v>115.19999999999999</v>
      </c>
      <c r="J343" s="5">
        <f t="shared" si="73"/>
        <v>-6</v>
      </c>
      <c r="K343">
        <f t="shared" si="69"/>
        <v>16</v>
      </c>
      <c r="L343">
        <f t="shared" si="70"/>
        <v>-6</v>
      </c>
      <c r="M343">
        <f t="shared" si="71"/>
        <v>-7</v>
      </c>
      <c r="N343">
        <f t="shared" si="74"/>
        <v>0</v>
      </c>
    </row>
    <row r="344" spans="1:14" x14ac:dyDescent="0.25">
      <c r="A344">
        <v>330</v>
      </c>
      <c r="B344">
        <f t="shared" si="65"/>
        <v>65.8</v>
      </c>
      <c r="C344">
        <f t="shared" si="66"/>
        <v>1</v>
      </c>
      <c r="D344">
        <f t="shared" si="67"/>
        <v>0</v>
      </c>
      <c r="E344">
        <f t="shared" si="75"/>
        <v>1.7999999999999972</v>
      </c>
      <c r="F344">
        <f t="shared" si="76"/>
        <v>33</v>
      </c>
      <c r="G344">
        <f t="shared" si="77"/>
        <v>0</v>
      </c>
      <c r="H344" s="5">
        <f t="shared" si="72"/>
        <v>115.6</v>
      </c>
      <c r="I344" s="5">
        <f t="shared" si="68"/>
        <v>115.6</v>
      </c>
      <c r="J344" s="5">
        <f t="shared" si="73"/>
        <v>-6</v>
      </c>
      <c r="K344">
        <f t="shared" si="69"/>
        <v>16</v>
      </c>
      <c r="L344">
        <f t="shared" si="70"/>
        <v>-6</v>
      </c>
      <c r="M344">
        <f t="shared" si="71"/>
        <v>-7</v>
      </c>
      <c r="N344">
        <f t="shared" si="74"/>
        <v>0</v>
      </c>
    </row>
    <row r="345" spans="1:14" x14ac:dyDescent="0.25">
      <c r="A345">
        <v>331</v>
      </c>
      <c r="B345">
        <f t="shared" si="65"/>
        <v>66</v>
      </c>
      <c r="C345">
        <f t="shared" si="66"/>
        <v>1</v>
      </c>
      <c r="D345">
        <f t="shared" si="67"/>
        <v>1</v>
      </c>
      <c r="E345">
        <f t="shared" si="75"/>
        <v>2</v>
      </c>
      <c r="F345">
        <f t="shared" si="76"/>
        <v>34</v>
      </c>
      <c r="G345">
        <f t="shared" si="77"/>
        <v>1</v>
      </c>
      <c r="H345" s="5">
        <f t="shared" si="72"/>
        <v>116</v>
      </c>
      <c r="I345" s="5">
        <f t="shared" si="68"/>
        <v>115</v>
      </c>
      <c r="J345" s="5">
        <f t="shared" si="73"/>
        <v>-7</v>
      </c>
      <c r="K345">
        <f t="shared" si="69"/>
        <v>17</v>
      </c>
      <c r="L345">
        <f t="shared" si="70"/>
        <v>-7</v>
      </c>
      <c r="M345">
        <f t="shared" si="71"/>
        <v>-8</v>
      </c>
      <c r="N345">
        <f t="shared" si="74"/>
        <v>0</v>
      </c>
    </row>
    <row r="346" spans="1:14" x14ac:dyDescent="0.25">
      <c r="A346">
        <v>332</v>
      </c>
      <c r="B346">
        <f t="shared" si="65"/>
        <v>66.2</v>
      </c>
      <c r="C346">
        <f t="shared" si="66"/>
        <v>1</v>
      </c>
      <c r="D346">
        <f t="shared" si="67"/>
        <v>0</v>
      </c>
      <c r="E346">
        <f t="shared" si="75"/>
        <v>0.20000000000000284</v>
      </c>
      <c r="F346">
        <f t="shared" si="76"/>
        <v>34</v>
      </c>
      <c r="G346">
        <f t="shared" si="77"/>
        <v>0</v>
      </c>
      <c r="H346" s="5">
        <f t="shared" si="72"/>
        <v>115.4</v>
      </c>
      <c r="I346" s="5">
        <f t="shared" si="68"/>
        <v>115.4</v>
      </c>
      <c r="J346" s="5">
        <f t="shared" si="73"/>
        <v>-7</v>
      </c>
      <c r="K346">
        <f t="shared" si="69"/>
        <v>17</v>
      </c>
      <c r="L346">
        <f t="shared" si="70"/>
        <v>-7</v>
      </c>
      <c r="M346">
        <f t="shared" si="71"/>
        <v>-8</v>
      </c>
      <c r="N346">
        <f t="shared" si="74"/>
        <v>0</v>
      </c>
    </row>
    <row r="347" spans="1:14" x14ac:dyDescent="0.25">
      <c r="A347">
        <v>333</v>
      </c>
      <c r="B347">
        <f t="shared" si="65"/>
        <v>66.400000000000006</v>
      </c>
      <c r="C347">
        <f t="shared" si="66"/>
        <v>1</v>
      </c>
      <c r="D347">
        <f t="shared" si="67"/>
        <v>0</v>
      </c>
      <c r="E347">
        <f t="shared" si="75"/>
        <v>0.40000000000000568</v>
      </c>
      <c r="F347">
        <f t="shared" si="76"/>
        <v>34</v>
      </c>
      <c r="G347">
        <f t="shared" si="77"/>
        <v>0</v>
      </c>
      <c r="H347" s="5">
        <f t="shared" si="72"/>
        <v>115.80000000000001</v>
      </c>
      <c r="I347" s="5">
        <f t="shared" si="68"/>
        <v>115.80000000000001</v>
      </c>
      <c r="J347" s="5">
        <f t="shared" si="73"/>
        <v>-7</v>
      </c>
      <c r="K347">
        <f t="shared" si="69"/>
        <v>17</v>
      </c>
      <c r="L347">
        <f t="shared" si="70"/>
        <v>-7</v>
      </c>
      <c r="M347">
        <f t="shared" si="71"/>
        <v>-8</v>
      </c>
      <c r="N347">
        <f t="shared" si="74"/>
        <v>0</v>
      </c>
    </row>
    <row r="348" spans="1:14" x14ac:dyDescent="0.25">
      <c r="A348">
        <v>334</v>
      </c>
      <c r="B348">
        <f t="shared" si="65"/>
        <v>66.599999999999994</v>
      </c>
      <c r="C348">
        <f t="shared" si="66"/>
        <v>1</v>
      </c>
      <c r="D348">
        <f t="shared" si="67"/>
        <v>0</v>
      </c>
      <c r="E348">
        <f t="shared" si="75"/>
        <v>0.59999999999999432</v>
      </c>
      <c r="F348">
        <f t="shared" si="76"/>
        <v>34</v>
      </c>
      <c r="G348">
        <f t="shared" si="77"/>
        <v>0</v>
      </c>
      <c r="H348" s="5">
        <f t="shared" si="72"/>
        <v>116.19999999999999</v>
      </c>
      <c r="I348" s="5">
        <f t="shared" si="68"/>
        <v>116.19999999999999</v>
      </c>
      <c r="J348" s="5">
        <f t="shared" si="73"/>
        <v>-7</v>
      </c>
      <c r="K348">
        <f t="shared" si="69"/>
        <v>17</v>
      </c>
      <c r="L348">
        <f t="shared" si="70"/>
        <v>-7</v>
      </c>
      <c r="M348">
        <f t="shared" si="71"/>
        <v>-8</v>
      </c>
      <c r="N348">
        <f t="shared" si="74"/>
        <v>0</v>
      </c>
    </row>
    <row r="349" spans="1:14" x14ac:dyDescent="0.25">
      <c r="A349">
        <v>335</v>
      </c>
      <c r="B349">
        <f t="shared" si="65"/>
        <v>66.8</v>
      </c>
      <c r="C349">
        <f t="shared" si="66"/>
        <v>1</v>
      </c>
      <c r="D349">
        <f t="shared" si="67"/>
        <v>0</v>
      </c>
      <c r="E349">
        <f t="shared" si="75"/>
        <v>0.79999999999999716</v>
      </c>
      <c r="F349">
        <f t="shared" si="76"/>
        <v>34</v>
      </c>
      <c r="G349">
        <f t="shared" si="77"/>
        <v>0</v>
      </c>
      <c r="H349" s="5">
        <f t="shared" si="72"/>
        <v>116.6</v>
      </c>
      <c r="I349" s="5">
        <f t="shared" si="68"/>
        <v>116.6</v>
      </c>
      <c r="J349" s="5">
        <f t="shared" si="73"/>
        <v>-7</v>
      </c>
      <c r="K349">
        <f t="shared" si="69"/>
        <v>17</v>
      </c>
      <c r="L349">
        <f t="shared" si="70"/>
        <v>-7</v>
      </c>
      <c r="M349">
        <f t="shared" si="71"/>
        <v>-8</v>
      </c>
      <c r="N349">
        <f t="shared" si="74"/>
        <v>0</v>
      </c>
    </row>
    <row r="350" spans="1:14" x14ac:dyDescent="0.25">
      <c r="A350">
        <v>336</v>
      </c>
      <c r="B350">
        <f t="shared" si="65"/>
        <v>67</v>
      </c>
      <c r="C350">
        <f t="shared" si="66"/>
        <v>1</v>
      </c>
      <c r="D350">
        <f t="shared" si="67"/>
        <v>0</v>
      </c>
      <c r="E350">
        <f t="shared" si="75"/>
        <v>1</v>
      </c>
      <c r="F350">
        <f t="shared" si="76"/>
        <v>34</v>
      </c>
      <c r="G350">
        <f t="shared" si="77"/>
        <v>0</v>
      </c>
      <c r="H350" s="5">
        <f t="shared" si="72"/>
        <v>117</v>
      </c>
      <c r="I350" s="5">
        <f t="shared" si="68"/>
        <v>117</v>
      </c>
      <c r="J350" s="5">
        <f t="shared" si="73"/>
        <v>-7</v>
      </c>
      <c r="K350">
        <f t="shared" si="69"/>
        <v>17</v>
      </c>
      <c r="L350">
        <f t="shared" si="70"/>
        <v>-7</v>
      </c>
      <c r="M350">
        <f t="shared" si="71"/>
        <v>-8</v>
      </c>
      <c r="N350">
        <f t="shared" si="74"/>
        <v>0</v>
      </c>
    </row>
    <row r="351" spans="1:14" x14ac:dyDescent="0.25">
      <c r="A351">
        <v>337</v>
      </c>
      <c r="B351">
        <f t="shared" si="65"/>
        <v>67.2</v>
      </c>
      <c r="C351">
        <f t="shared" si="66"/>
        <v>1</v>
      </c>
      <c r="D351">
        <f t="shared" si="67"/>
        <v>0</v>
      </c>
      <c r="E351">
        <f t="shared" si="75"/>
        <v>1.2000000000000028</v>
      </c>
      <c r="F351">
        <f t="shared" si="76"/>
        <v>34</v>
      </c>
      <c r="G351">
        <f t="shared" si="77"/>
        <v>0</v>
      </c>
      <c r="H351" s="5">
        <f t="shared" si="72"/>
        <v>117.4</v>
      </c>
      <c r="I351" s="5">
        <f t="shared" si="68"/>
        <v>117.4</v>
      </c>
      <c r="J351" s="5">
        <f t="shared" si="73"/>
        <v>-7</v>
      </c>
      <c r="K351">
        <f t="shared" si="69"/>
        <v>17</v>
      </c>
      <c r="L351">
        <f t="shared" si="70"/>
        <v>-7</v>
      </c>
      <c r="M351">
        <f t="shared" si="71"/>
        <v>-8</v>
      </c>
      <c r="N351">
        <f t="shared" si="74"/>
        <v>0</v>
      </c>
    </row>
    <row r="352" spans="1:14" x14ac:dyDescent="0.25">
      <c r="A352">
        <v>338</v>
      </c>
      <c r="B352">
        <f t="shared" si="65"/>
        <v>67.400000000000006</v>
      </c>
      <c r="C352">
        <f t="shared" si="66"/>
        <v>1</v>
      </c>
      <c r="D352">
        <f t="shared" si="67"/>
        <v>0</v>
      </c>
      <c r="E352">
        <f t="shared" si="75"/>
        <v>1.4000000000000057</v>
      </c>
      <c r="F352">
        <f t="shared" si="76"/>
        <v>34</v>
      </c>
      <c r="G352">
        <f t="shared" si="77"/>
        <v>0</v>
      </c>
      <c r="H352" s="5">
        <f t="shared" si="72"/>
        <v>117.80000000000001</v>
      </c>
      <c r="I352" s="5">
        <f t="shared" si="68"/>
        <v>117.80000000000001</v>
      </c>
      <c r="J352" s="5">
        <f t="shared" si="73"/>
        <v>-7</v>
      </c>
      <c r="K352">
        <f t="shared" si="69"/>
        <v>17</v>
      </c>
      <c r="L352">
        <f t="shared" si="70"/>
        <v>-7</v>
      </c>
      <c r="M352">
        <f t="shared" si="71"/>
        <v>-8</v>
      </c>
      <c r="N352">
        <f t="shared" si="74"/>
        <v>0</v>
      </c>
    </row>
    <row r="353" spans="1:14" x14ac:dyDescent="0.25">
      <c r="A353">
        <v>339</v>
      </c>
      <c r="B353">
        <f t="shared" si="65"/>
        <v>67.599999999999994</v>
      </c>
      <c r="C353">
        <f t="shared" si="66"/>
        <v>1</v>
      </c>
      <c r="D353">
        <f t="shared" si="67"/>
        <v>0</v>
      </c>
      <c r="E353">
        <f t="shared" si="75"/>
        <v>1.5999999999999943</v>
      </c>
      <c r="F353">
        <f t="shared" si="76"/>
        <v>34</v>
      </c>
      <c r="G353">
        <f t="shared" si="77"/>
        <v>0</v>
      </c>
      <c r="H353" s="5">
        <f t="shared" si="72"/>
        <v>118.19999999999999</v>
      </c>
      <c r="I353" s="5">
        <f t="shared" si="68"/>
        <v>118.19999999999999</v>
      </c>
      <c r="J353" s="5">
        <f t="shared" si="73"/>
        <v>-7</v>
      </c>
      <c r="K353">
        <f t="shared" si="69"/>
        <v>17</v>
      </c>
      <c r="L353">
        <f t="shared" si="70"/>
        <v>-7</v>
      </c>
      <c r="M353">
        <f t="shared" si="71"/>
        <v>-8</v>
      </c>
      <c r="N353">
        <f t="shared" si="74"/>
        <v>0</v>
      </c>
    </row>
    <row r="354" spans="1:14" x14ac:dyDescent="0.25">
      <c r="A354">
        <v>340</v>
      </c>
      <c r="B354">
        <f t="shared" si="65"/>
        <v>67.8</v>
      </c>
      <c r="C354">
        <f t="shared" si="66"/>
        <v>1</v>
      </c>
      <c r="D354">
        <f t="shared" si="67"/>
        <v>0</v>
      </c>
      <c r="E354">
        <f t="shared" si="75"/>
        <v>1.7999999999999972</v>
      </c>
      <c r="F354">
        <f t="shared" si="76"/>
        <v>34</v>
      </c>
      <c r="G354">
        <f t="shared" si="77"/>
        <v>0</v>
      </c>
      <c r="H354" s="5">
        <f t="shared" si="72"/>
        <v>118.6</v>
      </c>
      <c r="I354" s="5">
        <f t="shared" si="68"/>
        <v>118.6</v>
      </c>
      <c r="J354" s="5">
        <f t="shared" si="73"/>
        <v>-7</v>
      </c>
      <c r="K354">
        <f t="shared" si="69"/>
        <v>17</v>
      </c>
      <c r="L354">
        <f t="shared" si="70"/>
        <v>-7</v>
      </c>
      <c r="M354">
        <f t="shared" si="71"/>
        <v>-8</v>
      </c>
      <c r="N354">
        <f t="shared" si="74"/>
        <v>0</v>
      </c>
    </row>
    <row r="355" spans="1:14" x14ac:dyDescent="0.25">
      <c r="A355">
        <v>341</v>
      </c>
      <c r="B355">
        <f t="shared" si="65"/>
        <v>68</v>
      </c>
      <c r="C355">
        <f t="shared" si="66"/>
        <v>1</v>
      </c>
      <c r="D355">
        <f t="shared" si="67"/>
        <v>1</v>
      </c>
      <c r="E355">
        <f t="shared" si="75"/>
        <v>2</v>
      </c>
      <c r="F355">
        <f t="shared" si="76"/>
        <v>35</v>
      </c>
      <c r="G355">
        <f t="shared" si="77"/>
        <v>0</v>
      </c>
      <c r="H355" s="5">
        <f t="shared" si="72"/>
        <v>119</v>
      </c>
      <c r="I355" s="5">
        <f t="shared" si="68"/>
        <v>119</v>
      </c>
      <c r="J355" s="5">
        <f t="shared" si="73"/>
        <v>-7</v>
      </c>
      <c r="K355">
        <f t="shared" si="69"/>
        <v>17</v>
      </c>
      <c r="L355">
        <f t="shared" si="70"/>
        <v>-7</v>
      </c>
      <c r="M355">
        <f t="shared" si="71"/>
        <v>-8</v>
      </c>
      <c r="N355">
        <f t="shared" si="74"/>
        <v>0</v>
      </c>
    </row>
    <row r="356" spans="1:14" x14ac:dyDescent="0.25">
      <c r="A356">
        <v>342</v>
      </c>
      <c r="B356">
        <f t="shared" si="65"/>
        <v>68.2</v>
      </c>
      <c r="C356">
        <f t="shared" si="66"/>
        <v>1</v>
      </c>
      <c r="D356">
        <f t="shared" si="67"/>
        <v>0</v>
      </c>
      <c r="E356">
        <f t="shared" si="75"/>
        <v>0.20000000000000284</v>
      </c>
      <c r="F356">
        <f t="shared" si="76"/>
        <v>35</v>
      </c>
      <c r="G356">
        <f t="shared" si="77"/>
        <v>0</v>
      </c>
      <c r="H356" s="5">
        <f t="shared" si="72"/>
        <v>119.4</v>
      </c>
      <c r="I356" s="5">
        <f t="shared" si="68"/>
        <v>119.4</v>
      </c>
      <c r="J356" s="5">
        <f t="shared" si="73"/>
        <v>-7</v>
      </c>
      <c r="K356">
        <f t="shared" si="69"/>
        <v>17</v>
      </c>
      <c r="L356">
        <f t="shared" si="70"/>
        <v>-7</v>
      </c>
      <c r="M356">
        <f t="shared" si="71"/>
        <v>-8</v>
      </c>
      <c r="N356">
        <f t="shared" si="74"/>
        <v>0</v>
      </c>
    </row>
    <row r="357" spans="1:14" x14ac:dyDescent="0.25">
      <c r="A357">
        <v>343</v>
      </c>
      <c r="B357">
        <f t="shared" si="65"/>
        <v>68.400000000000006</v>
      </c>
      <c r="C357">
        <f t="shared" si="66"/>
        <v>1</v>
      </c>
      <c r="D357">
        <f t="shared" si="67"/>
        <v>0</v>
      </c>
      <c r="E357">
        <f t="shared" si="75"/>
        <v>0.40000000000000568</v>
      </c>
      <c r="F357">
        <f t="shared" si="76"/>
        <v>35</v>
      </c>
      <c r="G357">
        <f t="shared" si="77"/>
        <v>0</v>
      </c>
      <c r="H357" s="5">
        <f t="shared" si="72"/>
        <v>119.80000000000001</v>
      </c>
      <c r="I357" s="5">
        <f t="shared" si="68"/>
        <v>119.80000000000001</v>
      </c>
      <c r="J357" s="5">
        <f t="shared" si="73"/>
        <v>-7</v>
      </c>
      <c r="K357">
        <f t="shared" si="69"/>
        <v>17</v>
      </c>
      <c r="L357">
        <f t="shared" si="70"/>
        <v>-7</v>
      </c>
      <c r="M357">
        <f t="shared" si="71"/>
        <v>-8</v>
      </c>
      <c r="N357">
        <f t="shared" si="74"/>
        <v>0</v>
      </c>
    </row>
    <row r="358" spans="1:14" x14ac:dyDescent="0.25">
      <c r="A358">
        <v>344</v>
      </c>
      <c r="B358">
        <f t="shared" si="65"/>
        <v>68.599999999999994</v>
      </c>
      <c r="C358">
        <f t="shared" si="66"/>
        <v>1</v>
      </c>
      <c r="D358">
        <f t="shared" si="67"/>
        <v>0</v>
      </c>
      <c r="E358">
        <f t="shared" si="75"/>
        <v>0.59999999999999432</v>
      </c>
      <c r="F358">
        <f t="shared" si="76"/>
        <v>35</v>
      </c>
      <c r="G358">
        <f t="shared" si="77"/>
        <v>0</v>
      </c>
      <c r="H358" s="5">
        <f t="shared" si="72"/>
        <v>120.19999999999999</v>
      </c>
      <c r="I358" s="5">
        <f t="shared" si="68"/>
        <v>120.19999999999999</v>
      </c>
      <c r="J358" s="5">
        <f t="shared" si="73"/>
        <v>-7</v>
      </c>
      <c r="K358">
        <f t="shared" si="69"/>
        <v>17</v>
      </c>
      <c r="L358">
        <f t="shared" si="70"/>
        <v>-7</v>
      </c>
      <c r="M358">
        <f t="shared" si="71"/>
        <v>-8</v>
      </c>
      <c r="N358">
        <f t="shared" si="74"/>
        <v>0</v>
      </c>
    </row>
    <row r="359" spans="1:14" x14ac:dyDescent="0.25">
      <c r="A359">
        <v>345</v>
      </c>
      <c r="B359">
        <f t="shared" si="65"/>
        <v>68.8</v>
      </c>
      <c r="C359">
        <f t="shared" si="66"/>
        <v>1</v>
      </c>
      <c r="D359">
        <f t="shared" si="67"/>
        <v>0</v>
      </c>
      <c r="E359">
        <f t="shared" si="75"/>
        <v>0.79999999999999716</v>
      </c>
      <c r="F359">
        <f t="shared" si="76"/>
        <v>35</v>
      </c>
      <c r="G359">
        <f t="shared" si="77"/>
        <v>0</v>
      </c>
      <c r="H359" s="5">
        <f t="shared" si="72"/>
        <v>120.6</v>
      </c>
      <c r="I359" s="5">
        <f t="shared" si="68"/>
        <v>120.6</v>
      </c>
      <c r="J359" s="5">
        <f t="shared" si="73"/>
        <v>-7</v>
      </c>
      <c r="K359">
        <f t="shared" si="69"/>
        <v>17</v>
      </c>
      <c r="L359">
        <f t="shared" si="70"/>
        <v>-7</v>
      </c>
      <c r="M359">
        <f t="shared" si="71"/>
        <v>-8</v>
      </c>
      <c r="N359">
        <f t="shared" si="74"/>
        <v>0</v>
      </c>
    </row>
    <row r="360" spans="1:14" x14ac:dyDescent="0.25">
      <c r="A360">
        <v>346</v>
      </c>
      <c r="B360">
        <f t="shared" si="65"/>
        <v>69</v>
      </c>
      <c r="C360">
        <f t="shared" si="66"/>
        <v>1</v>
      </c>
      <c r="D360">
        <f t="shared" si="67"/>
        <v>0</v>
      </c>
      <c r="E360">
        <f t="shared" si="75"/>
        <v>1</v>
      </c>
      <c r="F360">
        <f t="shared" si="76"/>
        <v>35</v>
      </c>
      <c r="G360">
        <f t="shared" si="77"/>
        <v>0</v>
      </c>
      <c r="H360" s="5">
        <f t="shared" si="72"/>
        <v>121</v>
      </c>
      <c r="I360" s="5">
        <f t="shared" si="68"/>
        <v>121</v>
      </c>
      <c r="J360" s="5">
        <f t="shared" si="73"/>
        <v>-7</v>
      </c>
      <c r="K360">
        <f t="shared" si="69"/>
        <v>17</v>
      </c>
      <c r="L360">
        <f t="shared" si="70"/>
        <v>-7</v>
      </c>
      <c r="M360">
        <f t="shared" si="71"/>
        <v>-8</v>
      </c>
      <c r="N360">
        <f t="shared" si="74"/>
        <v>0</v>
      </c>
    </row>
    <row r="361" spans="1:14" x14ac:dyDescent="0.25">
      <c r="A361">
        <v>347</v>
      </c>
      <c r="B361">
        <f t="shared" si="65"/>
        <v>69.2</v>
      </c>
      <c r="C361">
        <f t="shared" si="66"/>
        <v>1</v>
      </c>
      <c r="D361">
        <f t="shared" si="67"/>
        <v>0</v>
      </c>
      <c r="E361">
        <f t="shared" si="75"/>
        <v>1.2000000000000028</v>
      </c>
      <c r="F361">
        <f t="shared" si="76"/>
        <v>35</v>
      </c>
      <c r="G361">
        <f t="shared" si="77"/>
        <v>0</v>
      </c>
      <c r="H361" s="5">
        <f t="shared" si="72"/>
        <v>121.4</v>
      </c>
      <c r="I361" s="5">
        <f t="shared" si="68"/>
        <v>121.4</v>
      </c>
      <c r="J361" s="5">
        <f t="shared" si="73"/>
        <v>-7</v>
      </c>
      <c r="K361">
        <f t="shared" si="69"/>
        <v>17</v>
      </c>
      <c r="L361">
        <f t="shared" si="70"/>
        <v>-7</v>
      </c>
      <c r="M361">
        <f t="shared" si="71"/>
        <v>-8</v>
      </c>
      <c r="N361">
        <f t="shared" si="74"/>
        <v>0</v>
      </c>
    </row>
    <row r="362" spans="1:14" x14ac:dyDescent="0.25">
      <c r="A362">
        <v>348</v>
      </c>
      <c r="B362">
        <f t="shared" si="65"/>
        <v>69.400000000000006</v>
      </c>
      <c r="C362">
        <f t="shared" si="66"/>
        <v>1</v>
      </c>
      <c r="D362">
        <f t="shared" si="67"/>
        <v>0</v>
      </c>
      <c r="E362">
        <f t="shared" si="75"/>
        <v>1.4000000000000057</v>
      </c>
      <c r="F362">
        <f t="shared" si="76"/>
        <v>35</v>
      </c>
      <c r="G362">
        <f t="shared" si="77"/>
        <v>0</v>
      </c>
      <c r="H362" s="5">
        <f t="shared" si="72"/>
        <v>121.80000000000001</v>
      </c>
      <c r="I362" s="5">
        <f t="shared" si="68"/>
        <v>121.80000000000001</v>
      </c>
      <c r="J362" s="5">
        <f t="shared" si="73"/>
        <v>-7</v>
      </c>
      <c r="K362">
        <f t="shared" si="69"/>
        <v>17</v>
      </c>
      <c r="L362">
        <f t="shared" si="70"/>
        <v>-7</v>
      </c>
      <c r="M362">
        <f t="shared" si="71"/>
        <v>-8</v>
      </c>
      <c r="N362">
        <f t="shared" si="74"/>
        <v>0</v>
      </c>
    </row>
    <row r="363" spans="1:14" x14ac:dyDescent="0.25">
      <c r="A363">
        <v>349</v>
      </c>
      <c r="B363">
        <f t="shared" si="65"/>
        <v>69.599999999999994</v>
      </c>
      <c r="C363">
        <f t="shared" si="66"/>
        <v>1</v>
      </c>
      <c r="D363">
        <f t="shared" si="67"/>
        <v>0</v>
      </c>
      <c r="E363">
        <f t="shared" si="75"/>
        <v>1.5999999999999943</v>
      </c>
      <c r="F363">
        <f t="shared" si="76"/>
        <v>35</v>
      </c>
      <c r="G363">
        <f t="shared" si="77"/>
        <v>0</v>
      </c>
      <c r="H363" s="5">
        <f t="shared" si="72"/>
        <v>122.19999999999999</v>
      </c>
      <c r="I363" s="5">
        <f t="shared" si="68"/>
        <v>122.19999999999999</v>
      </c>
      <c r="J363" s="5">
        <f t="shared" si="73"/>
        <v>-7</v>
      </c>
      <c r="K363">
        <f t="shared" si="69"/>
        <v>17</v>
      </c>
      <c r="L363">
        <f t="shared" si="70"/>
        <v>-7</v>
      </c>
      <c r="M363">
        <f t="shared" si="71"/>
        <v>-8</v>
      </c>
      <c r="N363">
        <f t="shared" si="74"/>
        <v>0</v>
      </c>
    </row>
    <row r="364" spans="1:14" x14ac:dyDescent="0.25">
      <c r="A364">
        <v>350</v>
      </c>
      <c r="B364">
        <f t="shared" si="65"/>
        <v>69.8</v>
      </c>
      <c r="C364">
        <f t="shared" si="66"/>
        <v>1</v>
      </c>
      <c r="D364">
        <f t="shared" si="67"/>
        <v>0</v>
      </c>
      <c r="E364">
        <f t="shared" si="75"/>
        <v>1.7999999999999972</v>
      </c>
      <c r="F364">
        <f t="shared" si="76"/>
        <v>35</v>
      </c>
      <c r="G364">
        <f t="shared" si="77"/>
        <v>0</v>
      </c>
      <c r="H364" s="5">
        <f t="shared" si="72"/>
        <v>122.6</v>
      </c>
      <c r="I364" s="5">
        <f t="shared" si="68"/>
        <v>122.6</v>
      </c>
      <c r="J364" s="5">
        <f t="shared" si="73"/>
        <v>-7</v>
      </c>
      <c r="K364">
        <f t="shared" si="69"/>
        <v>17</v>
      </c>
      <c r="L364">
        <f t="shared" si="70"/>
        <v>-7</v>
      </c>
      <c r="M364">
        <f t="shared" si="71"/>
        <v>-8</v>
      </c>
      <c r="N364">
        <f t="shared" si="74"/>
        <v>0</v>
      </c>
    </row>
    <row r="365" spans="1:14" x14ac:dyDescent="0.25">
      <c r="A365">
        <v>351</v>
      </c>
      <c r="B365">
        <f t="shared" si="65"/>
        <v>70</v>
      </c>
      <c r="C365">
        <f t="shared" si="66"/>
        <v>1</v>
      </c>
      <c r="D365">
        <f t="shared" si="67"/>
        <v>1</v>
      </c>
      <c r="E365">
        <f t="shared" si="75"/>
        <v>2</v>
      </c>
      <c r="F365">
        <f t="shared" si="76"/>
        <v>36</v>
      </c>
      <c r="G365">
        <f t="shared" si="77"/>
        <v>1</v>
      </c>
      <c r="H365" s="5">
        <f t="shared" si="72"/>
        <v>123</v>
      </c>
      <c r="I365" s="5">
        <f t="shared" si="68"/>
        <v>122</v>
      </c>
      <c r="J365" s="5">
        <f t="shared" si="73"/>
        <v>-8</v>
      </c>
      <c r="K365">
        <f t="shared" si="69"/>
        <v>18</v>
      </c>
      <c r="L365">
        <f t="shared" si="70"/>
        <v>-8</v>
      </c>
      <c r="M365">
        <f t="shared" si="71"/>
        <v>-9</v>
      </c>
      <c r="N365">
        <f t="shared" si="74"/>
        <v>0</v>
      </c>
    </row>
    <row r="366" spans="1:14" x14ac:dyDescent="0.25">
      <c r="A366">
        <v>352</v>
      </c>
      <c r="B366">
        <f t="shared" si="65"/>
        <v>70.2</v>
      </c>
      <c r="C366">
        <f t="shared" si="66"/>
        <v>1</v>
      </c>
      <c r="D366">
        <f t="shared" si="67"/>
        <v>0</v>
      </c>
      <c r="E366">
        <f t="shared" si="75"/>
        <v>0.20000000000000284</v>
      </c>
      <c r="F366">
        <f t="shared" si="76"/>
        <v>36</v>
      </c>
      <c r="G366">
        <f t="shared" si="77"/>
        <v>0</v>
      </c>
      <c r="H366" s="5">
        <f t="shared" si="72"/>
        <v>122.4</v>
      </c>
      <c r="I366" s="5">
        <f t="shared" si="68"/>
        <v>122.4</v>
      </c>
      <c r="J366" s="5">
        <f t="shared" si="73"/>
        <v>-8</v>
      </c>
      <c r="K366">
        <f t="shared" si="69"/>
        <v>18</v>
      </c>
      <c r="L366">
        <f t="shared" si="70"/>
        <v>-8</v>
      </c>
      <c r="M366">
        <f t="shared" si="71"/>
        <v>-9</v>
      </c>
      <c r="N366">
        <f t="shared" si="74"/>
        <v>0</v>
      </c>
    </row>
    <row r="367" spans="1:14" x14ac:dyDescent="0.25">
      <c r="A367">
        <v>353</v>
      </c>
      <c r="B367">
        <f t="shared" si="65"/>
        <v>70.400000000000006</v>
      </c>
      <c r="C367">
        <f t="shared" si="66"/>
        <v>1</v>
      </c>
      <c r="D367">
        <f t="shared" si="67"/>
        <v>0</v>
      </c>
      <c r="E367">
        <f t="shared" si="75"/>
        <v>0.40000000000000568</v>
      </c>
      <c r="F367">
        <f t="shared" si="76"/>
        <v>36</v>
      </c>
      <c r="G367">
        <f t="shared" si="77"/>
        <v>0</v>
      </c>
      <c r="H367" s="5">
        <f t="shared" si="72"/>
        <v>122.80000000000001</v>
      </c>
      <c r="I367" s="5">
        <f t="shared" si="68"/>
        <v>122.80000000000001</v>
      </c>
      <c r="J367" s="5">
        <f t="shared" si="73"/>
        <v>-8</v>
      </c>
      <c r="K367">
        <f t="shared" si="69"/>
        <v>18</v>
      </c>
      <c r="L367">
        <f t="shared" si="70"/>
        <v>-8</v>
      </c>
      <c r="M367">
        <f t="shared" si="71"/>
        <v>-9</v>
      </c>
      <c r="N367">
        <f t="shared" si="74"/>
        <v>0</v>
      </c>
    </row>
    <row r="368" spans="1:14" x14ac:dyDescent="0.25">
      <c r="A368">
        <v>354</v>
      </c>
      <c r="B368">
        <f t="shared" si="65"/>
        <v>70.599999999999994</v>
      </c>
      <c r="C368">
        <f t="shared" si="66"/>
        <v>1</v>
      </c>
      <c r="D368">
        <f t="shared" si="67"/>
        <v>0</v>
      </c>
      <c r="E368">
        <f t="shared" si="75"/>
        <v>0.59999999999999432</v>
      </c>
      <c r="F368">
        <f t="shared" si="76"/>
        <v>36</v>
      </c>
      <c r="G368">
        <f t="shared" si="77"/>
        <v>0</v>
      </c>
      <c r="H368" s="5">
        <f t="shared" si="72"/>
        <v>123.19999999999999</v>
      </c>
      <c r="I368" s="5">
        <f t="shared" si="68"/>
        <v>123.19999999999999</v>
      </c>
      <c r="J368" s="5">
        <f t="shared" si="73"/>
        <v>-8</v>
      </c>
      <c r="K368">
        <f t="shared" si="69"/>
        <v>18</v>
      </c>
      <c r="L368">
        <f t="shared" si="70"/>
        <v>-8</v>
      </c>
      <c r="M368">
        <f t="shared" si="71"/>
        <v>-9</v>
      </c>
      <c r="N368">
        <f t="shared" si="74"/>
        <v>0</v>
      </c>
    </row>
    <row r="369" spans="1:14" x14ac:dyDescent="0.25">
      <c r="A369">
        <v>355</v>
      </c>
      <c r="B369">
        <f t="shared" si="65"/>
        <v>70.8</v>
      </c>
      <c r="C369">
        <f t="shared" si="66"/>
        <v>1</v>
      </c>
      <c r="D369">
        <f t="shared" si="67"/>
        <v>0</v>
      </c>
      <c r="E369">
        <f t="shared" si="75"/>
        <v>0.79999999999999716</v>
      </c>
      <c r="F369">
        <f t="shared" si="76"/>
        <v>36</v>
      </c>
      <c r="G369">
        <f t="shared" si="77"/>
        <v>0</v>
      </c>
      <c r="H369" s="5">
        <f t="shared" si="72"/>
        <v>123.6</v>
      </c>
      <c r="I369" s="5">
        <f t="shared" si="68"/>
        <v>123.6</v>
      </c>
      <c r="J369" s="5">
        <f t="shared" si="73"/>
        <v>-8</v>
      </c>
      <c r="K369">
        <f t="shared" si="69"/>
        <v>18</v>
      </c>
      <c r="L369">
        <f t="shared" si="70"/>
        <v>-8</v>
      </c>
      <c r="M369">
        <f t="shared" si="71"/>
        <v>-9</v>
      </c>
      <c r="N369">
        <f t="shared" si="74"/>
        <v>0</v>
      </c>
    </row>
    <row r="370" spans="1:14" x14ac:dyDescent="0.25">
      <c r="A370">
        <v>356</v>
      </c>
      <c r="B370">
        <f t="shared" si="65"/>
        <v>71</v>
      </c>
      <c r="C370">
        <f t="shared" si="66"/>
        <v>1</v>
      </c>
      <c r="D370">
        <f t="shared" si="67"/>
        <v>0</v>
      </c>
      <c r="E370">
        <f t="shared" si="75"/>
        <v>1</v>
      </c>
      <c r="F370">
        <f t="shared" si="76"/>
        <v>36</v>
      </c>
      <c r="G370">
        <f t="shared" si="77"/>
        <v>0</v>
      </c>
      <c r="H370" s="5">
        <f t="shared" si="72"/>
        <v>124</v>
      </c>
      <c r="I370" s="5">
        <f t="shared" si="68"/>
        <v>124</v>
      </c>
      <c r="J370" s="5">
        <f t="shared" si="73"/>
        <v>-8</v>
      </c>
      <c r="K370">
        <f t="shared" si="69"/>
        <v>18</v>
      </c>
      <c r="L370">
        <f t="shared" si="70"/>
        <v>-8</v>
      </c>
      <c r="M370">
        <f t="shared" si="71"/>
        <v>-9</v>
      </c>
      <c r="N370">
        <f t="shared" si="74"/>
        <v>0</v>
      </c>
    </row>
    <row r="371" spans="1:14" x14ac:dyDescent="0.25">
      <c r="A371">
        <v>357</v>
      </c>
      <c r="B371">
        <f t="shared" si="65"/>
        <v>71.2</v>
      </c>
      <c r="C371">
        <f t="shared" si="66"/>
        <v>1</v>
      </c>
      <c r="D371">
        <f t="shared" si="67"/>
        <v>0</v>
      </c>
      <c r="E371">
        <f t="shared" si="75"/>
        <v>1.2000000000000028</v>
      </c>
      <c r="F371">
        <f t="shared" si="76"/>
        <v>36</v>
      </c>
      <c r="G371">
        <f t="shared" si="77"/>
        <v>0</v>
      </c>
      <c r="H371" s="5">
        <f t="shared" si="72"/>
        <v>124.4</v>
      </c>
      <c r="I371" s="5">
        <f t="shared" si="68"/>
        <v>124.4</v>
      </c>
      <c r="J371" s="5">
        <f t="shared" si="73"/>
        <v>-8</v>
      </c>
      <c r="K371">
        <f t="shared" si="69"/>
        <v>18</v>
      </c>
      <c r="L371">
        <f t="shared" si="70"/>
        <v>-8</v>
      </c>
      <c r="M371">
        <f t="shared" si="71"/>
        <v>-9</v>
      </c>
      <c r="N371">
        <f t="shared" si="74"/>
        <v>0</v>
      </c>
    </row>
    <row r="372" spans="1:14" x14ac:dyDescent="0.25">
      <c r="A372">
        <v>358</v>
      </c>
      <c r="B372">
        <f t="shared" si="65"/>
        <v>71.400000000000006</v>
      </c>
      <c r="C372">
        <f t="shared" si="66"/>
        <v>1</v>
      </c>
      <c r="D372">
        <f t="shared" si="67"/>
        <v>0</v>
      </c>
      <c r="E372">
        <f t="shared" si="75"/>
        <v>1.4000000000000057</v>
      </c>
      <c r="F372">
        <f t="shared" si="76"/>
        <v>36</v>
      </c>
      <c r="G372">
        <f t="shared" si="77"/>
        <v>0</v>
      </c>
      <c r="H372" s="5">
        <f t="shared" si="72"/>
        <v>124.80000000000001</v>
      </c>
      <c r="I372" s="5">
        <f t="shared" si="68"/>
        <v>124.80000000000001</v>
      </c>
      <c r="J372" s="5">
        <f t="shared" si="73"/>
        <v>-8</v>
      </c>
      <c r="K372">
        <f t="shared" si="69"/>
        <v>18</v>
      </c>
      <c r="L372">
        <f t="shared" si="70"/>
        <v>-8</v>
      </c>
      <c r="M372">
        <f t="shared" si="71"/>
        <v>-9</v>
      </c>
      <c r="N372">
        <f t="shared" si="74"/>
        <v>0</v>
      </c>
    </row>
    <row r="373" spans="1:14" x14ac:dyDescent="0.25">
      <c r="A373">
        <v>359</v>
      </c>
      <c r="B373">
        <f t="shared" si="65"/>
        <v>71.599999999999994</v>
      </c>
      <c r="C373">
        <f t="shared" si="66"/>
        <v>1</v>
      </c>
      <c r="D373">
        <f t="shared" si="67"/>
        <v>0</v>
      </c>
      <c r="E373">
        <f t="shared" si="75"/>
        <v>1.5999999999999943</v>
      </c>
      <c r="F373">
        <f t="shared" si="76"/>
        <v>36</v>
      </c>
      <c r="G373">
        <f t="shared" si="77"/>
        <v>0</v>
      </c>
      <c r="H373" s="5">
        <f t="shared" si="72"/>
        <v>125.19999999999999</v>
      </c>
      <c r="I373" s="5">
        <f t="shared" si="68"/>
        <v>125.19999999999999</v>
      </c>
      <c r="J373" s="5">
        <f t="shared" si="73"/>
        <v>-8</v>
      </c>
      <c r="K373">
        <f t="shared" si="69"/>
        <v>18</v>
      </c>
      <c r="L373">
        <f t="shared" si="70"/>
        <v>-8</v>
      </c>
      <c r="M373">
        <f t="shared" si="71"/>
        <v>-9</v>
      </c>
      <c r="N373">
        <f t="shared" si="74"/>
        <v>0</v>
      </c>
    </row>
    <row r="374" spans="1:14" x14ac:dyDescent="0.25">
      <c r="A374">
        <v>360</v>
      </c>
      <c r="B374">
        <f t="shared" si="65"/>
        <v>71.8</v>
      </c>
      <c r="C374">
        <f t="shared" si="66"/>
        <v>1</v>
      </c>
      <c r="D374">
        <f t="shared" si="67"/>
        <v>0</v>
      </c>
      <c r="E374">
        <f t="shared" si="75"/>
        <v>1.7999999999999972</v>
      </c>
      <c r="F374">
        <f t="shared" si="76"/>
        <v>36</v>
      </c>
      <c r="G374">
        <f t="shared" si="77"/>
        <v>0</v>
      </c>
      <c r="H374" s="5">
        <f t="shared" si="72"/>
        <v>125.6</v>
      </c>
      <c r="I374" s="5">
        <f t="shared" si="68"/>
        <v>125.6</v>
      </c>
      <c r="J374" s="5">
        <f t="shared" si="73"/>
        <v>-8</v>
      </c>
      <c r="K374">
        <f t="shared" si="69"/>
        <v>18</v>
      </c>
      <c r="L374">
        <f t="shared" si="70"/>
        <v>-8</v>
      </c>
      <c r="M374">
        <f t="shared" si="71"/>
        <v>-9</v>
      </c>
      <c r="N374">
        <f t="shared" si="74"/>
        <v>0</v>
      </c>
    </row>
    <row r="375" spans="1:14" x14ac:dyDescent="0.25">
      <c r="A375">
        <v>361</v>
      </c>
      <c r="B375">
        <f t="shared" si="65"/>
        <v>72</v>
      </c>
      <c r="C375">
        <f t="shared" si="66"/>
        <v>1</v>
      </c>
      <c r="D375">
        <f t="shared" si="67"/>
        <v>1</v>
      </c>
      <c r="E375">
        <f t="shared" si="75"/>
        <v>2</v>
      </c>
      <c r="F375">
        <f t="shared" si="76"/>
        <v>37</v>
      </c>
      <c r="G375">
        <f t="shared" si="77"/>
        <v>0</v>
      </c>
      <c r="H375" s="5">
        <f t="shared" si="72"/>
        <v>126</v>
      </c>
      <c r="I375" s="5">
        <f t="shared" si="68"/>
        <v>126</v>
      </c>
      <c r="J375" s="5">
        <f t="shared" si="73"/>
        <v>-8</v>
      </c>
      <c r="K375">
        <f t="shared" si="69"/>
        <v>18</v>
      </c>
      <c r="L375">
        <f t="shared" si="70"/>
        <v>-8</v>
      </c>
      <c r="M375">
        <f t="shared" si="71"/>
        <v>-9</v>
      </c>
      <c r="N375">
        <f t="shared" si="74"/>
        <v>0</v>
      </c>
    </row>
    <row r="376" spans="1:14" x14ac:dyDescent="0.25">
      <c r="A376">
        <v>362</v>
      </c>
      <c r="B376">
        <f t="shared" si="65"/>
        <v>72.2</v>
      </c>
      <c r="C376">
        <f t="shared" si="66"/>
        <v>1</v>
      </c>
      <c r="D376">
        <f t="shared" si="67"/>
        <v>0</v>
      </c>
      <c r="E376">
        <f t="shared" si="75"/>
        <v>0.20000000000000284</v>
      </c>
      <c r="F376">
        <f t="shared" si="76"/>
        <v>37</v>
      </c>
      <c r="G376">
        <f t="shared" si="77"/>
        <v>0</v>
      </c>
      <c r="H376" s="5">
        <f t="shared" si="72"/>
        <v>126.4</v>
      </c>
      <c r="I376" s="5">
        <f t="shared" si="68"/>
        <v>126.4</v>
      </c>
      <c r="J376" s="5">
        <f t="shared" si="73"/>
        <v>-8</v>
      </c>
      <c r="K376">
        <f t="shared" si="69"/>
        <v>18</v>
      </c>
      <c r="L376">
        <f t="shared" si="70"/>
        <v>-8</v>
      </c>
      <c r="M376">
        <f t="shared" si="71"/>
        <v>-9</v>
      </c>
      <c r="N376">
        <f t="shared" si="74"/>
        <v>0</v>
      </c>
    </row>
    <row r="377" spans="1:14" x14ac:dyDescent="0.25">
      <c r="A377">
        <v>363</v>
      </c>
      <c r="B377">
        <f t="shared" si="65"/>
        <v>72.400000000000006</v>
      </c>
      <c r="C377">
        <f t="shared" si="66"/>
        <v>1</v>
      </c>
      <c r="D377">
        <f t="shared" si="67"/>
        <v>0</v>
      </c>
      <c r="E377">
        <f t="shared" si="75"/>
        <v>0.40000000000000568</v>
      </c>
      <c r="F377">
        <f t="shared" si="76"/>
        <v>37</v>
      </c>
      <c r="G377">
        <f t="shared" si="77"/>
        <v>0</v>
      </c>
      <c r="H377" s="5">
        <f t="shared" si="72"/>
        <v>126.80000000000001</v>
      </c>
      <c r="I377" s="5">
        <f t="shared" si="68"/>
        <v>126.80000000000001</v>
      </c>
      <c r="J377" s="5">
        <f t="shared" si="73"/>
        <v>-8</v>
      </c>
      <c r="K377">
        <f t="shared" si="69"/>
        <v>18</v>
      </c>
      <c r="L377">
        <f t="shared" si="70"/>
        <v>-8</v>
      </c>
      <c r="M377">
        <f t="shared" si="71"/>
        <v>-9</v>
      </c>
      <c r="N377">
        <f t="shared" si="74"/>
        <v>0</v>
      </c>
    </row>
    <row r="378" spans="1:14" x14ac:dyDescent="0.25">
      <c r="A378">
        <v>364</v>
      </c>
      <c r="B378">
        <f t="shared" si="65"/>
        <v>72.599999999999994</v>
      </c>
      <c r="C378">
        <f t="shared" si="66"/>
        <v>1</v>
      </c>
      <c r="D378">
        <f t="shared" si="67"/>
        <v>0</v>
      </c>
      <c r="E378">
        <f t="shared" si="75"/>
        <v>0.59999999999999432</v>
      </c>
      <c r="F378">
        <f t="shared" si="76"/>
        <v>37</v>
      </c>
      <c r="G378">
        <f t="shared" si="77"/>
        <v>0</v>
      </c>
      <c r="H378" s="5">
        <f t="shared" si="72"/>
        <v>127.19999999999999</v>
      </c>
      <c r="I378" s="5">
        <f t="shared" si="68"/>
        <v>127.19999999999999</v>
      </c>
      <c r="J378" s="5">
        <f t="shared" si="73"/>
        <v>-8</v>
      </c>
      <c r="K378">
        <f t="shared" si="69"/>
        <v>18</v>
      </c>
      <c r="L378">
        <f t="shared" si="70"/>
        <v>-8</v>
      </c>
      <c r="M378">
        <f t="shared" si="71"/>
        <v>-9</v>
      </c>
      <c r="N378">
        <f t="shared" si="74"/>
        <v>0</v>
      </c>
    </row>
    <row r="379" spans="1:14" x14ac:dyDescent="0.25">
      <c r="A379">
        <v>365</v>
      </c>
      <c r="B379">
        <f t="shared" si="65"/>
        <v>72.8</v>
      </c>
      <c r="C379">
        <f t="shared" si="66"/>
        <v>1</v>
      </c>
      <c r="D379">
        <f t="shared" si="67"/>
        <v>0</v>
      </c>
      <c r="E379">
        <f t="shared" si="75"/>
        <v>0.79999999999999716</v>
      </c>
      <c r="F379">
        <f t="shared" si="76"/>
        <v>37</v>
      </c>
      <c r="G379">
        <f t="shared" si="77"/>
        <v>0</v>
      </c>
      <c r="H379" s="5">
        <f t="shared" si="72"/>
        <v>127.6</v>
      </c>
      <c r="I379" s="5">
        <f t="shared" si="68"/>
        <v>127.6</v>
      </c>
      <c r="J379" s="5">
        <f t="shared" si="73"/>
        <v>-8</v>
      </c>
      <c r="K379">
        <f t="shared" si="69"/>
        <v>18</v>
      </c>
      <c r="L379">
        <f t="shared" si="70"/>
        <v>-8</v>
      </c>
      <c r="M379">
        <f t="shared" si="71"/>
        <v>-9</v>
      </c>
      <c r="N379">
        <f t="shared" si="74"/>
        <v>0</v>
      </c>
    </row>
    <row r="380" spans="1:14" x14ac:dyDescent="0.25">
      <c r="A380">
        <v>366</v>
      </c>
      <c r="B380">
        <f t="shared" si="65"/>
        <v>73</v>
      </c>
      <c r="C380">
        <f t="shared" si="66"/>
        <v>1</v>
      </c>
      <c r="D380">
        <f t="shared" si="67"/>
        <v>0</v>
      </c>
      <c r="E380">
        <f t="shared" si="75"/>
        <v>1</v>
      </c>
      <c r="F380">
        <f t="shared" si="76"/>
        <v>37</v>
      </c>
      <c r="G380">
        <f t="shared" si="77"/>
        <v>0</v>
      </c>
      <c r="H380" s="5">
        <f t="shared" si="72"/>
        <v>128</v>
      </c>
      <c r="I380" s="5">
        <f t="shared" si="68"/>
        <v>128</v>
      </c>
      <c r="J380" s="5">
        <f t="shared" si="73"/>
        <v>-8</v>
      </c>
      <c r="K380">
        <f t="shared" si="69"/>
        <v>18</v>
      </c>
      <c r="L380">
        <f t="shared" si="70"/>
        <v>-8</v>
      </c>
      <c r="M380">
        <f t="shared" si="71"/>
        <v>-9</v>
      </c>
      <c r="N380">
        <f t="shared" si="74"/>
        <v>0</v>
      </c>
    </row>
    <row r="381" spans="1:14" x14ac:dyDescent="0.25">
      <c r="A381">
        <v>367</v>
      </c>
      <c r="B381">
        <f t="shared" si="65"/>
        <v>73.2</v>
      </c>
      <c r="C381">
        <f t="shared" si="66"/>
        <v>1</v>
      </c>
      <c r="D381">
        <f t="shared" si="67"/>
        <v>0</v>
      </c>
      <c r="E381">
        <f t="shared" si="75"/>
        <v>1.2000000000000028</v>
      </c>
      <c r="F381">
        <f t="shared" si="76"/>
        <v>37</v>
      </c>
      <c r="G381">
        <f t="shared" si="77"/>
        <v>0</v>
      </c>
      <c r="H381" s="5">
        <f t="shared" si="72"/>
        <v>128.4</v>
      </c>
      <c r="I381" s="5">
        <f t="shared" si="68"/>
        <v>128.4</v>
      </c>
      <c r="J381" s="5">
        <f t="shared" si="73"/>
        <v>-8</v>
      </c>
      <c r="K381">
        <f t="shared" si="69"/>
        <v>18</v>
      </c>
      <c r="L381">
        <f t="shared" si="70"/>
        <v>-8</v>
      </c>
      <c r="M381">
        <f t="shared" si="71"/>
        <v>-9</v>
      </c>
      <c r="N381">
        <f t="shared" si="74"/>
        <v>0</v>
      </c>
    </row>
    <row r="382" spans="1:14" x14ac:dyDescent="0.25">
      <c r="A382">
        <v>368</v>
      </c>
      <c r="B382">
        <f t="shared" si="65"/>
        <v>73.400000000000006</v>
      </c>
      <c r="C382">
        <f t="shared" si="66"/>
        <v>1</v>
      </c>
      <c r="D382">
        <f t="shared" si="67"/>
        <v>0</v>
      </c>
      <c r="E382">
        <f t="shared" si="75"/>
        <v>1.4000000000000057</v>
      </c>
      <c r="F382">
        <f t="shared" si="76"/>
        <v>37</v>
      </c>
      <c r="G382">
        <f t="shared" si="77"/>
        <v>0</v>
      </c>
      <c r="H382" s="5">
        <f t="shared" si="72"/>
        <v>128.80000000000001</v>
      </c>
      <c r="I382" s="5">
        <f t="shared" si="68"/>
        <v>128.80000000000001</v>
      </c>
      <c r="J382" s="5">
        <f t="shared" si="73"/>
        <v>-8</v>
      </c>
      <c r="K382">
        <f t="shared" si="69"/>
        <v>18</v>
      </c>
      <c r="L382">
        <f t="shared" si="70"/>
        <v>-8</v>
      </c>
      <c r="M382">
        <f t="shared" si="71"/>
        <v>-9</v>
      </c>
      <c r="N382">
        <f t="shared" si="74"/>
        <v>0</v>
      </c>
    </row>
    <row r="383" spans="1:14" x14ac:dyDescent="0.25">
      <c r="A383">
        <v>369</v>
      </c>
      <c r="B383">
        <f t="shared" si="65"/>
        <v>73.599999999999994</v>
      </c>
      <c r="C383">
        <f t="shared" si="66"/>
        <v>1</v>
      </c>
      <c r="D383">
        <f t="shared" si="67"/>
        <v>0</v>
      </c>
      <c r="E383">
        <f t="shared" si="75"/>
        <v>1.5999999999999943</v>
      </c>
      <c r="F383">
        <f t="shared" si="76"/>
        <v>37</v>
      </c>
      <c r="G383">
        <f t="shared" si="77"/>
        <v>0</v>
      </c>
      <c r="H383" s="5">
        <f t="shared" si="72"/>
        <v>129.19999999999999</v>
      </c>
      <c r="I383" s="5">
        <f t="shared" si="68"/>
        <v>129.19999999999999</v>
      </c>
      <c r="J383" s="5">
        <f t="shared" si="73"/>
        <v>-8</v>
      </c>
      <c r="K383">
        <f t="shared" si="69"/>
        <v>18</v>
      </c>
      <c r="L383">
        <f t="shared" si="70"/>
        <v>-8</v>
      </c>
      <c r="M383">
        <f t="shared" si="71"/>
        <v>-9</v>
      </c>
      <c r="N383">
        <f t="shared" si="74"/>
        <v>0</v>
      </c>
    </row>
    <row r="384" spans="1:14" x14ac:dyDescent="0.25">
      <c r="A384">
        <v>370</v>
      </c>
      <c r="B384">
        <f t="shared" si="65"/>
        <v>73.8</v>
      </c>
      <c r="C384">
        <f t="shared" si="66"/>
        <v>1</v>
      </c>
      <c r="D384">
        <f t="shared" si="67"/>
        <v>0</v>
      </c>
      <c r="E384">
        <f t="shared" si="75"/>
        <v>1.7999999999999972</v>
      </c>
      <c r="F384">
        <f t="shared" si="76"/>
        <v>37</v>
      </c>
      <c r="G384">
        <f t="shared" si="77"/>
        <v>0</v>
      </c>
      <c r="H384" s="5">
        <f t="shared" si="72"/>
        <v>129.6</v>
      </c>
      <c r="I384" s="5">
        <f t="shared" si="68"/>
        <v>129.6</v>
      </c>
      <c r="J384" s="5">
        <f t="shared" si="73"/>
        <v>-8</v>
      </c>
      <c r="K384">
        <f t="shared" si="69"/>
        <v>18</v>
      </c>
      <c r="L384">
        <f t="shared" si="70"/>
        <v>-8</v>
      </c>
      <c r="M384">
        <f t="shared" si="71"/>
        <v>-9</v>
      </c>
      <c r="N384">
        <f t="shared" si="74"/>
        <v>0</v>
      </c>
    </row>
    <row r="385" spans="1:14" x14ac:dyDescent="0.25">
      <c r="A385">
        <v>371</v>
      </c>
      <c r="B385">
        <f t="shared" si="65"/>
        <v>74</v>
      </c>
      <c r="C385">
        <f t="shared" si="66"/>
        <v>1</v>
      </c>
      <c r="D385">
        <f t="shared" si="67"/>
        <v>1</v>
      </c>
      <c r="E385">
        <f t="shared" si="75"/>
        <v>2</v>
      </c>
      <c r="F385">
        <f t="shared" si="76"/>
        <v>38</v>
      </c>
      <c r="G385">
        <f t="shared" si="77"/>
        <v>1</v>
      </c>
      <c r="H385" s="5">
        <f t="shared" si="72"/>
        <v>130</v>
      </c>
      <c r="I385" s="5">
        <f t="shared" si="68"/>
        <v>129</v>
      </c>
      <c r="J385" s="5">
        <f t="shared" si="73"/>
        <v>-9</v>
      </c>
      <c r="K385">
        <f t="shared" si="69"/>
        <v>19</v>
      </c>
      <c r="L385">
        <f t="shared" si="70"/>
        <v>-9</v>
      </c>
      <c r="M385">
        <f t="shared" si="71"/>
        <v>-10</v>
      </c>
      <c r="N385">
        <f t="shared" si="74"/>
        <v>0</v>
      </c>
    </row>
    <row r="386" spans="1:14" x14ac:dyDescent="0.25">
      <c r="A386">
        <v>372</v>
      </c>
      <c r="B386">
        <f t="shared" si="65"/>
        <v>74.2</v>
      </c>
      <c r="C386">
        <f t="shared" si="66"/>
        <v>1</v>
      </c>
      <c r="D386">
        <f t="shared" si="67"/>
        <v>0</v>
      </c>
      <c r="E386">
        <f t="shared" si="75"/>
        <v>0.20000000000000284</v>
      </c>
      <c r="F386">
        <f t="shared" si="76"/>
        <v>38</v>
      </c>
      <c r="G386">
        <f t="shared" si="77"/>
        <v>0</v>
      </c>
      <c r="H386" s="5">
        <f t="shared" si="72"/>
        <v>129.4</v>
      </c>
      <c r="I386" s="5">
        <f t="shared" si="68"/>
        <v>129.4</v>
      </c>
      <c r="J386" s="5">
        <f t="shared" si="73"/>
        <v>-9</v>
      </c>
      <c r="K386">
        <f t="shared" si="69"/>
        <v>19</v>
      </c>
      <c r="L386">
        <f t="shared" si="70"/>
        <v>-9</v>
      </c>
      <c r="M386">
        <f t="shared" si="71"/>
        <v>-10</v>
      </c>
      <c r="N386">
        <f t="shared" si="74"/>
        <v>0</v>
      </c>
    </row>
    <row r="387" spans="1:14" x14ac:dyDescent="0.25">
      <c r="A387">
        <v>373</v>
      </c>
      <c r="B387">
        <f t="shared" si="65"/>
        <v>74.400000000000006</v>
      </c>
      <c r="C387">
        <f t="shared" si="66"/>
        <v>1</v>
      </c>
      <c r="D387">
        <f t="shared" si="67"/>
        <v>0</v>
      </c>
      <c r="E387">
        <f t="shared" si="75"/>
        <v>0.40000000000000568</v>
      </c>
      <c r="F387">
        <f t="shared" si="76"/>
        <v>38</v>
      </c>
      <c r="G387">
        <f t="shared" si="77"/>
        <v>0</v>
      </c>
      <c r="H387" s="5">
        <f t="shared" si="72"/>
        <v>129.80000000000001</v>
      </c>
      <c r="I387" s="5">
        <f t="shared" si="68"/>
        <v>129.80000000000001</v>
      </c>
      <c r="J387" s="5">
        <f t="shared" si="73"/>
        <v>-9</v>
      </c>
      <c r="K387">
        <f t="shared" si="69"/>
        <v>19</v>
      </c>
      <c r="L387">
        <f t="shared" si="70"/>
        <v>-9</v>
      </c>
      <c r="M387">
        <f t="shared" si="71"/>
        <v>-10</v>
      </c>
      <c r="N387">
        <f t="shared" si="74"/>
        <v>0</v>
      </c>
    </row>
    <row r="388" spans="1:14" x14ac:dyDescent="0.25">
      <c r="A388">
        <v>374</v>
      </c>
      <c r="B388">
        <f t="shared" si="65"/>
        <v>74.599999999999994</v>
      </c>
      <c r="C388">
        <f t="shared" si="66"/>
        <v>1</v>
      </c>
      <c r="D388">
        <f t="shared" si="67"/>
        <v>0</v>
      </c>
      <c r="E388">
        <f t="shared" si="75"/>
        <v>0.59999999999999432</v>
      </c>
      <c r="F388">
        <f t="shared" si="76"/>
        <v>38</v>
      </c>
      <c r="G388">
        <f t="shared" si="77"/>
        <v>0</v>
      </c>
      <c r="H388" s="5">
        <f t="shared" si="72"/>
        <v>130.19999999999999</v>
      </c>
      <c r="I388" s="5">
        <f t="shared" si="68"/>
        <v>130.19999999999999</v>
      </c>
      <c r="J388" s="5">
        <f t="shared" si="73"/>
        <v>-9</v>
      </c>
      <c r="K388">
        <f t="shared" si="69"/>
        <v>19</v>
      </c>
      <c r="L388">
        <f t="shared" si="70"/>
        <v>-9</v>
      </c>
      <c r="M388">
        <f t="shared" si="71"/>
        <v>-10</v>
      </c>
      <c r="N388">
        <f t="shared" si="74"/>
        <v>0</v>
      </c>
    </row>
    <row r="389" spans="1:14" x14ac:dyDescent="0.25">
      <c r="A389">
        <v>375</v>
      </c>
      <c r="B389">
        <f t="shared" si="65"/>
        <v>74.8</v>
      </c>
      <c r="C389">
        <f t="shared" si="66"/>
        <v>1</v>
      </c>
      <c r="D389">
        <f t="shared" si="67"/>
        <v>0</v>
      </c>
      <c r="E389">
        <f t="shared" si="75"/>
        <v>0.79999999999999716</v>
      </c>
      <c r="F389">
        <f t="shared" si="76"/>
        <v>38</v>
      </c>
      <c r="G389">
        <f t="shared" si="77"/>
        <v>0</v>
      </c>
      <c r="H389" s="5">
        <f t="shared" si="72"/>
        <v>130.6</v>
      </c>
      <c r="I389" s="5">
        <f t="shared" si="68"/>
        <v>130.6</v>
      </c>
      <c r="J389" s="5">
        <f t="shared" si="73"/>
        <v>-9</v>
      </c>
      <c r="K389">
        <f t="shared" si="69"/>
        <v>19</v>
      </c>
      <c r="L389">
        <f t="shared" si="70"/>
        <v>-9</v>
      </c>
      <c r="M389">
        <f t="shared" si="71"/>
        <v>-10</v>
      </c>
      <c r="N389">
        <f t="shared" si="74"/>
        <v>0</v>
      </c>
    </row>
    <row r="390" spans="1:14" x14ac:dyDescent="0.25">
      <c r="A390">
        <v>376</v>
      </c>
      <c r="B390">
        <f t="shared" si="65"/>
        <v>75</v>
      </c>
      <c r="C390">
        <f t="shared" si="66"/>
        <v>1</v>
      </c>
      <c r="D390">
        <f t="shared" si="67"/>
        <v>0</v>
      </c>
      <c r="E390">
        <f t="shared" si="75"/>
        <v>1</v>
      </c>
      <c r="F390">
        <f t="shared" si="76"/>
        <v>38</v>
      </c>
      <c r="G390">
        <f t="shared" si="77"/>
        <v>0</v>
      </c>
      <c r="H390" s="5">
        <f t="shared" si="72"/>
        <v>131</v>
      </c>
      <c r="I390" s="5">
        <f t="shared" si="68"/>
        <v>131</v>
      </c>
      <c r="J390" s="5">
        <f t="shared" si="73"/>
        <v>-9</v>
      </c>
      <c r="K390">
        <f t="shared" si="69"/>
        <v>19</v>
      </c>
      <c r="L390">
        <f t="shared" si="70"/>
        <v>-9</v>
      </c>
      <c r="M390">
        <f t="shared" si="71"/>
        <v>-10</v>
      </c>
      <c r="N390">
        <f t="shared" si="74"/>
        <v>0</v>
      </c>
    </row>
    <row r="391" spans="1:14" x14ac:dyDescent="0.25">
      <c r="A391">
        <v>377</v>
      </c>
      <c r="B391">
        <f t="shared" si="65"/>
        <v>75.2</v>
      </c>
      <c r="C391">
        <f t="shared" si="66"/>
        <v>1</v>
      </c>
      <c r="D391">
        <f t="shared" si="67"/>
        <v>0</v>
      </c>
      <c r="E391">
        <f t="shared" si="75"/>
        <v>1.2000000000000028</v>
      </c>
      <c r="F391">
        <f t="shared" si="76"/>
        <v>38</v>
      </c>
      <c r="G391">
        <f t="shared" si="77"/>
        <v>0</v>
      </c>
      <c r="H391" s="5">
        <f t="shared" si="72"/>
        <v>131.4</v>
      </c>
      <c r="I391" s="5">
        <f t="shared" si="68"/>
        <v>131.4</v>
      </c>
      <c r="J391" s="5">
        <f t="shared" si="73"/>
        <v>-9</v>
      </c>
      <c r="K391">
        <f t="shared" si="69"/>
        <v>19</v>
      </c>
      <c r="L391">
        <f t="shared" si="70"/>
        <v>-9</v>
      </c>
      <c r="M391">
        <f t="shared" si="71"/>
        <v>-10</v>
      </c>
      <c r="N391">
        <f t="shared" si="74"/>
        <v>0</v>
      </c>
    </row>
    <row r="392" spans="1:14" x14ac:dyDescent="0.25">
      <c r="A392">
        <v>378</v>
      </c>
      <c r="B392">
        <f t="shared" si="65"/>
        <v>75.400000000000006</v>
      </c>
      <c r="C392">
        <f t="shared" si="66"/>
        <v>1</v>
      </c>
      <c r="D392">
        <f t="shared" si="67"/>
        <v>0</v>
      </c>
      <c r="E392">
        <f t="shared" si="75"/>
        <v>1.4000000000000057</v>
      </c>
      <c r="F392">
        <f t="shared" si="76"/>
        <v>38</v>
      </c>
      <c r="G392">
        <f t="shared" si="77"/>
        <v>0</v>
      </c>
      <c r="H392" s="5">
        <f t="shared" si="72"/>
        <v>131.80000000000001</v>
      </c>
      <c r="I392" s="5">
        <f t="shared" si="68"/>
        <v>131.80000000000001</v>
      </c>
      <c r="J392" s="5">
        <f t="shared" si="73"/>
        <v>-9</v>
      </c>
      <c r="K392">
        <f t="shared" si="69"/>
        <v>19</v>
      </c>
      <c r="L392">
        <f t="shared" si="70"/>
        <v>-9</v>
      </c>
      <c r="M392">
        <f t="shared" si="71"/>
        <v>-10</v>
      </c>
      <c r="N392">
        <f t="shared" si="74"/>
        <v>0</v>
      </c>
    </row>
    <row r="393" spans="1:14" x14ac:dyDescent="0.25">
      <c r="A393">
        <v>379</v>
      </c>
      <c r="B393">
        <f t="shared" si="65"/>
        <v>75.599999999999994</v>
      </c>
      <c r="C393">
        <f t="shared" si="66"/>
        <v>1</v>
      </c>
      <c r="D393">
        <f t="shared" si="67"/>
        <v>0</v>
      </c>
      <c r="E393">
        <f t="shared" si="75"/>
        <v>1.5999999999999943</v>
      </c>
      <c r="F393">
        <f t="shared" si="76"/>
        <v>38</v>
      </c>
      <c r="G393">
        <f t="shared" si="77"/>
        <v>0</v>
      </c>
      <c r="H393" s="5">
        <f t="shared" si="72"/>
        <v>132.19999999999999</v>
      </c>
      <c r="I393" s="5">
        <f t="shared" si="68"/>
        <v>132.19999999999999</v>
      </c>
      <c r="J393" s="5">
        <f t="shared" si="73"/>
        <v>-9</v>
      </c>
      <c r="K393">
        <f t="shared" si="69"/>
        <v>19</v>
      </c>
      <c r="L393">
        <f t="shared" si="70"/>
        <v>-9</v>
      </c>
      <c r="M393">
        <f t="shared" si="71"/>
        <v>-10</v>
      </c>
      <c r="N393">
        <f t="shared" si="74"/>
        <v>0</v>
      </c>
    </row>
    <row r="394" spans="1:14" x14ac:dyDescent="0.25">
      <c r="A394">
        <v>380</v>
      </c>
      <c r="B394">
        <f t="shared" si="65"/>
        <v>75.8</v>
      </c>
      <c r="C394">
        <f t="shared" si="66"/>
        <v>1</v>
      </c>
      <c r="D394">
        <f t="shared" si="67"/>
        <v>0</v>
      </c>
      <c r="E394">
        <f t="shared" si="75"/>
        <v>1.7999999999999972</v>
      </c>
      <c r="F394">
        <f t="shared" si="76"/>
        <v>38</v>
      </c>
      <c r="G394">
        <f t="shared" si="77"/>
        <v>0</v>
      </c>
      <c r="H394" s="5">
        <f t="shared" si="72"/>
        <v>132.6</v>
      </c>
      <c r="I394" s="5">
        <f t="shared" si="68"/>
        <v>132.6</v>
      </c>
      <c r="J394" s="5">
        <f t="shared" si="73"/>
        <v>-9</v>
      </c>
      <c r="K394">
        <f t="shared" si="69"/>
        <v>19</v>
      </c>
      <c r="L394">
        <f t="shared" si="70"/>
        <v>-9</v>
      </c>
      <c r="M394">
        <f t="shared" si="71"/>
        <v>-10</v>
      </c>
      <c r="N394">
        <f t="shared" si="74"/>
        <v>0</v>
      </c>
    </row>
    <row r="395" spans="1:14" x14ac:dyDescent="0.25">
      <c r="A395">
        <v>381</v>
      </c>
      <c r="B395">
        <f t="shared" si="65"/>
        <v>76</v>
      </c>
      <c r="C395">
        <f t="shared" si="66"/>
        <v>1</v>
      </c>
      <c r="D395">
        <f t="shared" si="67"/>
        <v>1</v>
      </c>
      <c r="E395">
        <f t="shared" si="75"/>
        <v>2</v>
      </c>
      <c r="F395">
        <f t="shared" si="76"/>
        <v>39</v>
      </c>
      <c r="G395">
        <f t="shared" si="77"/>
        <v>0</v>
      </c>
      <c r="H395" s="5">
        <f t="shared" si="72"/>
        <v>133</v>
      </c>
      <c r="I395" s="5">
        <f t="shared" si="68"/>
        <v>133</v>
      </c>
      <c r="J395" s="5">
        <f t="shared" si="73"/>
        <v>-9</v>
      </c>
      <c r="K395">
        <f t="shared" si="69"/>
        <v>19</v>
      </c>
      <c r="L395">
        <f t="shared" si="70"/>
        <v>-9</v>
      </c>
      <c r="M395">
        <f t="shared" si="71"/>
        <v>-10</v>
      </c>
      <c r="N395">
        <f t="shared" si="74"/>
        <v>0</v>
      </c>
    </row>
    <row r="396" spans="1:14" x14ac:dyDescent="0.25">
      <c r="A396">
        <v>382</v>
      </c>
      <c r="B396">
        <f t="shared" si="65"/>
        <v>76.2</v>
      </c>
      <c r="C396">
        <f t="shared" si="66"/>
        <v>1</v>
      </c>
      <c r="D396">
        <f t="shared" si="67"/>
        <v>0</v>
      </c>
      <c r="E396">
        <f t="shared" si="75"/>
        <v>0.20000000000000284</v>
      </c>
      <c r="F396">
        <f t="shared" si="76"/>
        <v>39</v>
      </c>
      <c r="G396">
        <f t="shared" si="77"/>
        <v>0</v>
      </c>
      <c r="H396" s="5">
        <f t="shared" si="72"/>
        <v>133.4</v>
      </c>
      <c r="I396" s="5">
        <f t="shared" si="68"/>
        <v>133.4</v>
      </c>
      <c r="J396" s="5">
        <f t="shared" si="73"/>
        <v>-9</v>
      </c>
      <c r="K396">
        <f t="shared" si="69"/>
        <v>19</v>
      </c>
      <c r="L396">
        <f t="shared" si="70"/>
        <v>-9</v>
      </c>
      <c r="M396">
        <f t="shared" si="71"/>
        <v>-10</v>
      </c>
      <c r="N396">
        <f t="shared" si="74"/>
        <v>0</v>
      </c>
    </row>
    <row r="397" spans="1:14" x14ac:dyDescent="0.25">
      <c r="A397">
        <v>383</v>
      </c>
      <c r="B397">
        <f t="shared" si="65"/>
        <v>76.400000000000006</v>
      </c>
      <c r="C397">
        <f t="shared" si="66"/>
        <v>1</v>
      </c>
      <c r="D397">
        <f t="shared" si="67"/>
        <v>0</v>
      </c>
      <c r="E397">
        <f t="shared" si="75"/>
        <v>0.40000000000000568</v>
      </c>
      <c r="F397">
        <f t="shared" si="76"/>
        <v>39</v>
      </c>
      <c r="G397">
        <f t="shared" si="77"/>
        <v>0</v>
      </c>
      <c r="H397" s="5">
        <f t="shared" si="72"/>
        <v>133.80000000000001</v>
      </c>
      <c r="I397" s="5">
        <f t="shared" si="68"/>
        <v>133.80000000000001</v>
      </c>
      <c r="J397" s="5">
        <f t="shared" si="73"/>
        <v>-9</v>
      </c>
      <c r="K397">
        <f t="shared" si="69"/>
        <v>19</v>
      </c>
      <c r="L397">
        <f t="shared" si="70"/>
        <v>-9</v>
      </c>
      <c r="M397">
        <f t="shared" si="71"/>
        <v>-10</v>
      </c>
      <c r="N397">
        <f t="shared" si="74"/>
        <v>0</v>
      </c>
    </row>
    <row r="398" spans="1:14" x14ac:dyDescent="0.25">
      <c r="A398">
        <v>384</v>
      </c>
      <c r="B398">
        <f t="shared" si="65"/>
        <v>76.600000000000009</v>
      </c>
      <c r="C398">
        <f t="shared" si="66"/>
        <v>1</v>
      </c>
      <c r="D398">
        <f t="shared" si="67"/>
        <v>0</v>
      </c>
      <c r="E398">
        <f t="shared" si="75"/>
        <v>0.60000000000000853</v>
      </c>
      <c r="F398">
        <f t="shared" si="76"/>
        <v>39</v>
      </c>
      <c r="G398">
        <f t="shared" si="77"/>
        <v>0</v>
      </c>
      <c r="H398" s="5">
        <f t="shared" si="72"/>
        <v>134.20000000000002</v>
      </c>
      <c r="I398" s="5">
        <f t="shared" si="68"/>
        <v>134.20000000000002</v>
      </c>
      <c r="J398" s="5">
        <f t="shared" si="73"/>
        <v>-9</v>
      </c>
      <c r="K398">
        <f t="shared" si="69"/>
        <v>19</v>
      </c>
      <c r="L398">
        <f t="shared" si="70"/>
        <v>-9</v>
      </c>
      <c r="M398">
        <f t="shared" si="71"/>
        <v>-10</v>
      </c>
      <c r="N398">
        <f t="shared" si="74"/>
        <v>0</v>
      </c>
    </row>
    <row r="399" spans="1:14" x14ac:dyDescent="0.25">
      <c r="A399">
        <v>385</v>
      </c>
      <c r="B399">
        <f t="shared" ref="B399:B462" si="78">-T$5+T$5*A399</f>
        <v>76.8</v>
      </c>
      <c r="C399">
        <f t="shared" ref="C399:C462" si="79">IF(H399&gt;=0,1,0)</f>
        <v>1</v>
      </c>
      <c r="D399">
        <f t="shared" ref="D399:D462" si="80">IF(AND(C399=1,E399&gt;=E$4),1,0)</f>
        <v>0</v>
      </c>
      <c r="E399">
        <f t="shared" si="75"/>
        <v>0.79999999999999716</v>
      </c>
      <c r="F399">
        <f t="shared" si="76"/>
        <v>39</v>
      </c>
      <c r="G399">
        <f t="shared" si="77"/>
        <v>0</v>
      </c>
      <c r="H399" s="5">
        <f t="shared" si="72"/>
        <v>134.6</v>
      </c>
      <c r="I399" s="5">
        <f t="shared" ref="I399:I462" si="81">IF(G399&gt;0,H399-Q$4,H399)</f>
        <v>134.6</v>
      </c>
      <c r="J399" s="5">
        <f t="shared" si="73"/>
        <v>-9</v>
      </c>
      <c r="K399">
        <f t="shared" ref="K399:K462" si="82">ROUNDDOWN((F399*D$4)/L$4,0)</f>
        <v>19</v>
      </c>
      <c r="L399">
        <f t="shared" ref="L399:L462" si="83">P$4-K399</f>
        <v>-9</v>
      </c>
      <c r="M399">
        <f t="shared" ref="M399:M462" si="84">IF(L399="怪物已死","怪物已死",(L399-1)*Q$4)</f>
        <v>-10</v>
      </c>
      <c r="N399">
        <f t="shared" si="74"/>
        <v>0</v>
      </c>
    </row>
    <row r="400" spans="1:14" x14ac:dyDescent="0.25">
      <c r="A400">
        <v>386</v>
      </c>
      <c r="B400">
        <f t="shared" si="78"/>
        <v>77</v>
      </c>
      <c r="C400">
        <f t="shared" si="79"/>
        <v>1</v>
      </c>
      <c r="D400">
        <f t="shared" si="80"/>
        <v>0</v>
      </c>
      <c r="E400">
        <f t="shared" si="75"/>
        <v>1</v>
      </c>
      <c r="F400">
        <f t="shared" si="76"/>
        <v>39</v>
      </c>
      <c r="G400">
        <f t="shared" si="77"/>
        <v>0</v>
      </c>
      <c r="H400" s="5">
        <f t="shared" ref="H400:H463" si="85">I399+(B400-B399)*N$4</f>
        <v>135</v>
      </c>
      <c r="I400" s="5">
        <f t="shared" si="81"/>
        <v>135</v>
      </c>
      <c r="J400" s="5">
        <f t="shared" ref="J400:J463" si="86">IF(H400&gt;=0,IF(ROUNDDOWN(H400/Q$4,0)+1&gt;L400,L400,ROUNDDOWN(H400/Q$4,0)+1),0)</f>
        <v>-9</v>
      </c>
      <c r="K400">
        <f t="shared" si="82"/>
        <v>19</v>
      </c>
      <c r="L400">
        <f t="shared" si="83"/>
        <v>-9</v>
      </c>
      <c r="M400">
        <f t="shared" si="84"/>
        <v>-10</v>
      </c>
      <c r="N400">
        <f t="shared" ref="N400:N463" si="87">IF(L400&lt;=0,0,IF(ROUNDUP(I400/B$4,0)*A$4&lt;0,"怪无法穿越火线",ROUNDUP(I400/B$4,0)*A$4))</f>
        <v>0</v>
      </c>
    </row>
    <row r="401" spans="1:14" x14ac:dyDescent="0.25">
      <c r="A401">
        <v>387</v>
      </c>
      <c r="B401">
        <f t="shared" si="78"/>
        <v>77.2</v>
      </c>
      <c r="C401">
        <f t="shared" si="79"/>
        <v>1</v>
      </c>
      <c r="D401">
        <f t="shared" si="80"/>
        <v>0</v>
      </c>
      <c r="E401">
        <f t="shared" ref="E401:E464" si="88">IF(D400=1,B401-B400,E400+B401-B400)</f>
        <v>1.2000000000000028</v>
      </c>
      <c r="F401">
        <f t="shared" ref="F401:F464" si="89">IF(D401=1,F400+1,F400)</f>
        <v>39</v>
      </c>
      <c r="G401">
        <f t="shared" ref="G401:G464" si="90">IF(K401-K400&gt;0,1,0)</f>
        <v>0</v>
      </c>
      <c r="H401" s="5">
        <f t="shared" si="85"/>
        <v>135.4</v>
      </c>
      <c r="I401" s="5">
        <f t="shared" si="81"/>
        <v>135.4</v>
      </c>
      <c r="J401" s="5">
        <f t="shared" si="86"/>
        <v>-9</v>
      </c>
      <c r="K401">
        <f t="shared" si="82"/>
        <v>19</v>
      </c>
      <c r="L401">
        <f t="shared" si="83"/>
        <v>-9</v>
      </c>
      <c r="M401">
        <f t="shared" si="84"/>
        <v>-10</v>
      </c>
      <c r="N401">
        <f t="shared" si="87"/>
        <v>0</v>
      </c>
    </row>
    <row r="402" spans="1:14" x14ac:dyDescent="0.25">
      <c r="A402">
        <v>388</v>
      </c>
      <c r="B402">
        <f t="shared" si="78"/>
        <v>77.400000000000006</v>
      </c>
      <c r="C402">
        <f t="shared" si="79"/>
        <v>1</v>
      </c>
      <c r="D402">
        <f t="shared" si="80"/>
        <v>0</v>
      </c>
      <c r="E402">
        <f t="shared" si="88"/>
        <v>1.4000000000000057</v>
      </c>
      <c r="F402">
        <f t="shared" si="89"/>
        <v>39</v>
      </c>
      <c r="G402">
        <f t="shared" si="90"/>
        <v>0</v>
      </c>
      <c r="H402" s="5">
        <f t="shared" si="85"/>
        <v>135.80000000000001</v>
      </c>
      <c r="I402" s="5">
        <f t="shared" si="81"/>
        <v>135.80000000000001</v>
      </c>
      <c r="J402" s="5">
        <f t="shared" si="86"/>
        <v>-9</v>
      </c>
      <c r="K402">
        <f t="shared" si="82"/>
        <v>19</v>
      </c>
      <c r="L402">
        <f t="shared" si="83"/>
        <v>-9</v>
      </c>
      <c r="M402">
        <f t="shared" si="84"/>
        <v>-10</v>
      </c>
      <c r="N402">
        <f t="shared" si="87"/>
        <v>0</v>
      </c>
    </row>
    <row r="403" spans="1:14" x14ac:dyDescent="0.25">
      <c r="A403">
        <v>389</v>
      </c>
      <c r="B403">
        <f t="shared" si="78"/>
        <v>77.600000000000009</v>
      </c>
      <c r="C403">
        <f t="shared" si="79"/>
        <v>1</v>
      </c>
      <c r="D403">
        <f t="shared" si="80"/>
        <v>0</v>
      </c>
      <c r="E403">
        <f t="shared" si="88"/>
        <v>1.6000000000000085</v>
      </c>
      <c r="F403">
        <f t="shared" si="89"/>
        <v>39</v>
      </c>
      <c r="G403">
        <f t="shared" si="90"/>
        <v>0</v>
      </c>
      <c r="H403" s="5">
        <f t="shared" si="85"/>
        <v>136.20000000000002</v>
      </c>
      <c r="I403" s="5">
        <f t="shared" si="81"/>
        <v>136.20000000000002</v>
      </c>
      <c r="J403" s="5">
        <f t="shared" si="86"/>
        <v>-9</v>
      </c>
      <c r="K403">
        <f t="shared" si="82"/>
        <v>19</v>
      </c>
      <c r="L403">
        <f t="shared" si="83"/>
        <v>-9</v>
      </c>
      <c r="M403">
        <f t="shared" si="84"/>
        <v>-10</v>
      </c>
      <c r="N403">
        <f t="shared" si="87"/>
        <v>0</v>
      </c>
    </row>
    <row r="404" spans="1:14" x14ac:dyDescent="0.25">
      <c r="A404">
        <v>390</v>
      </c>
      <c r="B404">
        <f t="shared" si="78"/>
        <v>77.8</v>
      </c>
      <c r="C404">
        <f t="shared" si="79"/>
        <v>1</v>
      </c>
      <c r="D404">
        <f t="shared" si="80"/>
        <v>0</v>
      </c>
      <c r="E404">
        <f t="shared" si="88"/>
        <v>1.7999999999999972</v>
      </c>
      <c r="F404">
        <f t="shared" si="89"/>
        <v>39</v>
      </c>
      <c r="G404">
        <f t="shared" si="90"/>
        <v>0</v>
      </c>
      <c r="H404" s="5">
        <f t="shared" si="85"/>
        <v>136.6</v>
      </c>
      <c r="I404" s="5">
        <f t="shared" si="81"/>
        <v>136.6</v>
      </c>
      <c r="J404" s="5">
        <f t="shared" si="86"/>
        <v>-9</v>
      </c>
      <c r="K404">
        <f t="shared" si="82"/>
        <v>19</v>
      </c>
      <c r="L404">
        <f t="shared" si="83"/>
        <v>-9</v>
      </c>
      <c r="M404">
        <f t="shared" si="84"/>
        <v>-10</v>
      </c>
      <c r="N404">
        <f t="shared" si="87"/>
        <v>0</v>
      </c>
    </row>
    <row r="405" spans="1:14" x14ac:dyDescent="0.25">
      <c r="A405">
        <v>391</v>
      </c>
      <c r="B405">
        <f t="shared" si="78"/>
        <v>78</v>
      </c>
      <c r="C405">
        <f t="shared" si="79"/>
        <v>1</v>
      </c>
      <c r="D405">
        <f t="shared" si="80"/>
        <v>1</v>
      </c>
      <c r="E405">
        <f t="shared" si="88"/>
        <v>2</v>
      </c>
      <c r="F405">
        <f t="shared" si="89"/>
        <v>40</v>
      </c>
      <c r="G405">
        <f t="shared" si="90"/>
        <v>1</v>
      </c>
      <c r="H405" s="5">
        <f t="shared" si="85"/>
        <v>137</v>
      </c>
      <c r="I405" s="5">
        <f t="shared" si="81"/>
        <v>136</v>
      </c>
      <c r="J405" s="5">
        <f t="shared" si="86"/>
        <v>-10</v>
      </c>
      <c r="K405">
        <f t="shared" si="82"/>
        <v>20</v>
      </c>
      <c r="L405">
        <f t="shared" si="83"/>
        <v>-10</v>
      </c>
      <c r="M405">
        <f t="shared" si="84"/>
        <v>-11</v>
      </c>
      <c r="N405">
        <f t="shared" si="87"/>
        <v>0</v>
      </c>
    </row>
    <row r="406" spans="1:14" x14ac:dyDescent="0.25">
      <c r="A406">
        <v>392</v>
      </c>
      <c r="B406">
        <f t="shared" si="78"/>
        <v>78.2</v>
      </c>
      <c r="C406">
        <f t="shared" si="79"/>
        <v>1</v>
      </c>
      <c r="D406">
        <f t="shared" si="80"/>
        <v>0</v>
      </c>
      <c r="E406">
        <f t="shared" si="88"/>
        <v>0.20000000000000284</v>
      </c>
      <c r="F406">
        <f t="shared" si="89"/>
        <v>40</v>
      </c>
      <c r="G406">
        <f t="shared" si="90"/>
        <v>0</v>
      </c>
      <c r="H406" s="5">
        <f t="shared" si="85"/>
        <v>136.4</v>
      </c>
      <c r="I406" s="5">
        <f t="shared" si="81"/>
        <v>136.4</v>
      </c>
      <c r="J406" s="5">
        <f t="shared" si="86"/>
        <v>-10</v>
      </c>
      <c r="K406">
        <f t="shared" si="82"/>
        <v>20</v>
      </c>
      <c r="L406">
        <f t="shared" si="83"/>
        <v>-10</v>
      </c>
      <c r="M406">
        <f t="shared" si="84"/>
        <v>-11</v>
      </c>
      <c r="N406">
        <f t="shared" si="87"/>
        <v>0</v>
      </c>
    </row>
    <row r="407" spans="1:14" x14ac:dyDescent="0.25">
      <c r="A407">
        <v>393</v>
      </c>
      <c r="B407">
        <f t="shared" si="78"/>
        <v>78.400000000000006</v>
      </c>
      <c r="C407">
        <f t="shared" si="79"/>
        <v>1</v>
      </c>
      <c r="D407">
        <f t="shared" si="80"/>
        <v>0</v>
      </c>
      <c r="E407">
        <f t="shared" si="88"/>
        <v>0.40000000000000568</v>
      </c>
      <c r="F407">
        <f t="shared" si="89"/>
        <v>40</v>
      </c>
      <c r="G407">
        <f t="shared" si="90"/>
        <v>0</v>
      </c>
      <c r="H407" s="5">
        <f t="shared" si="85"/>
        <v>136.80000000000001</v>
      </c>
      <c r="I407" s="5">
        <f t="shared" si="81"/>
        <v>136.80000000000001</v>
      </c>
      <c r="J407" s="5">
        <f t="shared" si="86"/>
        <v>-10</v>
      </c>
      <c r="K407">
        <f t="shared" si="82"/>
        <v>20</v>
      </c>
      <c r="L407">
        <f t="shared" si="83"/>
        <v>-10</v>
      </c>
      <c r="M407">
        <f t="shared" si="84"/>
        <v>-11</v>
      </c>
      <c r="N407">
        <f t="shared" si="87"/>
        <v>0</v>
      </c>
    </row>
    <row r="408" spans="1:14" x14ac:dyDescent="0.25">
      <c r="A408">
        <v>394</v>
      </c>
      <c r="B408">
        <f t="shared" si="78"/>
        <v>78.600000000000009</v>
      </c>
      <c r="C408">
        <f t="shared" si="79"/>
        <v>1</v>
      </c>
      <c r="D408">
        <f t="shared" si="80"/>
        <v>0</v>
      </c>
      <c r="E408">
        <f t="shared" si="88"/>
        <v>0.60000000000000853</v>
      </c>
      <c r="F408">
        <f t="shared" si="89"/>
        <v>40</v>
      </c>
      <c r="G408">
        <f t="shared" si="90"/>
        <v>0</v>
      </c>
      <c r="H408" s="5">
        <f t="shared" si="85"/>
        <v>137.20000000000002</v>
      </c>
      <c r="I408" s="5">
        <f t="shared" si="81"/>
        <v>137.20000000000002</v>
      </c>
      <c r="J408" s="5">
        <f t="shared" si="86"/>
        <v>-10</v>
      </c>
      <c r="K408">
        <f t="shared" si="82"/>
        <v>20</v>
      </c>
      <c r="L408">
        <f t="shared" si="83"/>
        <v>-10</v>
      </c>
      <c r="M408">
        <f t="shared" si="84"/>
        <v>-11</v>
      </c>
      <c r="N408">
        <f t="shared" si="87"/>
        <v>0</v>
      </c>
    </row>
    <row r="409" spans="1:14" x14ac:dyDescent="0.25">
      <c r="A409">
        <v>395</v>
      </c>
      <c r="B409">
        <f t="shared" si="78"/>
        <v>78.8</v>
      </c>
      <c r="C409">
        <f t="shared" si="79"/>
        <v>1</v>
      </c>
      <c r="D409">
        <f t="shared" si="80"/>
        <v>0</v>
      </c>
      <c r="E409">
        <f t="shared" si="88"/>
        <v>0.79999999999999716</v>
      </c>
      <c r="F409">
        <f t="shared" si="89"/>
        <v>40</v>
      </c>
      <c r="G409">
        <f t="shared" si="90"/>
        <v>0</v>
      </c>
      <c r="H409" s="5">
        <f t="shared" si="85"/>
        <v>137.6</v>
      </c>
      <c r="I409" s="5">
        <f t="shared" si="81"/>
        <v>137.6</v>
      </c>
      <c r="J409" s="5">
        <f t="shared" si="86"/>
        <v>-10</v>
      </c>
      <c r="K409">
        <f t="shared" si="82"/>
        <v>20</v>
      </c>
      <c r="L409">
        <f t="shared" si="83"/>
        <v>-10</v>
      </c>
      <c r="M409">
        <f t="shared" si="84"/>
        <v>-11</v>
      </c>
      <c r="N409">
        <f t="shared" si="87"/>
        <v>0</v>
      </c>
    </row>
    <row r="410" spans="1:14" x14ac:dyDescent="0.25">
      <c r="A410">
        <v>396</v>
      </c>
      <c r="B410">
        <f t="shared" si="78"/>
        <v>79</v>
      </c>
      <c r="C410">
        <f t="shared" si="79"/>
        <v>1</v>
      </c>
      <c r="D410">
        <f t="shared" si="80"/>
        <v>0</v>
      </c>
      <c r="E410">
        <f t="shared" si="88"/>
        <v>1</v>
      </c>
      <c r="F410">
        <f t="shared" si="89"/>
        <v>40</v>
      </c>
      <c r="G410">
        <f t="shared" si="90"/>
        <v>0</v>
      </c>
      <c r="H410" s="5">
        <f t="shared" si="85"/>
        <v>138</v>
      </c>
      <c r="I410" s="5">
        <f t="shared" si="81"/>
        <v>138</v>
      </c>
      <c r="J410" s="5">
        <f t="shared" si="86"/>
        <v>-10</v>
      </c>
      <c r="K410">
        <f t="shared" si="82"/>
        <v>20</v>
      </c>
      <c r="L410">
        <f t="shared" si="83"/>
        <v>-10</v>
      </c>
      <c r="M410">
        <f t="shared" si="84"/>
        <v>-11</v>
      </c>
      <c r="N410">
        <f t="shared" si="87"/>
        <v>0</v>
      </c>
    </row>
    <row r="411" spans="1:14" x14ac:dyDescent="0.25">
      <c r="A411">
        <v>397</v>
      </c>
      <c r="B411">
        <f t="shared" si="78"/>
        <v>79.2</v>
      </c>
      <c r="C411">
        <f t="shared" si="79"/>
        <v>1</v>
      </c>
      <c r="D411">
        <f t="shared" si="80"/>
        <v>0</v>
      </c>
      <c r="E411">
        <f t="shared" si="88"/>
        <v>1.2000000000000028</v>
      </c>
      <c r="F411">
        <f t="shared" si="89"/>
        <v>40</v>
      </c>
      <c r="G411">
        <f t="shared" si="90"/>
        <v>0</v>
      </c>
      <c r="H411" s="5">
        <f t="shared" si="85"/>
        <v>138.4</v>
      </c>
      <c r="I411" s="5">
        <f t="shared" si="81"/>
        <v>138.4</v>
      </c>
      <c r="J411" s="5">
        <f t="shared" si="86"/>
        <v>-10</v>
      </c>
      <c r="K411">
        <f t="shared" si="82"/>
        <v>20</v>
      </c>
      <c r="L411">
        <f t="shared" si="83"/>
        <v>-10</v>
      </c>
      <c r="M411">
        <f t="shared" si="84"/>
        <v>-11</v>
      </c>
      <c r="N411">
        <f t="shared" si="87"/>
        <v>0</v>
      </c>
    </row>
    <row r="412" spans="1:14" x14ac:dyDescent="0.25">
      <c r="A412">
        <v>398</v>
      </c>
      <c r="B412">
        <f t="shared" si="78"/>
        <v>79.400000000000006</v>
      </c>
      <c r="C412">
        <f t="shared" si="79"/>
        <v>1</v>
      </c>
      <c r="D412">
        <f t="shared" si="80"/>
        <v>0</v>
      </c>
      <c r="E412">
        <f t="shared" si="88"/>
        <v>1.4000000000000057</v>
      </c>
      <c r="F412">
        <f t="shared" si="89"/>
        <v>40</v>
      </c>
      <c r="G412">
        <f t="shared" si="90"/>
        <v>0</v>
      </c>
      <c r="H412" s="5">
        <f t="shared" si="85"/>
        <v>138.80000000000001</v>
      </c>
      <c r="I412" s="5">
        <f t="shared" si="81"/>
        <v>138.80000000000001</v>
      </c>
      <c r="J412" s="5">
        <f t="shared" si="86"/>
        <v>-10</v>
      </c>
      <c r="K412">
        <f t="shared" si="82"/>
        <v>20</v>
      </c>
      <c r="L412">
        <f t="shared" si="83"/>
        <v>-10</v>
      </c>
      <c r="M412">
        <f t="shared" si="84"/>
        <v>-11</v>
      </c>
      <c r="N412">
        <f t="shared" si="87"/>
        <v>0</v>
      </c>
    </row>
    <row r="413" spans="1:14" x14ac:dyDescent="0.25">
      <c r="A413">
        <v>399</v>
      </c>
      <c r="B413">
        <f t="shared" si="78"/>
        <v>79.600000000000009</v>
      </c>
      <c r="C413">
        <f t="shared" si="79"/>
        <v>1</v>
      </c>
      <c r="D413">
        <f t="shared" si="80"/>
        <v>0</v>
      </c>
      <c r="E413">
        <f t="shared" si="88"/>
        <v>1.6000000000000085</v>
      </c>
      <c r="F413">
        <f t="shared" si="89"/>
        <v>40</v>
      </c>
      <c r="G413">
        <f t="shared" si="90"/>
        <v>0</v>
      </c>
      <c r="H413" s="5">
        <f t="shared" si="85"/>
        <v>139.20000000000002</v>
      </c>
      <c r="I413" s="5">
        <f t="shared" si="81"/>
        <v>139.20000000000002</v>
      </c>
      <c r="J413" s="5">
        <f t="shared" si="86"/>
        <v>-10</v>
      </c>
      <c r="K413">
        <f t="shared" si="82"/>
        <v>20</v>
      </c>
      <c r="L413">
        <f t="shared" si="83"/>
        <v>-10</v>
      </c>
      <c r="M413">
        <f t="shared" si="84"/>
        <v>-11</v>
      </c>
      <c r="N413">
        <f t="shared" si="87"/>
        <v>0</v>
      </c>
    </row>
    <row r="414" spans="1:14" x14ac:dyDescent="0.25">
      <c r="A414">
        <v>400</v>
      </c>
      <c r="B414">
        <f t="shared" si="78"/>
        <v>79.8</v>
      </c>
      <c r="C414">
        <f t="shared" si="79"/>
        <v>1</v>
      </c>
      <c r="D414">
        <f t="shared" si="80"/>
        <v>0</v>
      </c>
      <c r="E414">
        <f t="shared" si="88"/>
        <v>1.7999999999999972</v>
      </c>
      <c r="F414">
        <f t="shared" si="89"/>
        <v>40</v>
      </c>
      <c r="G414">
        <f t="shared" si="90"/>
        <v>0</v>
      </c>
      <c r="H414" s="5">
        <f t="shared" si="85"/>
        <v>139.6</v>
      </c>
      <c r="I414" s="5">
        <f t="shared" si="81"/>
        <v>139.6</v>
      </c>
      <c r="J414" s="5">
        <f t="shared" si="86"/>
        <v>-10</v>
      </c>
      <c r="K414">
        <f t="shared" si="82"/>
        <v>20</v>
      </c>
      <c r="L414">
        <f t="shared" si="83"/>
        <v>-10</v>
      </c>
      <c r="M414">
        <f t="shared" si="84"/>
        <v>-11</v>
      </c>
      <c r="N414">
        <f t="shared" si="87"/>
        <v>0</v>
      </c>
    </row>
    <row r="415" spans="1:14" x14ac:dyDescent="0.25">
      <c r="A415">
        <v>401</v>
      </c>
      <c r="B415">
        <f t="shared" si="78"/>
        <v>80</v>
      </c>
      <c r="C415">
        <f t="shared" si="79"/>
        <v>1</v>
      </c>
      <c r="D415">
        <f t="shared" si="80"/>
        <v>1</v>
      </c>
      <c r="E415">
        <f t="shared" si="88"/>
        <v>2</v>
      </c>
      <c r="F415">
        <f t="shared" si="89"/>
        <v>41</v>
      </c>
      <c r="G415">
        <f t="shared" si="90"/>
        <v>0</v>
      </c>
      <c r="H415" s="5">
        <f t="shared" si="85"/>
        <v>140</v>
      </c>
      <c r="I415" s="5">
        <f t="shared" si="81"/>
        <v>140</v>
      </c>
      <c r="J415" s="5">
        <f t="shared" si="86"/>
        <v>-10</v>
      </c>
      <c r="K415">
        <f t="shared" si="82"/>
        <v>20</v>
      </c>
      <c r="L415">
        <f t="shared" si="83"/>
        <v>-10</v>
      </c>
      <c r="M415">
        <f t="shared" si="84"/>
        <v>-11</v>
      </c>
      <c r="N415">
        <f t="shared" si="87"/>
        <v>0</v>
      </c>
    </row>
    <row r="416" spans="1:14" x14ac:dyDescent="0.25">
      <c r="A416">
        <v>402</v>
      </c>
      <c r="B416">
        <f t="shared" si="78"/>
        <v>80.2</v>
      </c>
      <c r="C416">
        <f t="shared" si="79"/>
        <v>1</v>
      </c>
      <c r="D416">
        <f t="shared" si="80"/>
        <v>0</v>
      </c>
      <c r="E416">
        <f t="shared" si="88"/>
        <v>0.20000000000000284</v>
      </c>
      <c r="F416">
        <f t="shared" si="89"/>
        <v>41</v>
      </c>
      <c r="G416">
        <f t="shared" si="90"/>
        <v>0</v>
      </c>
      <c r="H416" s="5">
        <f t="shared" si="85"/>
        <v>140.4</v>
      </c>
      <c r="I416" s="5">
        <f t="shared" si="81"/>
        <v>140.4</v>
      </c>
      <c r="J416" s="5">
        <f t="shared" si="86"/>
        <v>-10</v>
      </c>
      <c r="K416">
        <f t="shared" si="82"/>
        <v>20</v>
      </c>
      <c r="L416">
        <f t="shared" si="83"/>
        <v>-10</v>
      </c>
      <c r="M416">
        <f t="shared" si="84"/>
        <v>-11</v>
      </c>
      <c r="N416">
        <f t="shared" si="87"/>
        <v>0</v>
      </c>
    </row>
    <row r="417" spans="1:14" x14ac:dyDescent="0.25">
      <c r="A417">
        <v>403</v>
      </c>
      <c r="B417">
        <f t="shared" si="78"/>
        <v>80.400000000000006</v>
      </c>
      <c r="C417">
        <f t="shared" si="79"/>
        <v>1</v>
      </c>
      <c r="D417">
        <f t="shared" si="80"/>
        <v>0</v>
      </c>
      <c r="E417">
        <f t="shared" si="88"/>
        <v>0.40000000000000568</v>
      </c>
      <c r="F417">
        <f t="shared" si="89"/>
        <v>41</v>
      </c>
      <c r="G417">
        <f t="shared" si="90"/>
        <v>0</v>
      </c>
      <c r="H417" s="5">
        <f t="shared" si="85"/>
        <v>140.80000000000001</v>
      </c>
      <c r="I417" s="5">
        <f t="shared" si="81"/>
        <v>140.80000000000001</v>
      </c>
      <c r="J417" s="5">
        <f t="shared" si="86"/>
        <v>-10</v>
      </c>
      <c r="K417">
        <f t="shared" si="82"/>
        <v>20</v>
      </c>
      <c r="L417">
        <f t="shared" si="83"/>
        <v>-10</v>
      </c>
      <c r="M417">
        <f t="shared" si="84"/>
        <v>-11</v>
      </c>
      <c r="N417">
        <f t="shared" si="87"/>
        <v>0</v>
      </c>
    </row>
    <row r="418" spans="1:14" x14ac:dyDescent="0.25">
      <c r="A418">
        <v>404</v>
      </c>
      <c r="B418">
        <f t="shared" si="78"/>
        <v>80.600000000000009</v>
      </c>
      <c r="C418">
        <f t="shared" si="79"/>
        <v>1</v>
      </c>
      <c r="D418">
        <f t="shared" si="80"/>
        <v>0</v>
      </c>
      <c r="E418">
        <f t="shared" si="88"/>
        <v>0.60000000000000853</v>
      </c>
      <c r="F418">
        <f t="shared" si="89"/>
        <v>41</v>
      </c>
      <c r="G418">
        <f t="shared" si="90"/>
        <v>0</v>
      </c>
      <c r="H418" s="5">
        <f t="shared" si="85"/>
        <v>141.20000000000002</v>
      </c>
      <c r="I418" s="5">
        <f t="shared" si="81"/>
        <v>141.20000000000002</v>
      </c>
      <c r="J418" s="5">
        <f t="shared" si="86"/>
        <v>-10</v>
      </c>
      <c r="K418">
        <f t="shared" si="82"/>
        <v>20</v>
      </c>
      <c r="L418">
        <f t="shared" si="83"/>
        <v>-10</v>
      </c>
      <c r="M418">
        <f t="shared" si="84"/>
        <v>-11</v>
      </c>
      <c r="N418">
        <f t="shared" si="87"/>
        <v>0</v>
      </c>
    </row>
    <row r="419" spans="1:14" x14ac:dyDescent="0.25">
      <c r="A419">
        <v>405</v>
      </c>
      <c r="B419">
        <f t="shared" si="78"/>
        <v>80.8</v>
      </c>
      <c r="C419">
        <f t="shared" si="79"/>
        <v>1</v>
      </c>
      <c r="D419">
        <f t="shared" si="80"/>
        <v>0</v>
      </c>
      <c r="E419">
        <f t="shared" si="88"/>
        <v>0.79999999999999716</v>
      </c>
      <c r="F419">
        <f t="shared" si="89"/>
        <v>41</v>
      </c>
      <c r="G419">
        <f t="shared" si="90"/>
        <v>0</v>
      </c>
      <c r="H419" s="5">
        <f t="shared" si="85"/>
        <v>141.6</v>
      </c>
      <c r="I419" s="5">
        <f t="shared" si="81"/>
        <v>141.6</v>
      </c>
      <c r="J419" s="5">
        <f t="shared" si="86"/>
        <v>-10</v>
      </c>
      <c r="K419">
        <f t="shared" si="82"/>
        <v>20</v>
      </c>
      <c r="L419">
        <f t="shared" si="83"/>
        <v>-10</v>
      </c>
      <c r="M419">
        <f t="shared" si="84"/>
        <v>-11</v>
      </c>
      <c r="N419">
        <f t="shared" si="87"/>
        <v>0</v>
      </c>
    </row>
    <row r="420" spans="1:14" x14ac:dyDescent="0.25">
      <c r="A420">
        <v>406</v>
      </c>
      <c r="B420">
        <f t="shared" si="78"/>
        <v>81</v>
      </c>
      <c r="C420">
        <f t="shared" si="79"/>
        <v>1</v>
      </c>
      <c r="D420">
        <f t="shared" si="80"/>
        <v>0</v>
      </c>
      <c r="E420">
        <f t="shared" si="88"/>
        <v>1</v>
      </c>
      <c r="F420">
        <f t="shared" si="89"/>
        <v>41</v>
      </c>
      <c r="G420">
        <f t="shared" si="90"/>
        <v>0</v>
      </c>
      <c r="H420" s="5">
        <f t="shared" si="85"/>
        <v>142</v>
      </c>
      <c r="I420" s="5">
        <f t="shared" si="81"/>
        <v>142</v>
      </c>
      <c r="J420" s="5">
        <f t="shared" si="86"/>
        <v>-10</v>
      </c>
      <c r="K420">
        <f t="shared" si="82"/>
        <v>20</v>
      </c>
      <c r="L420">
        <f t="shared" si="83"/>
        <v>-10</v>
      </c>
      <c r="M420">
        <f t="shared" si="84"/>
        <v>-11</v>
      </c>
      <c r="N420">
        <f t="shared" si="87"/>
        <v>0</v>
      </c>
    </row>
    <row r="421" spans="1:14" x14ac:dyDescent="0.25">
      <c r="A421">
        <v>407</v>
      </c>
      <c r="B421">
        <f t="shared" si="78"/>
        <v>81.2</v>
      </c>
      <c r="C421">
        <f t="shared" si="79"/>
        <v>1</v>
      </c>
      <c r="D421">
        <f t="shared" si="80"/>
        <v>0</v>
      </c>
      <c r="E421">
        <f t="shared" si="88"/>
        <v>1.2000000000000028</v>
      </c>
      <c r="F421">
        <f t="shared" si="89"/>
        <v>41</v>
      </c>
      <c r="G421">
        <f t="shared" si="90"/>
        <v>0</v>
      </c>
      <c r="H421" s="5">
        <f t="shared" si="85"/>
        <v>142.4</v>
      </c>
      <c r="I421" s="5">
        <f t="shared" si="81"/>
        <v>142.4</v>
      </c>
      <c r="J421" s="5">
        <f t="shared" si="86"/>
        <v>-10</v>
      </c>
      <c r="K421">
        <f t="shared" si="82"/>
        <v>20</v>
      </c>
      <c r="L421">
        <f t="shared" si="83"/>
        <v>-10</v>
      </c>
      <c r="M421">
        <f t="shared" si="84"/>
        <v>-11</v>
      </c>
      <c r="N421">
        <f t="shared" si="87"/>
        <v>0</v>
      </c>
    </row>
    <row r="422" spans="1:14" x14ac:dyDescent="0.25">
      <c r="A422">
        <v>408</v>
      </c>
      <c r="B422">
        <f t="shared" si="78"/>
        <v>81.400000000000006</v>
      </c>
      <c r="C422">
        <f t="shared" si="79"/>
        <v>1</v>
      </c>
      <c r="D422">
        <f t="shared" si="80"/>
        <v>0</v>
      </c>
      <c r="E422">
        <f t="shared" si="88"/>
        <v>1.4000000000000057</v>
      </c>
      <c r="F422">
        <f t="shared" si="89"/>
        <v>41</v>
      </c>
      <c r="G422">
        <f t="shared" si="90"/>
        <v>0</v>
      </c>
      <c r="H422" s="5">
        <f t="shared" si="85"/>
        <v>142.80000000000001</v>
      </c>
      <c r="I422" s="5">
        <f t="shared" si="81"/>
        <v>142.80000000000001</v>
      </c>
      <c r="J422" s="5">
        <f t="shared" si="86"/>
        <v>-10</v>
      </c>
      <c r="K422">
        <f t="shared" si="82"/>
        <v>20</v>
      </c>
      <c r="L422">
        <f t="shared" si="83"/>
        <v>-10</v>
      </c>
      <c r="M422">
        <f t="shared" si="84"/>
        <v>-11</v>
      </c>
      <c r="N422">
        <f t="shared" si="87"/>
        <v>0</v>
      </c>
    </row>
    <row r="423" spans="1:14" x14ac:dyDescent="0.25">
      <c r="A423">
        <v>409</v>
      </c>
      <c r="B423">
        <f t="shared" si="78"/>
        <v>81.600000000000009</v>
      </c>
      <c r="C423">
        <f t="shared" si="79"/>
        <v>1</v>
      </c>
      <c r="D423">
        <f t="shared" si="80"/>
        <v>0</v>
      </c>
      <c r="E423">
        <f t="shared" si="88"/>
        <v>1.6000000000000085</v>
      </c>
      <c r="F423">
        <f t="shared" si="89"/>
        <v>41</v>
      </c>
      <c r="G423">
        <f t="shared" si="90"/>
        <v>0</v>
      </c>
      <c r="H423" s="5">
        <f t="shared" si="85"/>
        <v>143.20000000000002</v>
      </c>
      <c r="I423" s="5">
        <f t="shared" si="81"/>
        <v>143.20000000000002</v>
      </c>
      <c r="J423" s="5">
        <f t="shared" si="86"/>
        <v>-10</v>
      </c>
      <c r="K423">
        <f t="shared" si="82"/>
        <v>20</v>
      </c>
      <c r="L423">
        <f t="shared" si="83"/>
        <v>-10</v>
      </c>
      <c r="M423">
        <f t="shared" si="84"/>
        <v>-11</v>
      </c>
      <c r="N423">
        <f t="shared" si="87"/>
        <v>0</v>
      </c>
    </row>
    <row r="424" spans="1:14" x14ac:dyDescent="0.25">
      <c r="A424">
        <v>410</v>
      </c>
      <c r="B424">
        <f t="shared" si="78"/>
        <v>81.8</v>
      </c>
      <c r="C424">
        <f t="shared" si="79"/>
        <v>1</v>
      </c>
      <c r="D424">
        <f t="shared" si="80"/>
        <v>0</v>
      </c>
      <c r="E424">
        <f t="shared" si="88"/>
        <v>1.7999999999999972</v>
      </c>
      <c r="F424">
        <f t="shared" si="89"/>
        <v>41</v>
      </c>
      <c r="G424">
        <f t="shared" si="90"/>
        <v>0</v>
      </c>
      <c r="H424" s="5">
        <f t="shared" si="85"/>
        <v>143.6</v>
      </c>
      <c r="I424" s="5">
        <f t="shared" si="81"/>
        <v>143.6</v>
      </c>
      <c r="J424" s="5">
        <f t="shared" si="86"/>
        <v>-10</v>
      </c>
      <c r="K424">
        <f t="shared" si="82"/>
        <v>20</v>
      </c>
      <c r="L424">
        <f t="shared" si="83"/>
        <v>-10</v>
      </c>
      <c r="M424">
        <f t="shared" si="84"/>
        <v>-11</v>
      </c>
      <c r="N424">
        <f t="shared" si="87"/>
        <v>0</v>
      </c>
    </row>
    <row r="425" spans="1:14" x14ac:dyDescent="0.25">
      <c r="A425">
        <v>411</v>
      </c>
      <c r="B425">
        <f t="shared" si="78"/>
        <v>82</v>
      </c>
      <c r="C425">
        <f t="shared" si="79"/>
        <v>1</v>
      </c>
      <c r="D425">
        <f t="shared" si="80"/>
        <v>1</v>
      </c>
      <c r="E425">
        <f t="shared" si="88"/>
        <v>2</v>
      </c>
      <c r="F425">
        <f t="shared" si="89"/>
        <v>42</v>
      </c>
      <c r="G425">
        <f t="shared" si="90"/>
        <v>1</v>
      </c>
      <c r="H425" s="5">
        <f t="shared" si="85"/>
        <v>144</v>
      </c>
      <c r="I425" s="5">
        <f t="shared" si="81"/>
        <v>143</v>
      </c>
      <c r="J425" s="5">
        <f t="shared" si="86"/>
        <v>-11</v>
      </c>
      <c r="K425">
        <f t="shared" si="82"/>
        <v>21</v>
      </c>
      <c r="L425">
        <f t="shared" si="83"/>
        <v>-11</v>
      </c>
      <c r="M425">
        <f t="shared" si="84"/>
        <v>-12</v>
      </c>
      <c r="N425">
        <f t="shared" si="87"/>
        <v>0</v>
      </c>
    </row>
    <row r="426" spans="1:14" x14ac:dyDescent="0.25">
      <c r="A426">
        <v>412</v>
      </c>
      <c r="B426">
        <f t="shared" si="78"/>
        <v>82.2</v>
      </c>
      <c r="C426">
        <f t="shared" si="79"/>
        <v>1</v>
      </c>
      <c r="D426">
        <f t="shared" si="80"/>
        <v>0</v>
      </c>
      <c r="E426">
        <f t="shared" si="88"/>
        <v>0.20000000000000284</v>
      </c>
      <c r="F426">
        <f t="shared" si="89"/>
        <v>42</v>
      </c>
      <c r="G426">
        <f t="shared" si="90"/>
        <v>0</v>
      </c>
      <c r="H426" s="5">
        <f t="shared" si="85"/>
        <v>143.4</v>
      </c>
      <c r="I426" s="5">
        <f t="shared" si="81"/>
        <v>143.4</v>
      </c>
      <c r="J426" s="5">
        <f t="shared" si="86"/>
        <v>-11</v>
      </c>
      <c r="K426">
        <f t="shared" si="82"/>
        <v>21</v>
      </c>
      <c r="L426">
        <f t="shared" si="83"/>
        <v>-11</v>
      </c>
      <c r="M426">
        <f t="shared" si="84"/>
        <v>-12</v>
      </c>
      <c r="N426">
        <f t="shared" si="87"/>
        <v>0</v>
      </c>
    </row>
    <row r="427" spans="1:14" x14ac:dyDescent="0.25">
      <c r="A427">
        <v>413</v>
      </c>
      <c r="B427">
        <f t="shared" si="78"/>
        <v>82.4</v>
      </c>
      <c r="C427">
        <f t="shared" si="79"/>
        <v>1</v>
      </c>
      <c r="D427">
        <f t="shared" si="80"/>
        <v>0</v>
      </c>
      <c r="E427">
        <f t="shared" si="88"/>
        <v>0.40000000000000568</v>
      </c>
      <c r="F427">
        <f t="shared" si="89"/>
        <v>42</v>
      </c>
      <c r="G427">
        <f t="shared" si="90"/>
        <v>0</v>
      </c>
      <c r="H427" s="5">
        <f t="shared" si="85"/>
        <v>143.80000000000001</v>
      </c>
      <c r="I427" s="5">
        <f t="shared" si="81"/>
        <v>143.80000000000001</v>
      </c>
      <c r="J427" s="5">
        <f t="shared" si="86"/>
        <v>-11</v>
      </c>
      <c r="K427">
        <f t="shared" si="82"/>
        <v>21</v>
      </c>
      <c r="L427">
        <f t="shared" si="83"/>
        <v>-11</v>
      </c>
      <c r="M427">
        <f t="shared" si="84"/>
        <v>-12</v>
      </c>
      <c r="N427">
        <f t="shared" si="87"/>
        <v>0</v>
      </c>
    </row>
    <row r="428" spans="1:14" x14ac:dyDescent="0.25">
      <c r="A428">
        <v>414</v>
      </c>
      <c r="B428">
        <f t="shared" si="78"/>
        <v>82.600000000000009</v>
      </c>
      <c r="C428">
        <f t="shared" si="79"/>
        <v>1</v>
      </c>
      <c r="D428">
        <f t="shared" si="80"/>
        <v>0</v>
      </c>
      <c r="E428">
        <f t="shared" si="88"/>
        <v>0.60000000000000853</v>
      </c>
      <c r="F428">
        <f t="shared" si="89"/>
        <v>42</v>
      </c>
      <c r="G428">
        <f t="shared" si="90"/>
        <v>0</v>
      </c>
      <c r="H428" s="5">
        <f t="shared" si="85"/>
        <v>144.20000000000002</v>
      </c>
      <c r="I428" s="5">
        <f t="shared" si="81"/>
        <v>144.20000000000002</v>
      </c>
      <c r="J428" s="5">
        <f t="shared" si="86"/>
        <v>-11</v>
      </c>
      <c r="K428">
        <f t="shared" si="82"/>
        <v>21</v>
      </c>
      <c r="L428">
        <f t="shared" si="83"/>
        <v>-11</v>
      </c>
      <c r="M428">
        <f t="shared" si="84"/>
        <v>-12</v>
      </c>
      <c r="N428">
        <f t="shared" si="87"/>
        <v>0</v>
      </c>
    </row>
    <row r="429" spans="1:14" x14ac:dyDescent="0.25">
      <c r="A429">
        <v>415</v>
      </c>
      <c r="B429">
        <f t="shared" si="78"/>
        <v>82.8</v>
      </c>
      <c r="C429">
        <f t="shared" si="79"/>
        <v>1</v>
      </c>
      <c r="D429">
        <f t="shared" si="80"/>
        <v>0</v>
      </c>
      <c r="E429">
        <f t="shared" si="88"/>
        <v>0.79999999999999716</v>
      </c>
      <c r="F429">
        <f t="shared" si="89"/>
        <v>42</v>
      </c>
      <c r="G429">
        <f t="shared" si="90"/>
        <v>0</v>
      </c>
      <c r="H429" s="5">
        <f t="shared" si="85"/>
        <v>144.6</v>
      </c>
      <c r="I429" s="5">
        <f t="shared" si="81"/>
        <v>144.6</v>
      </c>
      <c r="J429" s="5">
        <f t="shared" si="86"/>
        <v>-11</v>
      </c>
      <c r="K429">
        <f t="shared" si="82"/>
        <v>21</v>
      </c>
      <c r="L429">
        <f t="shared" si="83"/>
        <v>-11</v>
      </c>
      <c r="M429">
        <f t="shared" si="84"/>
        <v>-12</v>
      </c>
      <c r="N429">
        <f t="shared" si="87"/>
        <v>0</v>
      </c>
    </row>
    <row r="430" spans="1:14" x14ac:dyDescent="0.25">
      <c r="A430">
        <v>416</v>
      </c>
      <c r="B430">
        <f t="shared" si="78"/>
        <v>83</v>
      </c>
      <c r="C430">
        <f t="shared" si="79"/>
        <v>1</v>
      </c>
      <c r="D430">
        <f t="shared" si="80"/>
        <v>0</v>
      </c>
      <c r="E430">
        <f t="shared" si="88"/>
        <v>1</v>
      </c>
      <c r="F430">
        <f t="shared" si="89"/>
        <v>42</v>
      </c>
      <c r="G430">
        <f t="shared" si="90"/>
        <v>0</v>
      </c>
      <c r="H430" s="5">
        <f t="shared" si="85"/>
        <v>145</v>
      </c>
      <c r="I430" s="5">
        <f t="shared" si="81"/>
        <v>145</v>
      </c>
      <c r="J430" s="5">
        <f t="shared" si="86"/>
        <v>-11</v>
      </c>
      <c r="K430">
        <f t="shared" si="82"/>
        <v>21</v>
      </c>
      <c r="L430">
        <f t="shared" si="83"/>
        <v>-11</v>
      </c>
      <c r="M430">
        <f t="shared" si="84"/>
        <v>-12</v>
      </c>
      <c r="N430">
        <f t="shared" si="87"/>
        <v>0</v>
      </c>
    </row>
    <row r="431" spans="1:14" x14ac:dyDescent="0.25">
      <c r="A431">
        <v>417</v>
      </c>
      <c r="B431">
        <f t="shared" si="78"/>
        <v>83.2</v>
      </c>
      <c r="C431">
        <f t="shared" si="79"/>
        <v>1</v>
      </c>
      <c r="D431">
        <f t="shared" si="80"/>
        <v>0</v>
      </c>
      <c r="E431">
        <f t="shared" si="88"/>
        <v>1.2000000000000028</v>
      </c>
      <c r="F431">
        <f t="shared" si="89"/>
        <v>42</v>
      </c>
      <c r="G431">
        <f t="shared" si="90"/>
        <v>0</v>
      </c>
      <c r="H431" s="5">
        <f t="shared" si="85"/>
        <v>145.4</v>
      </c>
      <c r="I431" s="5">
        <f t="shared" si="81"/>
        <v>145.4</v>
      </c>
      <c r="J431" s="5">
        <f t="shared" si="86"/>
        <v>-11</v>
      </c>
      <c r="K431">
        <f t="shared" si="82"/>
        <v>21</v>
      </c>
      <c r="L431">
        <f t="shared" si="83"/>
        <v>-11</v>
      </c>
      <c r="M431">
        <f t="shared" si="84"/>
        <v>-12</v>
      </c>
      <c r="N431">
        <f t="shared" si="87"/>
        <v>0</v>
      </c>
    </row>
    <row r="432" spans="1:14" x14ac:dyDescent="0.25">
      <c r="A432">
        <v>418</v>
      </c>
      <c r="B432">
        <f t="shared" si="78"/>
        <v>83.4</v>
      </c>
      <c r="C432">
        <f t="shared" si="79"/>
        <v>1</v>
      </c>
      <c r="D432">
        <f t="shared" si="80"/>
        <v>0</v>
      </c>
      <c r="E432">
        <f t="shared" si="88"/>
        <v>1.4000000000000057</v>
      </c>
      <c r="F432">
        <f t="shared" si="89"/>
        <v>42</v>
      </c>
      <c r="G432">
        <f t="shared" si="90"/>
        <v>0</v>
      </c>
      <c r="H432" s="5">
        <f t="shared" si="85"/>
        <v>145.80000000000001</v>
      </c>
      <c r="I432" s="5">
        <f t="shared" si="81"/>
        <v>145.80000000000001</v>
      </c>
      <c r="J432" s="5">
        <f t="shared" si="86"/>
        <v>-11</v>
      </c>
      <c r="K432">
        <f t="shared" si="82"/>
        <v>21</v>
      </c>
      <c r="L432">
        <f t="shared" si="83"/>
        <v>-11</v>
      </c>
      <c r="M432">
        <f t="shared" si="84"/>
        <v>-12</v>
      </c>
      <c r="N432">
        <f t="shared" si="87"/>
        <v>0</v>
      </c>
    </row>
    <row r="433" spans="1:14" x14ac:dyDescent="0.25">
      <c r="A433">
        <v>419</v>
      </c>
      <c r="B433">
        <f t="shared" si="78"/>
        <v>83.600000000000009</v>
      </c>
      <c r="C433">
        <f t="shared" si="79"/>
        <v>1</v>
      </c>
      <c r="D433">
        <f t="shared" si="80"/>
        <v>0</v>
      </c>
      <c r="E433">
        <f t="shared" si="88"/>
        <v>1.6000000000000085</v>
      </c>
      <c r="F433">
        <f t="shared" si="89"/>
        <v>42</v>
      </c>
      <c r="G433">
        <f t="shared" si="90"/>
        <v>0</v>
      </c>
      <c r="H433" s="5">
        <f t="shared" si="85"/>
        <v>146.20000000000002</v>
      </c>
      <c r="I433" s="5">
        <f t="shared" si="81"/>
        <v>146.20000000000002</v>
      </c>
      <c r="J433" s="5">
        <f t="shared" si="86"/>
        <v>-11</v>
      </c>
      <c r="K433">
        <f t="shared" si="82"/>
        <v>21</v>
      </c>
      <c r="L433">
        <f t="shared" si="83"/>
        <v>-11</v>
      </c>
      <c r="M433">
        <f t="shared" si="84"/>
        <v>-12</v>
      </c>
      <c r="N433">
        <f t="shared" si="87"/>
        <v>0</v>
      </c>
    </row>
    <row r="434" spans="1:14" x14ac:dyDescent="0.25">
      <c r="A434">
        <v>420</v>
      </c>
      <c r="B434">
        <f t="shared" si="78"/>
        <v>83.8</v>
      </c>
      <c r="C434">
        <f t="shared" si="79"/>
        <v>1</v>
      </c>
      <c r="D434">
        <f t="shared" si="80"/>
        <v>0</v>
      </c>
      <c r="E434">
        <f t="shared" si="88"/>
        <v>1.7999999999999972</v>
      </c>
      <c r="F434">
        <f t="shared" si="89"/>
        <v>42</v>
      </c>
      <c r="G434">
        <f t="shared" si="90"/>
        <v>0</v>
      </c>
      <c r="H434" s="5">
        <f t="shared" si="85"/>
        <v>146.6</v>
      </c>
      <c r="I434" s="5">
        <f t="shared" si="81"/>
        <v>146.6</v>
      </c>
      <c r="J434" s="5">
        <f t="shared" si="86"/>
        <v>-11</v>
      </c>
      <c r="K434">
        <f t="shared" si="82"/>
        <v>21</v>
      </c>
      <c r="L434">
        <f t="shared" si="83"/>
        <v>-11</v>
      </c>
      <c r="M434">
        <f t="shared" si="84"/>
        <v>-12</v>
      </c>
      <c r="N434">
        <f t="shared" si="87"/>
        <v>0</v>
      </c>
    </row>
    <row r="435" spans="1:14" x14ac:dyDescent="0.25">
      <c r="A435">
        <v>421</v>
      </c>
      <c r="B435">
        <f t="shared" si="78"/>
        <v>84</v>
      </c>
      <c r="C435">
        <f t="shared" si="79"/>
        <v>1</v>
      </c>
      <c r="D435">
        <f t="shared" si="80"/>
        <v>1</v>
      </c>
      <c r="E435">
        <f t="shared" si="88"/>
        <v>2</v>
      </c>
      <c r="F435">
        <f t="shared" si="89"/>
        <v>43</v>
      </c>
      <c r="G435">
        <f t="shared" si="90"/>
        <v>0</v>
      </c>
      <c r="H435" s="5">
        <f t="shared" si="85"/>
        <v>147</v>
      </c>
      <c r="I435" s="5">
        <f t="shared" si="81"/>
        <v>147</v>
      </c>
      <c r="J435" s="5">
        <f t="shared" si="86"/>
        <v>-11</v>
      </c>
      <c r="K435">
        <f t="shared" si="82"/>
        <v>21</v>
      </c>
      <c r="L435">
        <f t="shared" si="83"/>
        <v>-11</v>
      </c>
      <c r="M435">
        <f t="shared" si="84"/>
        <v>-12</v>
      </c>
      <c r="N435">
        <f t="shared" si="87"/>
        <v>0</v>
      </c>
    </row>
    <row r="436" spans="1:14" x14ac:dyDescent="0.25">
      <c r="A436">
        <v>422</v>
      </c>
      <c r="B436">
        <f t="shared" si="78"/>
        <v>84.2</v>
      </c>
      <c r="C436">
        <f t="shared" si="79"/>
        <v>1</v>
      </c>
      <c r="D436">
        <f t="shared" si="80"/>
        <v>0</v>
      </c>
      <c r="E436">
        <f t="shared" si="88"/>
        <v>0.20000000000000284</v>
      </c>
      <c r="F436">
        <f t="shared" si="89"/>
        <v>43</v>
      </c>
      <c r="G436">
        <f t="shared" si="90"/>
        <v>0</v>
      </c>
      <c r="H436" s="5">
        <f t="shared" si="85"/>
        <v>147.4</v>
      </c>
      <c r="I436" s="5">
        <f t="shared" si="81"/>
        <v>147.4</v>
      </c>
      <c r="J436" s="5">
        <f t="shared" si="86"/>
        <v>-11</v>
      </c>
      <c r="K436">
        <f t="shared" si="82"/>
        <v>21</v>
      </c>
      <c r="L436">
        <f t="shared" si="83"/>
        <v>-11</v>
      </c>
      <c r="M436">
        <f t="shared" si="84"/>
        <v>-12</v>
      </c>
      <c r="N436">
        <f t="shared" si="87"/>
        <v>0</v>
      </c>
    </row>
    <row r="437" spans="1:14" x14ac:dyDescent="0.25">
      <c r="A437">
        <v>423</v>
      </c>
      <c r="B437">
        <f t="shared" si="78"/>
        <v>84.4</v>
      </c>
      <c r="C437">
        <f t="shared" si="79"/>
        <v>1</v>
      </c>
      <c r="D437">
        <f t="shared" si="80"/>
        <v>0</v>
      </c>
      <c r="E437">
        <f t="shared" si="88"/>
        <v>0.40000000000000568</v>
      </c>
      <c r="F437">
        <f t="shared" si="89"/>
        <v>43</v>
      </c>
      <c r="G437">
        <f t="shared" si="90"/>
        <v>0</v>
      </c>
      <c r="H437" s="5">
        <f t="shared" si="85"/>
        <v>147.80000000000001</v>
      </c>
      <c r="I437" s="5">
        <f t="shared" si="81"/>
        <v>147.80000000000001</v>
      </c>
      <c r="J437" s="5">
        <f t="shared" si="86"/>
        <v>-11</v>
      </c>
      <c r="K437">
        <f t="shared" si="82"/>
        <v>21</v>
      </c>
      <c r="L437">
        <f t="shared" si="83"/>
        <v>-11</v>
      </c>
      <c r="M437">
        <f t="shared" si="84"/>
        <v>-12</v>
      </c>
      <c r="N437">
        <f t="shared" si="87"/>
        <v>0</v>
      </c>
    </row>
    <row r="438" spans="1:14" x14ac:dyDescent="0.25">
      <c r="A438">
        <v>424</v>
      </c>
      <c r="B438">
        <f t="shared" si="78"/>
        <v>84.600000000000009</v>
      </c>
      <c r="C438">
        <f t="shared" si="79"/>
        <v>1</v>
      </c>
      <c r="D438">
        <f t="shared" si="80"/>
        <v>0</v>
      </c>
      <c r="E438">
        <f t="shared" si="88"/>
        <v>0.60000000000000853</v>
      </c>
      <c r="F438">
        <f t="shared" si="89"/>
        <v>43</v>
      </c>
      <c r="G438">
        <f t="shared" si="90"/>
        <v>0</v>
      </c>
      <c r="H438" s="5">
        <f t="shared" si="85"/>
        <v>148.20000000000002</v>
      </c>
      <c r="I438" s="5">
        <f t="shared" si="81"/>
        <v>148.20000000000002</v>
      </c>
      <c r="J438" s="5">
        <f t="shared" si="86"/>
        <v>-11</v>
      </c>
      <c r="K438">
        <f t="shared" si="82"/>
        <v>21</v>
      </c>
      <c r="L438">
        <f t="shared" si="83"/>
        <v>-11</v>
      </c>
      <c r="M438">
        <f t="shared" si="84"/>
        <v>-12</v>
      </c>
      <c r="N438">
        <f t="shared" si="87"/>
        <v>0</v>
      </c>
    </row>
    <row r="439" spans="1:14" x14ac:dyDescent="0.25">
      <c r="A439">
        <v>425</v>
      </c>
      <c r="B439">
        <f t="shared" si="78"/>
        <v>84.8</v>
      </c>
      <c r="C439">
        <f t="shared" si="79"/>
        <v>1</v>
      </c>
      <c r="D439">
        <f t="shared" si="80"/>
        <v>0</v>
      </c>
      <c r="E439">
        <f t="shared" si="88"/>
        <v>0.79999999999999716</v>
      </c>
      <c r="F439">
        <f t="shared" si="89"/>
        <v>43</v>
      </c>
      <c r="G439">
        <f t="shared" si="90"/>
        <v>0</v>
      </c>
      <c r="H439" s="5">
        <f t="shared" si="85"/>
        <v>148.6</v>
      </c>
      <c r="I439" s="5">
        <f t="shared" si="81"/>
        <v>148.6</v>
      </c>
      <c r="J439" s="5">
        <f t="shared" si="86"/>
        <v>-11</v>
      </c>
      <c r="K439">
        <f t="shared" si="82"/>
        <v>21</v>
      </c>
      <c r="L439">
        <f t="shared" si="83"/>
        <v>-11</v>
      </c>
      <c r="M439">
        <f t="shared" si="84"/>
        <v>-12</v>
      </c>
      <c r="N439">
        <f t="shared" si="87"/>
        <v>0</v>
      </c>
    </row>
    <row r="440" spans="1:14" x14ac:dyDescent="0.25">
      <c r="A440">
        <v>426</v>
      </c>
      <c r="B440">
        <f t="shared" si="78"/>
        <v>85</v>
      </c>
      <c r="C440">
        <f t="shared" si="79"/>
        <v>1</v>
      </c>
      <c r="D440">
        <f t="shared" si="80"/>
        <v>0</v>
      </c>
      <c r="E440">
        <f t="shared" si="88"/>
        <v>1</v>
      </c>
      <c r="F440">
        <f t="shared" si="89"/>
        <v>43</v>
      </c>
      <c r="G440">
        <f t="shared" si="90"/>
        <v>0</v>
      </c>
      <c r="H440" s="5">
        <f t="shared" si="85"/>
        <v>149</v>
      </c>
      <c r="I440" s="5">
        <f t="shared" si="81"/>
        <v>149</v>
      </c>
      <c r="J440" s="5">
        <f t="shared" si="86"/>
        <v>-11</v>
      </c>
      <c r="K440">
        <f t="shared" si="82"/>
        <v>21</v>
      </c>
      <c r="L440">
        <f t="shared" si="83"/>
        <v>-11</v>
      </c>
      <c r="M440">
        <f t="shared" si="84"/>
        <v>-12</v>
      </c>
      <c r="N440">
        <f t="shared" si="87"/>
        <v>0</v>
      </c>
    </row>
    <row r="441" spans="1:14" x14ac:dyDescent="0.25">
      <c r="A441">
        <v>427</v>
      </c>
      <c r="B441">
        <f t="shared" si="78"/>
        <v>85.2</v>
      </c>
      <c r="C441">
        <f t="shared" si="79"/>
        <v>1</v>
      </c>
      <c r="D441">
        <f t="shared" si="80"/>
        <v>0</v>
      </c>
      <c r="E441">
        <f t="shared" si="88"/>
        <v>1.2000000000000028</v>
      </c>
      <c r="F441">
        <f t="shared" si="89"/>
        <v>43</v>
      </c>
      <c r="G441">
        <f t="shared" si="90"/>
        <v>0</v>
      </c>
      <c r="H441" s="5">
        <f t="shared" si="85"/>
        <v>149.4</v>
      </c>
      <c r="I441" s="5">
        <f t="shared" si="81"/>
        <v>149.4</v>
      </c>
      <c r="J441" s="5">
        <f t="shared" si="86"/>
        <v>-11</v>
      </c>
      <c r="K441">
        <f t="shared" si="82"/>
        <v>21</v>
      </c>
      <c r="L441">
        <f t="shared" si="83"/>
        <v>-11</v>
      </c>
      <c r="M441">
        <f t="shared" si="84"/>
        <v>-12</v>
      </c>
      <c r="N441">
        <f t="shared" si="87"/>
        <v>0</v>
      </c>
    </row>
    <row r="442" spans="1:14" x14ac:dyDescent="0.25">
      <c r="A442">
        <v>428</v>
      </c>
      <c r="B442">
        <f t="shared" si="78"/>
        <v>85.4</v>
      </c>
      <c r="C442">
        <f t="shared" si="79"/>
        <v>1</v>
      </c>
      <c r="D442">
        <f t="shared" si="80"/>
        <v>0</v>
      </c>
      <c r="E442">
        <f t="shared" si="88"/>
        <v>1.4000000000000057</v>
      </c>
      <c r="F442">
        <f t="shared" si="89"/>
        <v>43</v>
      </c>
      <c r="G442">
        <f t="shared" si="90"/>
        <v>0</v>
      </c>
      <c r="H442" s="5">
        <f t="shared" si="85"/>
        <v>149.80000000000001</v>
      </c>
      <c r="I442" s="5">
        <f t="shared" si="81"/>
        <v>149.80000000000001</v>
      </c>
      <c r="J442" s="5">
        <f t="shared" si="86"/>
        <v>-11</v>
      </c>
      <c r="K442">
        <f t="shared" si="82"/>
        <v>21</v>
      </c>
      <c r="L442">
        <f t="shared" si="83"/>
        <v>-11</v>
      </c>
      <c r="M442">
        <f t="shared" si="84"/>
        <v>-12</v>
      </c>
      <c r="N442">
        <f t="shared" si="87"/>
        <v>0</v>
      </c>
    </row>
    <row r="443" spans="1:14" x14ac:dyDescent="0.25">
      <c r="A443">
        <v>429</v>
      </c>
      <c r="B443">
        <f t="shared" si="78"/>
        <v>85.600000000000009</v>
      </c>
      <c r="C443">
        <f t="shared" si="79"/>
        <v>1</v>
      </c>
      <c r="D443">
        <f t="shared" si="80"/>
        <v>0</v>
      </c>
      <c r="E443">
        <f t="shared" si="88"/>
        <v>1.6000000000000085</v>
      </c>
      <c r="F443">
        <f t="shared" si="89"/>
        <v>43</v>
      </c>
      <c r="G443">
        <f t="shared" si="90"/>
        <v>0</v>
      </c>
      <c r="H443" s="5">
        <f t="shared" si="85"/>
        <v>150.20000000000002</v>
      </c>
      <c r="I443" s="5">
        <f t="shared" si="81"/>
        <v>150.20000000000002</v>
      </c>
      <c r="J443" s="5">
        <f t="shared" si="86"/>
        <v>-11</v>
      </c>
      <c r="K443">
        <f t="shared" si="82"/>
        <v>21</v>
      </c>
      <c r="L443">
        <f t="shared" si="83"/>
        <v>-11</v>
      </c>
      <c r="M443">
        <f t="shared" si="84"/>
        <v>-12</v>
      </c>
      <c r="N443">
        <f t="shared" si="87"/>
        <v>0</v>
      </c>
    </row>
    <row r="444" spans="1:14" x14ac:dyDescent="0.25">
      <c r="A444">
        <v>430</v>
      </c>
      <c r="B444">
        <f t="shared" si="78"/>
        <v>85.8</v>
      </c>
      <c r="C444">
        <f t="shared" si="79"/>
        <v>1</v>
      </c>
      <c r="D444">
        <f t="shared" si="80"/>
        <v>0</v>
      </c>
      <c r="E444">
        <f t="shared" si="88"/>
        <v>1.7999999999999972</v>
      </c>
      <c r="F444">
        <f t="shared" si="89"/>
        <v>43</v>
      </c>
      <c r="G444">
        <f t="shared" si="90"/>
        <v>0</v>
      </c>
      <c r="H444" s="5">
        <f t="shared" si="85"/>
        <v>150.6</v>
      </c>
      <c r="I444" s="5">
        <f t="shared" si="81"/>
        <v>150.6</v>
      </c>
      <c r="J444" s="5">
        <f t="shared" si="86"/>
        <v>-11</v>
      </c>
      <c r="K444">
        <f t="shared" si="82"/>
        <v>21</v>
      </c>
      <c r="L444">
        <f t="shared" si="83"/>
        <v>-11</v>
      </c>
      <c r="M444">
        <f t="shared" si="84"/>
        <v>-12</v>
      </c>
      <c r="N444">
        <f t="shared" si="87"/>
        <v>0</v>
      </c>
    </row>
    <row r="445" spans="1:14" x14ac:dyDescent="0.25">
      <c r="A445">
        <v>431</v>
      </c>
      <c r="B445">
        <f t="shared" si="78"/>
        <v>86</v>
      </c>
      <c r="C445">
        <f t="shared" si="79"/>
        <v>1</v>
      </c>
      <c r="D445">
        <f t="shared" si="80"/>
        <v>1</v>
      </c>
      <c r="E445">
        <f t="shared" si="88"/>
        <v>2</v>
      </c>
      <c r="F445">
        <f t="shared" si="89"/>
        <v>44</v>
      </c>
      <c r="G445">
        <f t="shared" si="90"/>
        <v>1</v>
      </c>
      <c r="H445" s="5">
        <f t="shared" si="85"/>
        <v>151</v>
      </c>
      <c r="I445" s="5">
        <f t="shared" si="81"/>
        <v>150</v>
      </c>
      <c r="J445" s="5">
        <f t="shared" si="86"/>
        <v>-12</v>
      </c>
      <c r="K445">
        <f t="shared" si="82"/>
        <v>22</v>
      </c>
      <c r="L445">
        <f t="shared" si="83"/>
        <v>-12</v>
      </c>
      <c r="M445">
        <f t="shared" si="84"/>
        <v>-13</v>
      </c>
      <c r="N445">
        <f t="shared" si="87"/>
        <v>0</v>
      </c>
    </row>
    <row r="446" spans="1:14" x14ac:dyDescent="0.25">
      <c r="A446">
        <v>432</v>
      </c>
      <c r="B446">
        <f t="shared" si="78"/>
        <v>86.2</v>
      </c>
      <c r="C446">
        <f t="shared" si="79"/>
        <v>1</v>
      </c>
      <c r="D446">
        <f t="shared" si="80"/>
        <v>0</v>
      </c>
      <c r="E446">
        <f t="shared" si="88"/>
        <v>0.20000000000000284</v>
      </c>
      <c r="F446">
        <f t="shared" si="89"/>
        <v>44</v>
      </c>
      <c r="G446">
        <f t="shared" si="90"/>
        <v>0</v>
      </c>
      <c r="H446" s="5">
        <f t="shared" si="85"/>
        <v>150.4</v>
      </c>
      <c r="I446" s="5">
        <f t="shared" si="81"/>
        <v>150.4</v>
      </c>
      <c r="J446" s="5">
        <f t="shared" si="86"/>
        <v>-12</v>
      </c>
      <c r="K446">
        <f t="shared" si="82"/>
        <v>22</v>
      </c>
      <c r="L446">
        <f t="shared" si="83"/>
        <v>-12</v>
      </c>
      <c r="M446">
        <f t="shared" si="84"/>
        <v>-13</v>
      </c>
      <c r="N446">
        <f t="shared" si="87"/>
        <v>0</v>
      </c>
    </row>
    <row r="447" spans="1:14" x14ac:dyDescent="0.25">
      <c r="A447">
        <v>433</v>
      </c>
      <c r="B447">
        <f t="shared" si="78"/>
        <v>86.4</v>
      </c>
      <c r="C447">
        <f t="shared" si="79"/>
        <v>1</v>
      </c>
      <c r="D447">
        <f t="shared" si="80"/>
        <v>0</v>
      </c>
      <c r="E447">
        <f t="shared" si="88"/>
        <v>0.40000000000000568</v>
      </c>
      <c r="F447">
        <f t="shared" si="89"/>
        <v>44</v>
      </c>
      <c r="G447">
        <f t="shared" si="90"/>
        <v>0</v>
      </c>
      <c r="H447" s="5">
        <f t="shared" si="85"/>
        <v>150.80000000000001</v>
      </c>
      <c r="I447" s="5">
        <f t="shared" si="81"/>
        <v>150.80000000000001</v>
      </c>
      <c r="J447" s="5">
        <f t="shared" si="86"/>
        <v>-12</v>
      </c>
      <c r="K447">
        <f t="shared" si="82"/>
        <v>22</v>
      </c>
      <c r="L447">
        <f t="shared" si="83"/>
        <v>-12</v>
      </c>
      <c r="M447">
        <f t="shared" si="84"/>
        <v>-13</v>
      </c>
      <c r="N447">
        <f t="shared" si="87"/>
        <v>0</v>
      </c>
    </row>
    <row r="448" spans="1:14" x14ac:dyDescent="0.25">
      <c r="A448">
        <v>434</v>
      </c>
      <c r="B448">
        <f t="shared" si="78"/>
        <v>86.600000000000009</v>
      </c>
      <c r="C448">
        <f t="shared" si="79"/>
        <v>1</v>
      </c>
      <c r="D448">
        <f t="shared" si="80"/>
        <v>0</v>
      </c>
      <c r="E448">
        <f t="shared" si="88"/>
        <v>0.60000000000000853</v>
      </c>
      <c r="F448">
        <f t="shared" si="89"/>
        <v>44</v>
      </c>
      <c r="G448">
        <f t="shared" si="90"/>
        <v>0</v>
      </c>
      <c r="H448" s="5">
        <f t="shared" si="85"/>
        <v>151.20000000000002</v>
      </c>
      <c r="I448" s="5">
        <f t="shared" si="81"/>
        <v>151.20000000000002</v>
      </c>
      <c r="J448" s="5">
        <f t="shared" si="86"/>
        <v>-12</v>
      </c>
      <c r="K448">
        <f t="shared" si="82"/>
        <v>22</v>
      </c>
      <c r="L448">
        <f t="shared" si="83"/>
        <v>-12</v>
      </c>
      <c r="M448">
        <f t="shared" si="84"/>
        <v>-13</v>
      </c>
      <c r="N448">
        <f t="shared" si="87"/>
        <v>0</v>
      </c>
    </row>
    <row r="449" spans="1:14" x14ac:dyDescent="0.25">
      <c r="A449">
        <v>435</v>
      </c>
      <c r="B449">
        <f t="shared" si="78"/>
        <v>86.8</v>
      </c>
      <c r="C449">
        <f t="shared" si="79"/>
        <v>1</v>
      </c>
      <c r="D449">
        <f t="shared" si="80"/>
        <v>0</v>
      </c>
      <c r="E449">
        <f t="shared" si="88"/>
        <v>0.79999999999999716</v>
      </c>
      <c r="F449">
        <f t="shared" si="89"/>
        <v>44</v>
      </c>
      <c r="G449">
        <f t="shared" si="90"/>
        <v>0</v>
      </c>
      <c r="H449" s="5">
        <f t="shared" si="85"/>
        <v>151.6</v>
      </c>
      <c r="I449" s="5">
        <f t="shared" si="81"/>
        <v>151.6</v>
      </c>
      <c r="J449" s="5">
        <f t="shared" si="86"/>
        <v>-12</v>
      </c>
      <c r="K449">
        <f t="shared" si="82"/>
        <v>22</v>
      </c>
      <c r="L449">
        <f t="shared" si="83"/>
        <v>-12</v>
      </c>
      <c r="M449">
        <f t="shared" si="84"/>
        <v>-13</v>
      </c>
      <c r="N449">
        <f t="shared" si="87"/>
        <v>0</v>
      </c>
    </row>
    <row r="450" spans="1:14" x14ac:dyDescent="0.25">
      <c r="A450">
        <v>436</v>
      </c>
      <c r="B450">
        <f t="shared" si="78"/>
        <v>87</v>
      </c>
      <c r="C450">
        <f t="shared" si="79"/>
        <v>1</v>
      </c>
      <c r="D450">
        <f t="shared" si="80"/>
        <v>0</v>
      </c>
      <c r="E450">
        <f t="shared" si="88"/>
        <v>1</v>
      </c>
      <c r="F450">
        <f t="shared" si="89"/>
        <v>44</v>
      </c>
      <c r="G450">
        <f t="shared" si="90"/>
        <v>0</v>
      </c>
      <c r="H450" s="5">
        <f t="shared" si="85"/>
        <v>152</v>
      </c>
      <c r="I450" s="5">
        <f t="shared" si="81"/>
        <v>152</v>
      </c>
      <c r="J450" s="5">
        <f t="shared" si="86"/>
        <v>-12</v>
      </c>
      <c r="K450">
        <f t="shared" si="82"/>
        <v>22</v>
      </c>
      <c r="L450">
        <f t="shared" si="83"/>
        <v>-12</v>
      </c>
      <c r="M450">
        <f t="shared" si="84"/>
        <v>-13</v>
      </c>
      <c r="N450">
        <f t="shared" si="87"/>
        <v>0</v>
      </c>
    </row>
    <row r="451" spans="1:14" x14ac:dyDescent="0.25">
      <c r="A451">
        <v>437</v>
      </c>
      <c r="B451">
        <f t="shared" si="78"/>
        <v>87.2</v>
      </c>
      <c r="C451">
        <f t="shared" si="79"/>
        <v>1</v>
      </c>
      <c r="D451">
        <f t="shared" si="80"/>
        <v>0</v>
      </c>
      <c r="E451">
        <f t="shared" si="88"/>
        <v>1.2000000000000028</v>
      </c>
      <c r="F451">
        <f t="shared" si="89"/>
        <v>44</v>
      </c>
      <c r="G451">
        <f t="shared" si="90"/>
        <v>0</v>
      </c>
      <c r="H451" s="5">
        <f t="shared" si="85"/>
        <v>152.4</v>
      </c>
      <c r="I451" s="5">
        <f t="shared" si="81"/>
        <v>152.4</v>
      </c>
      <c r="J451" s="5">
        <f t="shared" si="86"/>
        <v>-12</v>
      </c>
      <c r="K451">
        <f t="shared" si="82"/>
        <v>22</v>
      </c>
      <c r="L451">
        <f t="shared" si="83"/>
        <v>-12</v>
      </c>
      <c r="M451">
        <f t="shared" si="84"/>
        <v>-13</v>
      </c>
      <c r="N451">
        <f t="shared" si="87"/>
        <v>0</v>
      </c>
    </row>
    <row r="452" spans="1:14" x14ac:dyDescent="0.25">
      <c r="A452">
        <v>438</v>
      </c>
      <c r="B452">
        <f t="shared" si="78"/>
        <v>87.4</v>
      </c>
      <c r="C452">
        <f t="shared" si="79"/>
        <v>1</v>
      </c>
      <c r="D452">
        <f t="shared" si="80"/>
        <v>0</v>
      </c>
      <c r="E452">
        <f t="shared" si="88"/>
        <v>1.4000000000000057</v>
      </c>
      <c r="F452">
        <f t="shared" si="89"/>
        <v>44</v>
      </c>
      <c r="G452">
        <f t="shared" si="90"/>
        <v>0</v>
      </c>
      <c r="H452" s="5">
        <f t="shared" si="85"/>
        <v>152.80000000000001</v>
      </c>
      <c r="I452" s="5">
        <f t="shared" si="81"/>
        <v>152.80000000000001</v>
      </c>
      <c r="J452" s="5">
        <f t="shared" si="86"/>
        <v>-12</v>
      </c>
      <c r="K452">
        <f t="shared" si="82"/>
        <v>22</v>
      </c>
      <c r="L452">
        <f t="shared" si="83"/>
        <v>-12</v>
      </c>
      <c r="M452">
        <f t="shared" si="84"/>
        <v>-13</v>
      </c>
      <c r="N452">
        <f t="shared" si="87"/>
        <v>0</v>
      </c>
    </row>
    <row r="453" spans="1:14" x14ac:dyDescent="0.25">
      <c r="A453">
        <v>439</v>
      </c>
      <c r="B453">
        <f t="shared" si="78"/>
        <v>87.600000000000009</v>
      </c>
      <c r="C453">
        <f t="shared" si="79"/>
        <v>1</v>
      </c>
      <c r="D453">
        <f t="shared" si="80"/>
        <v>0</v>
      </c>
      <c r="E453">
        <f t="shared" si="88"/>
        <v>1.6000000000000085</v>
      </c>
      <c r="F453">
        <f t="shared" si="89"/>
        <v>44</v>
      </c>
      <c r="G453">
        <f t="shared" si="90"/>
        <v>0</v>
      </c>
      <c r="H453" s="5">
        <f t="shared" si="85"/>
        <v>153.20000000000002</v>
      </c>
      <c r="I453" s="5">
        <f t="shared" si="81"/>
        <v>153.20000000000002</v>
      </c>
      <c r="J453" s="5">
        <f t="shared" si="86"/>
        <v>-12</v>
      </c>
      <c r="K453">
        <f t="shared" si="82"/>
        <v>22</v>
      </c>
      <c r="L453">
        <f t="shared" si="83"/>
        <v>-12</v>
      </c>
      <c r="M453">
        <f t="shared" si="84"/>
        <v>-13</v>
      </c>
      <c r="N453">
        <f t="shared" si="87"/>
        <v>0</v>
      </c>
    </row>
    <row r="454" spans="1:14" x14ac:dyDescent="0.25">
      <c r="A454">
        <v>440</v>
      </c>
      <c r="B454">
        <f t="shared" si="78"/>
        <v>87.8</v>
      </c>
      <c r="C454">
        <f t="shared" si="79"/>
        <v>1</v>
      </c>
      <c r="D454">
        <f t="shared" si="80"/>
        <v>0</v>
      </c>
      <c r="E454">
        <f t="shared" si="88"/>
        <v>1.7999999999999972</v>
      </c>
      <c r="F454">
        <f t="shared" si="89"/>
        <v>44</v>
      </c>
      <c r="G454">
        <f t="shared" si="90"/>
        <v>0</v>
      </c>
      <c r="H454" s="5">
        <f t="shared" si="85"/>
        <v>153.6</v>
      </c>
      <c r="I454" s="5">
        <f t="shared" si="81"/>
        <v>153.6</v>
      </c>
      <c r="J454" s="5">
        <f t="shared" si="86"/>
        <v>-12</v>
      </c>
      <c r="K454">
        <f t="shared" si="82"/>
        <v>22</v>
      </c>
      <c r="L454">
        <f t="shared" si="83"/>
        <v>-12</v>
      </c>
      <c r="M454">
        <f t="shared" si="84"/>
        <v>-13</v>
      </c>
      <c r="N454">
        <f t="shared" si="87"/>
        <v>0</v>
      </c>
    </row>
    <row r="455" spans="1:14" x14ac:dyDescent="0.25">
      <c r="A455">
        <v>441</v>
      </c>
      <c r="B455">
        <f t="shared" si="78"/>
        <v>88</v>
      </c>
      <c r="C455">
        <f t="shared" si="79"/>
        <v>1</v>
      </c>
      <c r="D455">
        <f t="shared" si="80"/>
        <v>1</v>
      </c>
      <c r="E455">
        <f t="shared" si="88"/>
        <v>2</v>
      </c>
      <c r="F455">
        <f t="shared" si="89"/>
        <v>45</v>
      </c>
      <c r="G455">
        <f t="shared" si="90"/>
        <v>0</v>
      </c>
      <c r="H455" s="5">
        <f t="shared" si="85"/>
        <v>154</v>
      </c>
      <c r="I455" s="5">
        <f t="shared" si="81"/>
        <v>154</v>
      </c>
      <c r="J455" s="5">
        <f t="shared" si="86"/>
        <v>-12</v>
      </c>
      <c r="K455">
        <f t="shared" si="82"/>
        <v>22</v>
      </c>
      <c r="L455">
        <f t="shared" si="83"/>
        <v>-12</v>
      </c>
      <c r="M455">
        <f t="shared" si="84"/>
        <v>-13</v>
      </c>
      <c r="N455">
        <f t="shared" si="87"/>
        <v>0</v>
      </c>
    </row>
    <row r="456" spans="1:14" x14ac:dyDescent="0.25">
      <c r="A456">
        <v>442</v>
      </c>
      <c r="B456">
        <f t="shared" si="78"/>
        <v>88.2</v>
      </c>
      <c r="C456">
        <f t="shared" si="79"/>
        <v>1</v>
      </c>
      <c r="D456">
        <f t="shared" si="80"/>
        <v>0</v>
      </c>
      <c r="E456">
        <f t="shared" si="88"/>
        <v>0.20000000000000284</v>
      </c>
      <c r="F456">
        <f t="shared" si="89"/>
        <v>45</v>
      </c>
      <c r="G456">
        <f t="shared" si="90"/>
        <v>0</v>
      </c>
      <c r="H456" s="5">
        <f t="shared" si="85"/>
        <v>154.4</v>
      </c>
      <c r="I456" s="5">
        <f t="shared" si="81"/>
        <v>154.4</v>
      </c>
      <c r="J456" s="5">
        <f t="shared" si="86"/>
        <v>-12</v>
      </c>
      <c r="K456">
        <f t="shared" si="82"/>
        <v>22</v>
      </c>
      <c r="L456">
        <f t="shared" si="83"/>
        <v>-12</v>
      </c>
      <c r="M456">
        <f t="shared" si="84"/>
        <v>-13</v>
      </c>
      <c r="N456">
        <f t="shared" si="87"/>
        <v>0</v>
      </c>
    </row>
    <row r="457" spans="1:14" x14ac:dyDescent="0.25">
      <c r="A457">
        <v>443</v>
      </c>
      <c r="B457">
        <f t="shared" si="78"/>
        <v>88.4</v>
      </c>
      <c r="C457">
        <f t="shared" si="79"/>
        <v>1</v>
      </c>
      <c r="D457">
        <f t="shared" si="80"/>
        <v>0</v>
      </c>
      <c r="E457">
        <f t="shared" si="88"/>
        <v>0.40000000000000568</v>
      </c>
      <c r="F457">
        <f t="shared" si="89"/>
        <v>45</v>
      </c>
      <c r="G457">
        <f t="shared" si="90"/>
        <v>0</v>
      </c>
      <c r="H457" s="5">
        <f t="shared" si="85"/>
        <v>154.80000000000001</v>
      </c>
      <c r="I457" s="5">
        <f t="shared" si="81"/>
        <v>154.80000000000001</v>
      </c>
      <c r="J457" s="5">
        <f t="shared" si="86"/>
        <v>-12</v>
      </c>
      <c r="K457">
        <f t="shared" si="82"/>
        <v>22</v>
      </c>
      <c r="L457">
        <f t="shared" si="83"/>
        <v>-12</v>
      </c>
      <c r="M457">
        <f t="shared" si="84"/>
        <v>-13</v>
      </c>
      <c r="N457">
        <f t="shared" si="87"/>
        <v>0</v>
      </c>
    </row>
    <row r="458" spans="1:14" x14ac:dyDescent="0.25">
      <c r="A458">
        <v>444</v>
      </c>
      <c r="B458">
        <f t="shared" si="78"/>
        <v>88.600000000000009</v>
      </c>
      <c r="C458">
        <f t="shared" si="79"/>
        <v>1</v>
      </c>
      <c r="D458">
        <f t="shared" si="80"/>
        <v>0</v>
      </c>
      <c r="E458">
        <f t="shared" si="88"/>
        <v>0.60000000000000853</v>
      </c>
      <c r="F458">
        <f t="shared" si="89"/>
        <v>45</v>
      </c>
      <c r="G458">
        <f t="shared" si="90"/>
        <v>0</v>
      </c>
      <c r="H458" s="5">
        <f t="shared" si="85"/>
        <v>155.20000000000002</v>
      </c>
      <c r="I458" s="5">
        <f t="shared" si="81"/>
        <v>155.20000000000002</v>
      </c>
      <c r="J458" s="5">
        <f t="shared" si="86"/>
        <v>-12</v>
      </c>
      <c r="K458">
        <f t="shared" si="82"/>
        <v>22</v>
      </c>
      <c r="L458">
        <f t="shared" si="83"/>
        <v>-12</v>
      </c>
      <c r="M458">
        <f t="shared" si="84"/>
        <v>-13</v>
      </c>
      <c r="N458">
        <f t="shared" si="87"/>
        <v>0</v>
      </c>
    </row>
    <row r="459" spans="1:14" x14ac:dyDescent="0.25">
      <c r="A459">
        <v>445</v>
      </c>
      <c r="B459">
        <f t="shared" si="78"/>
        <v>88.8</v>
      </c>
      <c r="C459">
        <f t="shared" si="79"/>
        <v>1</v>
      </c>
      <c r="D459">
        <f t="shared" si="80"/>
        <v>0</v>
      </c>
      <c r="E459">
        <f t="shared" si="88"/>
        <v>0.79999999999999716</v>
      </c>
      <c r="F459">
        <f t="shared" si="89"/>
        <v>45</v>
      </c>
      <c r="G459">
        <f t="shared" si="90"/>
        <v>0</v>
      </c>
      <c r="H459" s="5">
        <f t="shared" si="85"/>
        <v>155.6</v>
      </c>
      <c r="I459" s="5">
        <f t="shared" si="81"/>
        <v>155.6</v>
      </c>
      <c r="J459" s="5">
        <f t="shared" si="86"/>
        <v>-12</v>
      </c>
      <c r="K459">
        <f t="shared" si="82"/>
        <v>22</v>
      </c>
      <c r="L459">
        <f t="shared" si="83"/>
        <v>-12</v>
      </c>
      <c r="M459">
        <f t="shared" si="84"/>
        <v>-13</v>
      </c>
      <c r="N459">
        <f t="shared" si="87"/>
        <v>0</v>
      </c>
    </row>
    <row r="460" spans="1:14" x14ac:dyDescent="0.25">
      <c r="A460">
        <v>446</v>
      </c>
      <c r="B460">
        <f t="shared" si="78"/>
        <v>89</v>
      </c>
      <c r="C460">
        <f t="shared" si="79"/>
        <v>1</v>
      </c>
      <c r="D460">
        <f t="shared" si="80"/>
        <v>0</v>
      </c>
      <c r="E460">
        <f t="shared" si="88"/>
        <v>1</v>
      </c>
      <c r="F460">
        <f t="shared" si="89"/>
        <v>45</v>
      </c>
      <c r="G460">
        <f t="shared" si="90"/>
        <v>0</v>
      </c>
      <c r="H460" s="5">
        <f t="shared" si="85"/>
        <v>156</v>
      </c>
      <c r="I460" s="5">
        <f t="shared" si="81"/>
        <v>156</v>
      </c>
      <c r="J460" s="5">
        <f t="shared" si="86"/>
        <v>-12</v>
      </c>
      <c r="K460">
        <f t="shared" si="82"/>
        <v>22</v>
      </c>
      <c r="L460">
        <f t="shared" si="83"/>
        <v>-12</v>
      </c>
      <c r="M460">
        <f t="shared" si="84"/>
        <v>-13</v>
      </c>
      <c r="N460">
        <f t="shared" si="87"/>
        <v>0</v>
      </c>
    </row>
    <row r="461" spans="1:14" x14ac:dyDescent="0.25">
      <c r="A461">
        <v>447</v>
      </c>
      <c r="B461">
        <f t="shared" si="78"/>
        <v>89.2</v>
      </c>
      <c r="C461">
        <f t="shared" si="79"/>
        <v>1</v>
      </c>
      <c r="D461">
        <f t="shared" si="80"/>
        <v>0</v>
      </c>
      <c r="E461">
        <f t="shared" si="88"/>
        <v>1.2000000000000028</v>
      </c>
      <c r="F461">
        <f t="shared" si="89"/>
        <v>45</v>
      </c>
      <c r="G461">
        <f t="shared" si="90"/>
        <v>0</v>
      </c>
      <c r="H461" s="5">
        <f t="shared" si="85"/>
        <v>156.4</v>
      </c>
      <c r="I461" s="5">
        <f t="shared" si="81"/>
        <v>156.4</v>
      </c>
      <c r="J461" s="5">
        <f t="shared" si="86"/>
        <v>-12</v>
      </c>
      <c r="K461">
        <f t="shared" si="82"/>
        <v>22</v>
      </c>
      <c r="L461">
        <f t="shared" si="83"/>
        <v>-12</v>
      </c>
      <c r="M461">
        <f t="shared" si="84"/>
        <v>-13</v>
      </c>
      <c r="N461">
        <f t="shared" si="87"/>
        <v>0</v>
      </c>
    </row>
    <row r="462" spans="1:14" x14ac:dyDescent="0.25">
      <c r="A462">
        <v>448</v>
      </c>
      <c r="B462">
        <f t="shared" si="78"/>
        <v>89.4</v>
      </c>
      <c r="C462">
        <f t="shared" si="79"/>
        <v>1</v>
      </c>
      <c r="D462">
        <f t="shared" si="80"/>
        <v>0</v>
      </c>
      <c r="E462">
        <f t="shared" si="88"/>
        <v>1.4000000000000057</v>
      </c>
      <c r="F462">
        <f t="shared" si="89"/>
        <v>45</v>
      </c>
      <c r="G462">
        <f t="shared" si="90"/>
        <v>0</v>
      </c>
      <c r="H462" s="5">
        <f t="shared" si="85"/>
        <v>156.80000000000001</v>
      </c>
      <c r="I462" s="5">
        <f t="shared" si="81"/>
        <v>156.80000000000001</v>
      </c>
      <c r="J462" s="5">
        <f t="shared" si="86"/>
        <v>-12</v>
      </c>
      <c r="K462">
        <f t="shared" si="82"/>
        <v>22</v>
      </c>
      <c r="L462">
        <f t="shared" si="83"/>
        <v>-12</v>
      </c>
      <c r="M462">
        <f t="shared" si="84"/>
        <v>-13</v>
      </c>
      <c r="N462">
        <f t="shared" si="87"/>
        <v>0</v>
      </c>
    </row>
    <row r="463" spans="1:14" x14ac:dyDescent="0.25">
      <c r="A463">
        <v>449</v>
      </c>
      <c r="B463">
        <f t="shared" ref="B463:B526" si="91">-T$5+T$5*A463</f>
        <v>89.600000000000009</v>
      </c>
      <c r="C463">
        <f t="shared" ref="C463:C526" si="92">IF(H463&gt;=0,1,0)</f>
        <v>1</v>
      </c>
      <c r="D463">
        <f t="shared" ref="D463:D526" si="93">IF(AND(C463=1,E463&gt;=E$4),1,0)</f>
        <v>0</v>
      </c>
      <c r="E463">
        <f t="shared" si="88"/>
        <v>1.6000000000000085</v>
      </c>
      <c r="F463">
        <f t="shared" si="89"/>
        <v>45</v>
      </c>
      <c r="G463">
        <f t="shared" si="90"/>
        <v>0</v>
      </c>
      <c r="H463" s="5">
        <f t="shared" si="85"/>
        <v>157.20000000000002</v>
      </c>
      <c r="I463" s="5">
        <f t="shared" ref="I463:I526" si="94">IF(G463&gt;0,H463-Q$4,H463)</f>
        <v>157.20000000000002</v>
      </c>
      <c r="J463" s="5">
        <f t="shared" si="86"/>
        <v>-12</v>
      </c>
      <c r="K463">
        <f t="shared" ref="K463:K526" si="95">ROUNDDOWN((F463*D$4)/L$4,0)</f>
        <v>22</v>
      </c>
      <c r="L463">
        <f t="shared" ref="L463:L526" si="96">P$4-K463</f>
        <v>-12</v>
      </c>
      <c r="M463">
        <f t="shared" ref="M463:M526" si="97">IF(L463="怪物已死","怪物已死",(L463-1)*Q$4)</f>
        <v>-13</v>
      </c>
      <c r="N463">
        <f t="shared" si="87"/>
        <v>0</v>
      </c>
    </row>
    <row r="464" spans="1:14" x14ac:dyDescent="0.25">
      <c r="A464">
        <v>450</v>
      </c>
      <c r="B464">
        <f t="shared" si="91"/>
        <v>89.8</v>
      </c>
      <c r="C464">
        <f t="shared" si="92"/>
        <v>1</v>
      </c>
      <c r="D464">
        <f t="shared" si="93"/>
        <v>0</v>
      </c>
      <c r="E464">
        <f t="shared" si="88"/>
        <v>1.7999999999999972</v>
      </c>
      <c r="F464">
        <f t="shared" si="89"/>
        <v>45</v>
      </c>
      <c r="G464">
        <f t="shared" si="90"/>
        <v>0</v>
      </c>
      <c r="H464" s="5">
        <f t="shared" ref="H464:H527" si="98">I463+(B464-B463)*N$4</f>
        <v>157.6</v>
      </c>
      <c r="I464" s="5">
        <f t="shared" si="94"/>
        <v>157.6</v>
      </c>
      <c r="J464" s="5">
        <f t="shared" ref="J464:J527" si="99">IF(H464&gt;=0,IF(ROUNDDOWN(H464/Q$4,0)+1&gt;L464,L464,ROUNDDOWN(H464/Q$4,0)+1),0)</f>
        <v>-12</v>
      </c>
      <c r="K464">
        <f t="shared" si="95"/>
        <v>22</v>
      </c>
      <c r="L464">
        <f t="shared" si="96"/>
        <v>-12</v>
      </c>
      <c r="M464">
        <f t="shared" si="97"/>
        <v>-13</v>
      </c>
      <c r="N464">
        <f t="shared" ref="N464:N527" si="100">IF(L464&lt;=0,0,IF(ROUNDUP(I464/B$4,0)*A$4&lt;0,"怪无法穿越火线",ROUNDUP(I464/B$4,0)*A$4))</f>
        <v>0</v>
      </c>
    </row>
    <row r="465" spans="1:14" x14ac:dyDescent="0.25">
      <c r="A465">
        <v>451</v>
      </c>
      <c r="B465">
        <f t="shared" si="91"/>
        <v>90</v>
      </c>
      <c r="C465">
        <f t="shared" si="92"/>
        <v>1</v>
      </c>
      <c r="D465">
        <f t="shared" si="93"/>
        <v>1</v>
      </c>
      <c r="E465">
        <f t="shared" ref="E465:E528" si="101">IF(D464=1,B465-B464,E464+B465-B464)</f>
        <v>2</v>
      </c>
      <c r="F465">
        <f t="shared" ref="F465:F528" si="102">IF(D465=1,F464+1,F464)</f>
        <v>46</v>
      </c>
      <c r="G465">
        <f t="shared" ref="G465:G528" si="103">IF(K465-K464&gt;0,1,0)</f>
        <v>1</v>
      </c>
      <c r="H465" s="5">
        <f t="shared" si="98"/>
        <v>158</v>
      </c>
      <c r="I465" s="5">
        <f t="shared" si="94"/>
        <v>157</v>
      </c>
      <c r="J465" s="5">
        <f t="shared" si="99"/>
        <v>-13</v>
      </c>
      <c r="K465">
        <f t="shared" si="95"/>
        <v>23</v>
      </c>
      <c r="L465">
        <f t="shared" si="96"/>
        <v>-13</v>
      </c>
      <c r="M465">
        <f t="shared" si="97"/>
        <v>-14</v>
      </c>
      <c r="N465">
        <f t="shared" si="100"/>
        <v>0</v>
      </c>
    </row>
    <row r="466" spans="1:14" x14ac:dyDescent="0.25">
      <c r="A466">
        <v>452</v>
      </c>
      <c r="B466">
        <f t="shared" si="91"/>
        <v>90.2</v>
      </c>
      <c r="C466">
        <f t="shared" si="92"/>
        <v>1</v>
      </c>
      <c r="D466">
        <f t="shared" si="93"/>
        <v>0</v>
      </c>
      <c r="E466">
        <f t="shared" si="101"/>
        <v>0.20000000000000284</v>
      </c>
      <c r="F466">
        <f t="shared" si="102"/>
        <v>46</v>
      </c>
      <c r="G466">
        <f t="shared" si="103"/>
        <v>0</v>
      </c>
      <c r="H466" s="5">
        <f t="shared" si="98"/>
        <v>157.4</v>
      </c>
      <c r="I466" s="5">
        <f t="shared" si="94"/>
        <v>157.4</v>
      </c>
      <c r="J466" s="5">
        <f t="shared" si="99"/>
        <v>-13</v>
      </c>
      <c r="K466">
        <f t="shared" si="95"/>
        <v>23</v>
      </c>
      <c r="L466">
        <f t="shared" si="96"/>
        <v>-13</v>
      </c>
      <c r="M466">
        <f t="shared" si="97"/>
        <v>-14</v>
      </c>
      <c r="N466">
        <f t="shared" si="100"/>
        <v>0</v>
      </c>
    </row>
    <row r="467" spans="1:14" x14ac:dyDescent="0.25">
      <c r="A467">
        <v>453</v>
      </c>
      <c r="B467">
        <f t="shared" si="91"/>
        <v>90.4</v>
      </c>
      <c r="C467">
        <f t="shared" si="92"/>
        <v>1</v>
      </c>
      <c r="D467">
        <f t="shared" si="93"/>
        <v>0</v>
      </c>
      <c r="E467">
        <f t="shared" si="101"/>
        <v>0.40000000000000568</v>
      </c>
      <c r="F467">
        <f t="shared" si="102"/>
        <v>46</v>
      </c>
      <c r="G467">
        <f t="shared" si="103"/>
        <v>0</v>
      </c>
      <c r="H467" s="5">
        <f t="shared" si="98"/>
        <v>157.80000000000001</v>
      </c>
      <c r="I467" s="5">
        <f t="shared" si="94"/>
        <v>157.80000000000001</v>
      </c>
      <c r="J467" s="5">
        <f t="shared" si="99"/>
        <v>-13</v>
      </c>
      <c r="K467">
        <f t="shared" si="95"/>
        <v>23</v>
      </c>
      <c r="L467">
        <f t="shared" si="96"/>
        <v>-13</v>
      </c>
      <c r="M467">
        <f t="shared" si="97"/>
        <v>-14</v>
      </c>
      <c r="N467">
        <f t="shared" si="100"/>
        <v>0</v>
      </c>
    </row>
    <row r="468" spans="1:14" x14ac:dyDescent="0.25">
      <c r="A468">
        <v>454</v>
      </c>
      <c r="B468">
        <f t="shared" si="91"/>
        <v>90.600000000000009</v>
      </c>
      <c r="C468">
        <f t="shared" si="92"/>
        <v>1</v>
      </c>
      <c r="D468">
        <f t="shared" si="93"/>
        <v>0</v>
      </c>
      <c r="E468">
        <f t="shared" si="101"/>
        <v>0.60000000000000853</v>
      </c>
      <c r="F468">
        <f t="shared" si="102"/>
        <v>46</v>
      </c>
      <c r="G468">
        <f t="shared" si="103"/>
        <v>0</v>
      </c>
      <c r="H468" s="5">
        <f t="shared" si="98"/>
        <v>158.20000000000002</v>
      </c>
      <c r="I468" s="5">
        <f t="shared" si="94"/>
        <v>158.20000000000002</v>
      </c>
      <c r="J468" s="5">
        <f t="shared" si="99"/>
        <v>-13</v>
      </c>
      <c r="K468">
        <f t="shared" si="95"/>
        <v>23</v>
      </c>
      <c r="L468">
        <f t="shared" si="96"/>
        <v>-13</v>
      </c>
      <c r="M468">
        <f t="shared" si="97"/>
        <v>-14</v>
      </c>
      <c r="N468">
        <f t="shared" si="100"/>
        <v>0</v>
      </c>
    </row>
    <row r="469" spans="1:14" x14ac:dyDescent="0.25">
      <c r="A469">
        <v>455</v>
      </c>
      <c r="B469">
        <f t="shared" si="91"/>
        <v>90.8</v>
      </c>
      <c r="C469">
        <f t="shared" si="92"/>
        <v>1</v>
      </c>
      <c r="D469">
        <f t="shared" si="93"/>
        <v>0</v>
      </c>
      <c r="E469">
        <f t="shared" si="101"/>
        <v>0.79999999999999716</v>
      </c>
      <c r="F469">
        <f t="shared" si="102"/>
        <v>46</v>
      </c>
      <c r="G469">
        <f t="shared" si="103"/>
        <v>0</v>
      </c>
      <c r="H469" s="5">
        <f t="shared" si="98"/>
        <v>158.6</v>
      </c>
      <c r="I469" s="5">
        <f t="shared" si="94"/>
        <v>158.6</v>
      </c>
      <c r="J469" s="5">
        <f t="shared" si="99"/>
        <v>-13</v>
      </c>
      <c r="K469">
        <f t="shared" si="95"/>
        <v>23</v>
      </c>
      <c r="L469">
        <f t="shared" si="96"/>
        <v>-13</v>
      </c>
      <c r="M469">
        <f t="shared" si="97"/>
        <v>-14</v>
      </c>
      <c r="N469">
        <f t="shared" si="100"/>
        <v>0</v>
      </c>
    </row>
    <row r="470" spans="1:14" x14ac:dyDescent="0.25">
      <c r="A470">
        <v>456</v>
      </c>
      <c r="B470">
        <f t="shared" si="91"/>
        <v>91</v>
      </c>
      <c r="C470">
        <f t="shared" si="92"/>
        <v>1</v>
      </c>
      <c r="D470">
        <f t="shared" si="93"/>
        <v>0</v>
      </c>
      <c r="E470">
        <f t="shared" si="101"/>
        <v>1</v>
      </c>
      <c r="F470">
        <f t="shared" si="102"/>
        <v>46</v>
      </c>
      <c r="G470">
        <f t="shared" si="103"/>
        <v>0</v>
      </c>
      <c r="H470" s="5">
        <f t="shared" si="98"/>
        <v>159</v>
      </c>
      <c r="I470" s="5">
        <f t="shared" si="94"/>
        <v>159</v>
      </c>
      <c r="J470" s="5">
        <f t="shared" si="99"/>
        <v>-13</v>
      </c>
      <c r="K470">
        <f t="shared" si="95"/>
        <v>23</v>
      </c>
      <c r="L470">
        <f t="shared" si="96"/>
        <v>-13</v>
      </c>
      <c r="M470">
        <f t="shared" si="97"/>
        <v>-14</v>
      </c>
      <c r="N470">
        <f t="shared" si="100"/>
        <v>0</v>
      </c>
    </row>
    <row r="471" spans="1:14" x14ac:dyDescent="0.25">
      <c r="A471">
        <v>457</v>
      </c>
      <c r="B471">
        <f t="shared" si="91"/>
        <v>91.2</v>
      </c>
      <c r="C471">
        <f t="shared" si="92"/>
        <v>1</v>
      </c>
      <c r="D471">
        <f t="shared" si="93"/>
        <v>0</v>
      </c>
      <c r="E471">
        <f t="shared" si="101"/>
        <v>1.2000000000000028</v>
      </c>
      <c r="F471">
        <f t="shared" si="102"/>
        <v>46</v>
      </c>
      <c r="G471">
        <f t="shared" si="103"/>
        <v>0</v>
      </c>
      <c r="H471" s="5">
        <f t="shared" si="98"/>
        <v>159.4</v>
      </c>
      <c r="I471" s="5">
        <f t="shared" si="94"/>
        <v>159.4</v>
      </c>
      <c r="J471" s="5">
        <f t="shared" si="99"/>
        <v>-13</v>
      </c>
      <c r="K471">
        <f t="shared" si="95"/>
        <v>23</v>
      </c>
      <c r="L471">
        <f t="shared" si="96"/>
        <v>-13</v>
      </c>
      <c r="M471">
        <f t="shared" si="97"/>
        <v>-14</v>
      </c>
      <c r="N471">
        <f t="shared" si="100"/>
        <v>0</v>
      </c>
    </row>
    <row r="472" spans="1:14" x14ac:dyDescent="0.25">
      <c r="A472">
        <v>458</v>
      </c>
      <c r="B472">
        <f t="shared" si="91"/>
        <v>91.4</v>
      </c>
      <c r="C472">
        <f t="shared" si="92"/>
        <v>1</v>
      </c>
      <c r="D472">
        <f t="shared" si="93"/>
        <v>0</v>
      </c>
      <c r="E472">
        <f t="shared" si="101"/>
        <v>1.4000000000000057</v>
      </c>
      <c r="F472">
        <f t="shared" si="102"/>
        <v>46</v>
      </c>
      <c r="G472">
        <f t="shared" si="103"/>
        <v>0</v>
      </c>
      <c r="H472" s="5">
        <f t="shared" si="98"/>
        <v>159.80000000000001</v>
      </c>
      <c r="I472" s="5">
        <f t="shared" si="94"/>
        <v>159.80000000000001</v>
      </c>
      <c r="J472" s="5">
        <f t="shared" si="99"/>
        <v>-13</v>
      </c>
      <c r="K472">
        <f t="shared" si="95"/>
        <v>23</v>
      </c>
      <c r="L472">
        <f t="shared" si="96"/>
        <v>-13</v>
      </c>
      <c r="M472">
        <f t="shared" si="97"/>
        <v>-14</v>
      </c>
      <c r="N472">
        <f t="shared" si="100"/>
        <v>0</v>
      </c>
    </row>
    <row r="473" spans="1:14" x14ac:dyDescent="0.25">
      <c r="A473">
        <v>459</v>
      </c>
      <c r="B473">
        <f t="shared" si="91"/>
        <v>91.600000000000009</v>
      </c>
      <c r="C473">
        <f t="shared" si="92"/>
        <v>1</v>
      </c>
      <c r="D473">
        <f t="shared" si="93"/>
        <v>0</v>
      </c>
      <c r="E473">
        <f t="shared" si="101"/>
        <v>1.6000000000000085</v>
      </c>
      <c r="F473">
        <f t="shared" si="102"/>
        <v>46</v>
      </c>
      <c r="G473">
        <f t="shared" si="103"/>
        <v>0</v>
      </c>
      <c r="H473" s="5">
        <f t="shared" si="98"/>
        <v>160.20000000000002</v>
      </c>
      <c r="I473" s="5">
        <f t="shared" si="94"/>
        <v>160.20000000000002</v>
      </c>
      <c r="J473" s="5">
        <f t="shared" si="99"/>
        <v>-13</v>
      </c>
      <c r="K473">
        <f t="shared" si="95"/>
        <v>23</v>
      </c>
      <c r="L473">
        <f t="shared" si="96"/>
        <v>-13</v>
      </c>
      <c r="M473">
        <f t="shared" si="97"/>
        <v>-14</v>
      </c>
      <c r="N473">
        <f t="shared" si="100"/>
        <v>0</v>
      </c>
    </row>
    <row r="474" spans="1:14" x14ac:dyDescent="0.25">
      <c r="A474">
        <v>460</v>
      </c>
      <c r="B474">
        <f t="shared" si="91"/>
        <v>91.8</v>
      </c>
      <c r="C474">
        <f t="shared" si="92"/>
        <v>1</v>
      </c>
      <c r="D474">
        <f t="shared" si="93"/>
        <v>0</v>
      </c>
      <c r="E474">
        <f t="shared" si="101"/>
        <v>1.7999999999999972</v>
      </c>
      <c r="F474">
        <f t="shared" si="102"/>
        <v>46</v>
      </c>
      <c r="G474">
        <f t="shared" si="103"/>
        <v>0</v>
      </c>
      <c r="H474" s="5">
        <f t="shared" si="98"/>
        <v>160.6</v>
      </c>
      <c r="I474" s="5">
        <f t="shared" si="94"/>
        <v>160.6</v>
      </c>
      <c r="J474" s="5">
        <f t="shared" si="99"/>
        <v>-13</v>
      </c>
      <c r="K474">
        <f t="shared" si="95"/>
        <v>23</v>
      </c>
      <c r="L474">
        <f t="shared" si="96"/>
        <v>-13</v>
      </c>
      <c r="M474">
        <f t="shared" si="97"/>
        <v>-14</v>
      </c>
      <c r="N474">
        <f t="shared" si="100"/>
        <v>0</v>
      </c>
    </row>
    <row r="475" spans="1:14" x14ac:dyDescent="0.25">
      <c r="A475">
        <v>461</v>
      </c>
      <c r="B475">
        <f t="shared" si="91"/>
        <v>92</v>
      </c>
      <c r="C475">
        <f t="shared" si="92"/>
        <v>1</v>
      </c>
      <c r="D475">
        <f t="shared" si="93"/>
        <v>1</v>
      </c>
      <c r="E475">
        <f t="shared" si="101"/>
        <v>2</v>
      </c>
      <c r="F475">
        <f t="shared" si="102"/>
        <v>47</v>
      </c>
      <c r="G475">
        <f t="shared" si="103"/>
        <v>0</v>
      </c>
      <c r="H475" s="5">
        <f t="shared" si="98"/>
        <v>161</v>
      </c>
      <c r="I475" s="5">
        <f t="shared" si="94"/>
        <v>161</v>
      </c>
      <c r="J475" s="5">
        <f t="shared" si="99"/>
        <v>-13</v>
      </c>
      <c r="K475">
        <f t="shared" si="95"/>
        <v>23</v>
      </c>
      <c r="L475">
        <f t="shared" si="96"/>
        <v>-13</v>
      </c>
      <c r="M475">
        <f t="shared" si="97"/>
        <v>-14</v>
      </c>
      <c r="N475">
        <f t="shared" si="100"/>
        <v>0</v>
      </c>
    </row>
    <row r="476" spans="1:14" x14ac:dyDescent="0.25">
      <c r="A476">
        <v>462</v>
      </c>
      <c r="B476">
        <f t="shared" si="91"/>
        <v>92.2</v>
      </c>
      <c r="C476">
        <f t="shared" si="92"/>
        <v>1</v>
      </c>
      <c r="D476">
        <f t="shared" si="93"/>
        <v>0</v>
      </c>
      <c r="E476">
        <f t="shared" si="101"/>
        <v>0.20000000000000284</v>
      </c>
      <c r="F476">
        <f t="shared" si="102"/>
        <v>47</v>
      </c>
      <c r="G476">
        <f t="shared" si="103"/>
        <v>0</v>
      </c>
      <c r="H476" s="5">
        <f t="shared" si="98"/>
        <v>161.4</v>
      </c>
      <c r="I476" s="5">
        <f t="shared" si="94"/>
        <v>161.4</v>
      </c>
      <c r="J476" s="5">
        <f t="shared" si="99"/>
        <v>-13</v>
      </c>
      <c r="K476">
        <f t="shared" si="95"/>
        <v>23</v>
      </c>
      <c r="L476">
        <f t="shared" si="96"/>
        <v>-13</v>
      </c>
      <c r="M476">
        <f t="shared" si="97"/>
        <v>-14</v>
      </c>
      <c r="N476">
        <f t="shared" si="100"/>
        <v>0</v>
      </c>
    </row>
    <row r="477" spans="1:14" x14ac:dyDescent="0.25">
      <c r="A477">
        <v>463</v>
      </c>
      <c r="B477">
        <f t="shared" si="91"/>
        <v>92.4</v>
      </c>
      <c r="C477">
        <f t="shared" si="92"/>
        <v>1</v>
      </c>
      <c r="D477">
        <f t="shared" si="93"/>
        <v>0</v>
      </c>
      <c r="E477">
        <f t="shared" si="101"/>
        <v>0.40000000000000568</v>
      </c>
      <c r="F477">
        <f t="shared" si="102"/>
        <v>47</v>
      </c>
      <c r="G477">
        <f t="shared" si="103"/>
        <v>0</v>
      </c>
      <c r="H477" s="5">
        <f t="shared" si="98"/>
        <v>161.80000000000001</v>
      </c>
      <c r="I477" s="5">
        <f t="shared" si="94"/>
        <v>161.80000000000001</v>
      </c>
      <c r="J477" s="5">
        <f t="shared" si="99"/>
        <v>-13</v>
      </c>
      <c r="K477">
        <f t="shared" si="95"/>
        <v>23</v>
      </c>
      <c r="L477">
        <f t="shared" si="96"/>
        <v>-13</v>
      </c>
      <c r="M477">
        <f t="shared" si="97"/>
        <v>-14</v>
      </c>
      <c r="N477">
        <f t="shared" si="100"/>
        <v>0</v>
      </c>
    </row>
    <row r="478" spans="1:14" x14ac:dyDescent="0.25">
      <c r="A478">
        <v>464</v>
      </c>
      <c r="B478">
        <f t="shared" si="91"/>
        <v>92.600000000000009</v>
      </c>
      <c r="C478">
        <f t="shared" si="92"/>
        <v>1</v>
      </c>
      <c r="D478">
        <f t="shared" si="93"/>
        <v>0</v>
      </c>
      <c r="E478">
        <f t="shared" si="101"/>
        <v>0.60000000000000853</v>
      </c>
      <c r="F478">
        <f t="shared" si="102"/>
        <v>47</v>
      </c>
      <c r="G478">
        <f t="shared" si="103"/>
        <v>0</v>
      </c>
      <c r="H478" s="5">
        <f t="shared" si="98"/>
        <v>162.20000000000002</v>
      </c>
      <c r="I478" s="5">
        <f t="shared" si="94"/>
        <v>162.20000000000002</v>
      </c>
      <c r="J478" s="5">
        <f t="shared" si="99"/>
        <v>-13</v>
      </c>
      <c r="K478">
        <f t="shared" si="95"/>
        <v>23</v>
      </c>
      <c r="L478">
        <f t="shared" si="96"/>
        <v>-13</v>
      </c>
      <c r="M478">
        <f t="shared" si="97"/>
        <v>-14</v>
      </c>
      <c r="N478">
        <f t="shared" si="100"/>
        <v>0</v>
      </c>
    </row>
    <row r="479" spans="1:14" x14ac:dyDescent="0.25">
      <c r="A479">
        <v>465</v>
      </c>
      <c r="B479">
        <f t="shared" si="91"/>
        <v>92.8</v>
      </c>
      <c r="C479">
        <f t="shared" si="92"/>
        <v>1</v>
      </c>
      <c r="D479">
        <f t="shared" si="93"/>
        <v>0</v>
      </c>
      <c r="E479">
        <f t="shared" si="101"/>
        <v>0.79999999999999716</v>
      </c>
      <c r="F479">
        <f t="shared" si="102"/>
        <v>47</v>
      </c>
      <c r="G479">
        <f t="shared" si="103"/>
        <v>0</v>
      </c>
      <c r="H479" s="5">
        <f t="shared" si="98"/>
        <v>162.6</v>
      </c>
      <c r="I479" s="5">
        <f t="shared" si="94"/>
        <v>162.6</v>
      </c>
      <c r="J479" s="5">
        <f t="shared" si="99"/>
        <v>-13</v>
      </c>
      <c r="K479">
        <f t="shared" si="95"/>
        <v>23</v>
      </c>
      <c r="L479">
        <f t="shared" si="96"/>
        <v>-13</v>
      </c>
      <c r="M479">
        <f t="shared" si="97"/>
        <v>-14</v>
      </c>
      <c r="N479">
        <f t="shared" si="100"/>
        <v>0</v>
      </c>
    </row>
    <row r="480" spans="1:14" x14ac:dyDescent="0.25">
      <c r="A480">
        <v>466</v>
      </c>
      <c r="B480">
        <f t="shared" si="91"/>
        <v>93</v>
      </c>
      <c r="C480">
        <f t="shared" si="92"/>
        <v>1</v>
      </c>
      <c r="D480">
        <f t="shared" si="93"/>
        <v>0</v>
      </c>
      <c r="E480">
        <f t="shared" si="101"/>
        <v>1</v>
      </c>
      <c r="F480">
        <f t="shared" si="102"/>
        <v>47</v>
      </c>
      <c r="G480">
        <f t="shared" si="103"/>
        <v>0</v>
      </c>
      <c r="H480" s="5">
        <f t="shared" si="98"/>
        <v>163</v>
      </c>
      <c r="I480" s="5">
        <f t="shared" si="94"/>
        <v>163</v>
      </c>
      <c r="J480" s="5">
        <f t="shared" si="99"/>
        <v>-13</v>
      </c>
      <c r="K480">
        <f t="shared" si="95"/>
        <v>23</v>
      </c>
      <c r="L480">
        <f t="shared" si="96"/>
        <v>-13</v>
      </c>
      <c r="M480">
        <f t="shared" si="97"/>
        <v>-14</v>
      </c>
      <c r="N480">
        <f t="shared" si="100"/>
        <v>0</v>
      </c>
    </row>
    <row r="481" spans="1:14" x14ac:dyDescent="0.25">
      <c r="A481">
        <v>467</v>
      </c>
      <c r="B481">
        <f t="shared" si="91"/>
        <v>93.2</v>
      </c>
      <c r="C481">
        <f t="shared" si="92"/>
        <v>1</v>
      </c>
      <c r="D481">
        <f t="shared" si="93"/>
        <v>0</v>
      </c>
      <c r="E481">
        <f t="shared" si="101"/>
        <v>1.2000000000000028</v>
      </c>
      <c r="F481">
        <f t="shared" si="102"/>
        <v>47</v>
      </c>
      <c r="G481">
        <f t="shared" si="103"/>
        <v>0</v>
      </c>
      <c r="H481" s="5">
        <f t="shared" si="98"/>
        <v>163.4</v>
      </c>
      <c r="I481" s="5">
        <f t="shared" si="94"/>
        <v>163.4</v>
      </c>
      <c r="J481" s="5">
        <f t="shared" si="99"/>
        <v>-13</v>
      </c>
      <c r="K481">
        <f t="shared" si="95"/>
        <v>23</v>
      </c>
      <c r="L481">
        <f t="shared" si="96"/>
        <v>-13</v>
      </c>
      <c r="M481">
        <f t="shared" si="97"/>
        <v>-14</v>
      </c>
      <c r="N481">
        <f t="shared" si="100"/>
        <v>0</v>
      </c>
    </row>
    <row r="482" spans="1:14" x14ac:dyDescent="0.25">
      <c r="A482">
        <v>468</v>
      </c>
      <c r="B482">
        <f t="shared" si="91"/>
        <v>93.4</v>
      </c>
      <c r="C482">
        <f t="shared" si="92"/>
        <v>1</v>
      </c>
      <c r="D482">
        <f t="shared" si="93"/>
        <v>0</v>
      </c>
      <c r="E482">
        <f t="shared" si="101"/>
        <v>1.4000000000000057</v>
      </c>
      <c r="F482">
        <f t="shared" si="102"/>
        <v>47</v>
      </c>
      <c r="G482">
        <f t="shared" si="103"/>
        <v>0</v>
      </c>
      <c r="H482" s="5">
        <f t="shared" si="98"/>
        <v>163.80000000000001</v>
      </c>
      <c r="I482" s="5">
        <f t="shared" si="94"/>
        <v>163.80000000000001</v>
      </c>
      <c r="J482" s="5">
        <f t="shared" si="99"/>
        <v>-13</v>
      </c>
      <c r="K482">
        <f t="shared" si="95"/>
        <v>23</v>
      </c>
      <c r="L482">
        <f t="shared" si="96"/>
        <v>-13</v>
      </c>
      <c r="M482">
        <f t="shared" si="97"/>
        <v>-14</v>
      </c>
      <c r="N482">
        <f t="shared" si="100"/>
        <v>0</v>
      </c>
    </row>
    <row r="483" spans="1:14" x14ac:dyDescent="0.25">
      <c r="A483">
        <v>469</v>
      </c>
      <c r="B483">
        <f t="shared" si="91"/>
        <v>93.600000000000009</v>
      </c>
      <c r="C483">
        <f t="shared" si="92"/>
        <v>1</v>
      </c>
      <c r="D483">
        <f t="shared" si="93"/>
        <v>0</v>
      </c>
      <c r="E483">
        <f t="shared" si="101"/>
        <v>1.6000000000000085</v>
      </c>
      <c r="F483">
        <f t="shared" si="102"/>
        <v>47</v>
      </c>
      <c r="G483">
        <f t="shared" si="103"/>
        <v>0</v>
      </c>
      <c r="H483" s="5">
        <f t="shared" si="98"/>
        <v>164.20000000000002</v>
      </c>
      <c r="I483" s="5">
        <f t="shared" si="94"/>
        <v>164.20000000000002</v>
      </c>
      <c r="J483" s="5">
        <f t="shared" si="99"/>
        <v>-13</v>
      </c>
      <c r="K483">
        <f t="shared" si="95"/>
        <v>23</v>
      </c>
      <c r="L483">
        <f t="shared" si="96"/>
        <v>-13</v>
      </c>
      <c r="M483">
        <f t="shared" si="97"/>
        <v>-14</v>
      </c>
      <c r="N483">
        <f t="shared" si="100"/>
        <v>0</v>
      </c>
    </row>
    <row r="484" spans="1:14" x14ac:dyDescent="0.25">
      <c r="A484">
        <v>470</v>
      </c>
      <c r="B484">
        <f t="shared" si="91"/>
        <v>93.8</v>
      </c>
      <c r="C484">
        <f t="shared" si="92"/>
        <v>1</v>
      </c>
      <c r="D484">
        <f t="shared" si="93"/>
        <v>0</v>
      </c>
      <c r="E484">
        <f t="shared" si="101"/>
        <v>1.7999999999999972</v>
      </c>
      <c r="F484">
        <f t="shared" si="102"/>
        <v>47</v>
      </c>
      <c r="G484">
        <f t="shared" si="103"/>
        <v>0</v>
      </c>
      <c r="H484" s="5">
        <f t="shared" si="98"/>
        <v>164.6</v>
      </c>
      <c r="I484" s="5">
        <f t="shared" si="94"/>
        <v>164.6</v>
      </c>
      <c r="J484" s="5">
        <f t="shared" si="99"/>
        <v>-13</v>
      </c>
      <c r="K484">
        <f t="shared" si="95"/>
        <v>23</v>
      </c>
      <c r="L484">
        <f t="shared" si="96"/>
        <v>-13</v>
      </c>
      <c r="M484">
        <f t="shared" si="97"/>
        <v>-14</v>
      </c>
      <c r="N484">
        <f t="shared" si="100"/>
        <v>0</v>
      </c>
    </row>
    <row r="485" spans="1:14" x14ac:dyDescent="0.25">
      <c r="A485">
        <v>471</v>
      </c>
      <c r="B485">
        <f t="shared" si="91"/>
        <v>94</v>
      </c>
      <c r="C485">
        <f t="shared" si="92"/>
        <v>1</v>
      </c>
      <c r="D485">
        <f t="shared" si="93"/>
        <v>1</v>
      </c>
      <c r="E485">
        <f t="shared" si="101"/>
        <v>2</v>
      </c>
      <c r="F485">
        <f t="shared" si="102"/>
        <v>48</v>
      </c>
      <c r="G485">
        <f t="shared" si="103"/>
        <v>1</v>
      </c>
      <c r="H485" s="5">
        <f t="shared" si="98"/>
        <v>165</v>
      </c>
      <c r="I485" s="5">
        <f t="shared" si="94"/>
        <v>164</v>
      </c>
      <c r="J485" s="5">
        <f t="shared" si="99"/>
        <v>-14</v>
      </c>
      <c r="K485">
        <f t="shared" si="95"/>
        <v>24</v>
      </c>
      <c r="L485">
        <f t="shared" si="96"/>
        <v>-14</v>
      </c>
      <c r="M485">
        <f t="shared" si="97"/>
        <v>-15</v>
      </c>
      <c r="N485">
        <f t="shared" si="100"/>
        <v>0</v>
      </c>
    </row>
    <row r="486" spans="1:14" x14ac:dyDescent="0.25">
      <c r="A486">
        <v>472</v>
      </c>
      <c r="B486">
        <f t="shared" si="91"/>
        <v>94.2</v>
      </c>
      <c r="C486">
        <f t="shared" si="92"/>
        <v>1</v>
      </c>
      <c r="D486">
        <f t="shared" si="93"/>
        <v>0</v>
      </c>
      <c r="E486">
        <f t="shared" si="101"/>
        <v>0.20000000000000284</v>
      </c>
      <c r="F486">
        <f t="shared" si="102"/>
        <v>48</v>
      </c>
      <c r="G486">
        <f t="shared" si="103"/>
        <v>0</v>
      </c>
      <c r="H486" s="5">
        <f t="shared" si="98"/>
        <v>164.4</v>
      </c>
      <c r="I486" s="5">
        <f t="shared" si="94"/>
        <v>164.4</v>
      </c>
      <c r="J486" s="5">
        <f t="shared" si="99"/>
        <v>-14</v>
      </c>
      <c r="K486">
        <f t="shared" si="95"/>
        <v>24</v>
      </c>
      <c r="L486">
        <f t="shared" si="96"/>
        <v>-14</v>
      </c>
      <c r="M486">
        <f t="shared" si="97"/>
        <v>-15</v>
      </c>
      <c r="N486">
        <f t="shared" si="100"/>
        <v>0</v>
      </c>
    </row>
    <row r="487" spans="1:14" x14ac:dyDescent="0.25">
      <c r="A487">
        <v>473</v>
      </c>
      <c r="B487">
        <f t="shared" si="91"/>
        <v>94.4</v>
      </c>
      <c r="C487">
        <f t="shared" si="92"/>
        <v>1</v>
      </c>
      <c r="D487">
        <f t="shared" si="93"/>
        <v>0</v>
      </c>
      <c r="E487">
        <f t="shared" si="101"/>
        <v>0.40000000000000568</v>
      </c>
      <c r="F487">
        <f t="shared" si="102"/>
        <v>48</v>
      </c>
      <c r="G487">
        <f t="shared" si="103"/>
        <v>0</v>
      </c>
      <c r="H487" s="5">
        <f t="shared" si="98"/>
        <v>164.8</v>
      </c>
      <c r="I487" s="5">
        <f t="shared" si="94"/>
        <v>164.8</v>
      </c>
      <c r="J487" s="5">
        <f t="shared" si="99"/>
        <v>-14</v>
      </c>
      <c r="K487">
        <f t="shared" si="95"/>
        <v>24</v>
      </c>
      <c r="L487">
        <f t="shared" si="96"/>
        <v>-14</v>
      </c>
      <c r="M487">
        <f t="shared" si="97"/>
        <v>-15</v>
      </c>
      <c r="N487">
        <f t="shared" si="100"/>
        <v>0</v>
      </c>
    </row>
    <row r="488" spans="1:14" x14ac:dyDescent="0.25">
      <c r="A488">
        <v>474</v>
      </c>
      <c r="B488">
        <f t="shared" si="91"/>
        <v>94.600000000000009</v>
      </c>
      <c r="C488">
        <f t="shared" si="92"/>
        <v>1</v>
      </c>
      <c r="D488">
        <f t="shared" si="93"/>
        <v>0</v>
      </c>
      <c r="E488">
        <f t="shared" si="101"/>
        <v>0.60000000000000853</v>
      </c>
      <c r="F488">
        <f t="shared" si="102"/>
        <v>48</v>
      </c>
      <c r="G488">
        <f t="shared" si="103"/>
        <v>0</v>
      </c>
      <c r="H488" s="5">
        <f t="shared" si="98"/>
        <v>165.20000000000002</v>
      </c>
      <c r="I488" s="5">
        <f t="shared" si="94"/>
        <v>165.20000000000002</v>
      </c>
      <c r="J488" s="5">
        <f t="shared" si="99"/>
        <v>-14</v>
      </c>
      <c r="K488">
        <f t="shared" si="95"/>
        <v>24</v>
      </c>
      <c r="L488">
        <f t="shared" si="96"/>
        <v>-14</v>
      </c>
      <c r="M488">
        <f t="shared" si="97"/>
        <v>-15</v>
      </c>
      <c r="N488">
        <f t="shared" si="100"/>
        <v>0</v>
      </c>
    </row>
    <row r="489" spans="1:14" x14ac:dyDescent="0.25">
      <c r="A489">
        <v>475</v>
      </c>
      <c r="B489">
        <f t="shared" si="91"/>
        <v>94.8</v>
      </c>
      <c r="C489">
        <f t="shared" si="92"/>
        <v>1</v>
      </c>
      <c r="D489">
        <f t="shared" si="93"/>
        <v>0</v>
      </c>
      <c r="E489">
        <f t="shared" si="101"/>
        <v>0.79999999999999716</v>
      </c>
      <c r="F489">
        <f t="shared" si="102"/>
        <v>48</v>
      </c>
      <c r="G489">
        <f t="shared" si="103"/>
        <v>0</v>
      </c>
      <c r="H489" s="5">
        <f t="shared" si="98"/>
        <v>165.6</v>
      </c>
      <c r="I489" s="5">
        <f t="shared" si="94"/>
        <v>165.6</v>
      </c>
      <c r="J489" s="5">
        <f t="shared" si="99"/>
        <v>-14</v>
      </c>
      <c r="K489">
        <f t="shared" si="95"/>
        <v>24</v>
      </c>
      <c r="L489">
        <f t="shared" si="96"/>
        <v>-14</v>
      </c>
      <c r="M489">
        <f t="shared" si="97"/>
        <v>-15</v>
      </c>
      <c r="N489">
        <f t="shared" si="100"/>
        <v>0</v>
      </c>
    </row>
    <row r="490" spans="1:14" x14ac:dyDescent="0.25">
      <c r="A490">
        <v>476</v>
      </c>
      <c r="B490">
        <f t="shared" si="91"/>
        <v>95</v>
      </c>
      <c r="C490">
        <f t="shared" si="92"/>
        <v>1</v>
      </c>
      <c r="D490">
        <f t="shared" si="93"/>
        <v>0</v>
      </c>
      <c r="E490">
        <f t="shared" si="101"/>
        <v>1</v>
      </c>
      <c r="F490">
        <f t="shared" si="102"/>
        <v>48</v>
      </c>
      <c r="G490">
        <f t="shared" si="103"/>
        <v>0</v>
      </c>
      <c r="H490" s="5">
        <f t="shared" si="98"/>
        <v>166</v>
      </c>
      <c r="I490" s="5">
        <f t="shared" si="94"/>
        <v>166</v>
      </c>
      <c r="J490" s="5">
        <f t="shared" si="99"/>
        <v>-14</v>
      </c>
      <c r="K490">
        <f t="shared" si="95"/>
        <v>24</v>
      </c>
      <c r="L490">
        <f t="shared" si="96"/>
        <v>-14</v>
      </c>
      <c r="M490">
        <f t="shared" si="97"/>
        <v>-15</v>
      </c>
      <c r="N490">
        <f t="shared" si="100"/>
        <v>0</v>
      </c>
    </row>
    <row r="491" spans="1:14" x14ac:dyDescent="0.25">
      <c r="A491">
        <v>477</v>
      </c>
      <c r="B491">
        <f t="shared" si="91"/>
        <v>95.2</v>
      </c>
      <c r="C491">
        <f t="shared" si="92"/>
        <v>1</v>
      </c>
      <c r="D491">
        <f t="shared" si="93"/>
        <v>0</v>
      </c>
      <c r="E491">
        <f t="shared" si="101"/>
        <v>1.2000000000000028</v>
      </c>
      <c r="F491">
        <f t="shared" si="102"/>
        <v>48</v>
      </c>
      <c r="G491">
        <f t="shared" si="103"/>
        <v>0</v>
      </c>
      <c r="H491" s="5">
        <f t="shared" si="98"/>
        <v>166.4</v>
      </c>
      <c r="I491" s="5">
        <f t="shared" si="94"/>
        <v>166.4</v>
      </c>
      <c r="J491" s="5">
        <f t="shared" si="99"/>
        <v>-14</v>
      </c>
      <c r="K491">
        <f t="shared" si="95"/>
        <v>24</v>
      </c>
      <c r="L491">
        <f t="shared" si="96"/>
        <v>-14</v>
      </c>
      <c r="M491">
        <f t="shared" si="97"/>
        <v>-15</v>
      </c>
      <c r="N491">
        <f t="shared" si="100"/>
        <v>0</v>
      </c>
    </row>
    <row r="492" spans="1:14" x14ac:dyDescent="0.25">
      <c r="A492">
        <v>478</v>
      </c>
      <c r="B492">
        <f t="shared" si="91"/>
        <v>95.4</v>
      </c>
      <c r="C492">
        <f t="shared" si="92"/>
        <v>1</v>
      </c>
      <c r="D492">
        <f t="shared" si="93"/>
        <v>0</v>
      </c>
      <c r="E492">
        <f t="shared" si="101"/>
        <v>1.4000000000000057</v>
      </c>
      <c r="F492">
        <f t="shared" si="102"/>
        <v>48</v>
      </c>
      <c r="G492">
        <f t="shared" si="103"/>
        <v>0</v>
      </c>
      <c r="H492" s="5">
        <f t="shared" si="98"/>
        <v>166.8</v>
      </c>
      <c r="I492" s="5">
        <f t="shared" si="94"/>
        <v>166.8</v>
      </c>
      <c r="J492" s="5">
        <f t="shared" si="99"/>
        <v>-14</v>
      </c>
      <c r="K492">
        <f t="shared" si="95"/>
        <v>24</v>
      </c>
      <c r="L492">
        <f t="shared" si="96"/>
        <v>-14</v>
      </c>
      <c r="M492">
        <f t="shared" si="97"/>
        <v>-15</v>
      </c>
      <c r="N492">
        <f t="shared" si="100"/>
        <v>0</v>
      </c>
    </row>
    <row r="493" spans="1:14" x14ac:dyDescent="0.25">
      <c r="A493">
        <v>479</v>
      </c>
      <c r="B493">
        <f t="shared" si="91"/>
        <v>95.600000000000009</v>
      </c>
      <c r="C493">
        <f t="shared" si="92"/>
        <v>1</v>
      </c>
      <c r="D493">
        <f t="shared" si="93"/>
        <v>0</v>
      </c>
      <c r="E493">
        <f t="shared" si="101"/>
        <v>1.6000000000000085</v>
      </c>
      <c r="F493">
        <f t="shared" si="102"/>
        <v>48</v>
      </c>
      <c r="G493">
        <f t="shared" si="103"/>
        <v>0</v>
      </c>
      <c r="H493" s="5">
        <f t="shared" si="98"/>
        <v>167.20000000000002</v>
      </c>
      <c r="I493" s="5">
        <f t="shared" si="94"/>
        <v>167.20000000000002</v>
      </c>
      <c r="J493" s="5">
        <f t="shared" si="99"/>
        <v>-14</v>
      </c>
      <c r="K493">
        <f t="shared" si="95"/>
        <v>24</v>
      </c>
      <c r="L493">
        <f t="shared" si="96"/>
        <v>-14</v>
      </c>
      <c r="M493">
        <f t="shared" si="97"/>
        <v>-15</v>
      </c>
      <c r="N493">
        <f t="shared" si="100"/>
        <v>0</v>
      </c>
    </row>
    <row r="494" spans="1:14" x14ac:dyDescent="0.25">
      <c r="A494">
        <v>480</v>
      </c>
      <c r="B494">
        <f t="shared" si="91"/>
        <v>95.8</v>
      </c>
      <c r="C494">
        <f t="shared" si="92"/>
        <v>1</v>
      </c>
      <c r="D494">
        <f t="shared" si="93"/>
        <v>0</v>
      </c>
      <c r="E494">
        <f t="shared" si="101"/>
        <v>1.7999999999999972</v>
      </c>
      <c r="F494">
        <f t="shared" si="102"/>
        <v>48</v>
      </c>
      <c r="G494">
        <f t="shared" si="103"/>
        <v>0</v>
      </c>
      <c r="H494" s="5">
        <f t="shared" si="98"/>
        <v>167.6</v>
      </c>
      <c r="I494" s="5">
        <f t="shared" si="94"/>
        <v>167.6</v>
      </c>
      <c r="J494" s="5">
        <f t="shared" si="99"/>
        <v>-14</v>
      </c>
      <c r="K494">
        <f t="shared" si="95"/>
        <v>24</v>
      </c>
      <c r="L494">
        <f t="shared" si="96"/>
        <v>-14</v>
      </c>
      <c r="M494">
        <f t="shared" si="97"/>
        <v>-15</v>
      </c>
      <c r="N494">
        <f t="shared" si="100"/>
        <v>0</v>
      </c>
    </row>
    <row r="495" spans="1:14" x14ac:dyDescent="0.25">
      <c r="A495">
        <v>481</v>
      </c>
      <c r="B495">
        <f t="shared" si="91"/>
        <v>96</v>
      </c>
      <c r="C495">
        <f t="shared" si="92"/>
        <v>1</v>
      </c>
      <c r="D495">
        <f t="shared" si="93"/>
        <v>1</v>
      </c>
      <c r="E495">
        <f t="shared" si="101"/>
        <v>2</v>
      </c>
      <c r="F495">
        <f t="shared" si="102"/>
        <v>49</v>
      </c>
      <c r="G495">
        <f t="shared" si="103"/>
        <v>0</v>
      </c>
      <c r="H495" s="5">
        <f t="shared" si="98"/>
        <v>168</v>
      </c>
      <c r="I495" s="5">
        <f t="shared" si="94"/>
        <v>168</v>
      </c>
      <c r="J495" s="5">
        <f t="shared" si="99"/>
        <v>-14</v>
      </c>
      <c r="K495">
        <f t="shared" si="95"/>
        <v>24</v>
      </c>
      <c r="L495">
        <f t="shared" si="96"/>
        <v>-14</v>
      </c>
      <c r="M495">
        <f t="shared" si="97"/>
        <v>-15</v>
      </c>
      <c r="N495">
        <f t="shared" si="100"/>
        <v>0</v>
      </c>
    </row>
    <row r="496" spans="1:14" x14ac:dyDescent="0.25">
      <c r="A496">
        <v>482</v>
      </c>
      <c r="B496">
        <f t="shared" si="91"/>
        <v>96.2</v>
      </c>
      <c r="C496">
        <f t="shared" si="92"/>
        <v>1</v>
      </c>
      <c r="D496">
        <f t="shared" si="93"/>
        <v>0</v>
      </c>
      <c r="E496">
        <f t="shared" si="101"/>
        <v>0.20000000000000284</v>
      </c>
      <c r="F496">
        <f t="shared" si="102"/>
        <v>49</v>
      </c>
      <c r="G496">
        <f t="shared" si="103"/>
        <v>0</v>
      </c>
      <c r="H496" s="5">
        <f t="shared" si="98"/>
        <v>168.4</v>
      </c>
      <c r="I496" s="5">
        <f t="shared" si="94"/>
        <v>168.4</v>
      </c>
      <c r="J496" s="5">
        <f t="shared" si="99"/>
        <v>-14</v>
      </c>
      <c r="K496">
        <f t="shared" si="95"/>
        <v>24</v>
      </c>
      <c r="L496">
        <f t="shared" si="96"/>
        <v>-14</v>
      </c>
      <c r="M496">
        <f t="shared" si="97"/>
        <v>-15</v>
      </c>
      <c r="N496">
        <f t="shared" si="100"/>
        <v>0</v>
      </c>
    </row>
    <row r="497" spans="1:14" x14ac:dyDescent="0.25">
      <c r="A497">
        <v>483</v>
      </c>
      <c r="B497">
        <f t="shared" si="91"/>
        <v>96.4</v>
      </c>
      <c r="C497">
        <f t="shared" si="92"/>
        <v>1</v>
      </c>
      <c r="D497">
        <f t="shared" si="93"/>
        <v>0</v>
      </c>
      <c r="E497">
        <f t="shared" si="101"/>
        <v>0.40000000000000568</v>
      </c>
      <c r="F497">
        <f t="shared" si="102"/>
        <v>49</v>
      </c>
      <c r="G497">
        <f t="shared" si="103"/>
        <v>0</v>
      </c>
      <c r="H497" s="5">
        <f t="shared" si="98"/>
        <v>168.8</v>
      </c>
      <c r="I497" s="5">
        <f t="shared" si="94"/>
        <v>168.8</v>
      </c>
      <c r="J497" s="5">
        <f t="shared" si="99"/>
        <v>-14</v>
      </c>
      <c r="K497">
        <f t="shared" si="95"/>
        <v>24</v>
      </c>
      <c r="L497">
        <f t="shared" si="96"/>
        <v>-14</v>
      </c>
      <c r="M497">
        <f t="shared" si="97"/>
        <v>-15</v>
      </c>
      <c r="N497">
        <f t="shared" si="100"/>
        <v>0</v>
      </c>
    </row>
    <row r="498" spans="1:14" x14ac:dyDescent="0.25">
      <c r="A498">
        <v>484</v>
      </c>
      <c r="B498">
        <f t="shared" si="91"/>
        <v>96.600000000000009</v>
      </c>
      <c r="C498">
        <f t="shared" si="92"/>
        <v>1</v>
      </c>
      <c r="D498">
        <f t="shared" si="93"/>
        <v>0</v>
      </c>
      <c r="E498">
        <f t="shared" si="101"/>
        <v>0.60000000000000853</v>
      </c>
      <c r="F498">
        <f t="shared" si="102"/>
        <v>49</v>
      </c>
      <c r="G498">
        <f t="shared" si="103"/>
        <v>0</v>
      </c>
      <c r="H498" s="5">
        <f t="shared" si="98"/>
        <v>169.20000000000002</v>
      </c>
      <c r="I498" s="5">
        <f t="shared" si="94"/>
        <v>169.20000000000002</v>
      </c>
      <c r="J498" s="5">
        <f t="shared" si="99"/>
        <v>-14</v>
      </c>
      <c r="K498">
        <f t="shared" si="95"/>
        <v>24</v>
      </c>
      <c r="L498">
        <f t="shared" si="96"/>
        <v>-14</v>
      </c>
      <c r="M498">
        <f t="shared" si="97"/>
        <v>-15</v>
      </c>
      <c r="N498">
        <f t="shared" si="100"/>
        <v>0</v>
      </c>
    </row>
    <row r="499" spans="1:14" x14ac:dyDescent="0.25">
      <c r="A499">
        <v>485</v>
      </c>
      <c r="B499">
        <f t="shared" si="91"/>
        <v>96.8</v>
      </c>
      <c r="C499">
        <f t="shared" si="92"/>
        <v>1</v>
      </c>
      <c r="D499">
        <f t="shared" si="93"/>
        <v>0</v>
      </c>
      <c r="E499">
        <f t="shared" si="101"/>
        <v>0.79999999999999716</v>
      </c>
      <c r="F499">
        <f t="shared" si="102"/>
        <v>49</v>
      </c>
      <c r="G499">
        <f t="shared" si="103"/>
        <v>0</v>
      </c>
      <c r="H499" s="5">
        <f t="shared" si="98"/>
        <v>169.6</v>
      </c>
      <c r="I499" s="5">
        <f t="shared" si="94"/>
        <v>169.6</v>
      </c>
      <c r="J499" s="5">
        <f t="shared" si="99"/>
        <v>-14</v>
      </c>
      <c r="K499">
        <f t="shared" si="95"/>
        <v>24</v>
      </c>
      <c r="L499">
        <f t="shared" si="96"/>
        <v>-14</v>
      </c>
      <c r="M499">
        <f t="shared" si="97"/>
        <v>-15</v>
      </c>
      <c r="N499">
        <f t="shared" si="100"/>
        <v>0</v>
      </c>
    </row>
    <row r="500" spans="1:14" x14ac:dyDescent="0.25">
      <c r="A500">
        <v>486</v>
      </c>
      <c r="B500">
        <f t="shared" si="91"/>
        <v>97</v>
      </c>
      <c r="C500">
        <f t="shared" si="92"/>
        <v>1</v>
      </c>
      <c r="D500">
        <f t="shared" si="93"/>
        <v>0</v>
      </c>
      <c r="E500">
        <f t="shared" si="101"/>
        <v>1</v>
      </c>
      <c r="F500">
        <f t="shared" si="102"/>
        <v>49</v>
      </c>
      <c r="G500">
        <f t="shared" si="103"/>
        <v>0</v>
      </c>
      <c r="H500" s="5">
        <f t="shared" si="98"/>
        <v>170</v>
      </c>
      <c r="I500" s="5">
        <f t="shared" si="94"/>
        <v>170</v>
      </c>
      <c r="J500" s="5">
        <f t="shared" si="99"/>
        <v>-14</v>
      </c>
      <c r="K500">
        <f t="shared" si="95"/>
        <v>24</v>
      </c>
      <c r="L500">
        <f t="shared" si="96"/>
        <v>-14</v>
      </c>
      <c r="M500">
        <f t="shared" si="97"/>
        <v>-15</v>
      </c>
      <c r="N500">
        <f t="shared" si="100"/>
        <v>0</v>
      </c>
    </row>
    <row r="501" spans="1:14" x14ac:dyDescent="0.25">
      <c r="A501">
        <v>487</v>
      </c>
      <c r="B501">
        <f t="shared" si="91"/>
        <v>97.2</v>
      </c>
      <c r="C501">
        <f t="shared" si="92"/>
        <v>1</v>
      </c>
      <c r="D501">
        <f t="shared" si="93"/>
        <v>0</v>
      </c>
      <c r="E501">
        <f t="shared" si="101"/>
        <v>1.2000000000000028</v>
      </c>
      <c r="F501">
        <f t="shared" si="102"/>
        <v>49</v>
      </c>
      <c r="G501">
        <f t="shared" si="103"/>
        <v>0</v>
      </c>
      <c r="H501" s="5">
        <f t="shared" si="98"/>
        <v>170.4</v>
      </c>
      <c r="I501" s="5">
        <f t="shared" si="94"/>
        <v>170.4</v>
      </c>
      <c r="J501" s="5">
        <f t="shared" si="99"/>
        <v>-14</v>
      </c>
      <c r="K501">
        <f t="shared" si="95"/>
        <v>24</v>
      </c>
      <c r="L501">
        <f t="shared" si="96"/>
        <v>-14</v>
      </c>
      <c r="M501">
        <f t="shared" si="97"/>
        <v>-15</v>
      </c>
      <c r="N501">
        <f t="shared" si="100"/>
        <v>0</v>
      </c>
    </row>
    <row r="502" spans="1:14" x14ac:dyDescent="0.25">
      <c r="A502">
        <v>488</v>
      </c>
      <c r="B502">
        <f t="shared" si="91"/>
        <v>97.4</v>
      </c>
      <c r="C502">
        <f t="shared" si="92"/>
        <v>1</v>
      </c>
      <c r="D502">
        <f t="shared" si="93"/>
        <v>0</v>
      </c>
      <c r="E502">
        <f t="shared" si="101"/>
        <v>1.4000000000000057</v>
      </c>
      <c r="F502">
        <f t="shared" si="102"/>
        <v>49</v>
      </c>
      <c r="G502">
        <f t="shared" si="103"/>
        <v>0</v>
      </c>
      <c r="H502" s="5">
        <f t="shared" si="98"/>
        <v>170.8</v>
      </c>
      <c r="I502" s="5">
        <f t="shared" si="94"/>
        <v>170.8</v>
      </c>
      <c r="J502" s="5">
        <f t="shared" si="99"/>
        <v>-14</v>
      </c>
      <c r="K502">
        <f t="shared" si="95"/>
        <v>24</v>
      </c>
      <c r="L502">
        <f t="shared" si="96"/>
        <v>-14</v>
      </c>
      <c r="M502">
        <f t="shared" si="97"/>
        <v>-15</v>
      </c>
      <c r="N502">
        <f t="shared" si="100"/>
        <v>0</v>
      </c>
    </row>
    <row r="503" spans="1:14" x14ac:dyDescent="0.25">
      <c r="A503">
        <v>489</v>
      </c>
      <c r="B503">
        <f t="shared" si="91"/>
        <v>97.600000000000009</v>
      </c>
      <c r="C503">
        <f t="shared" si="92"/>
        <v>1</v>
      </c>
      <c r="D503">
        <f t="shared" si="93"/>
        <v>0</v>
      </c>
      <c r="E503">
        <f t="shared" si="101"/>
        <v>1.6000000000000085</v>
      </c>
      <c r="F503">
        <f t="shared" si="102"/>
        <v>49</v>
      </c>
      <c r="G503">
        <f t="shared" si="103"/>
        <v>0</v>
      </c>
      <c r="H503" s="5">
        <f t="shared" si="98"/>
        <v>171.20000000000002</v>
      </c>
      <c r="I503" s="5">
        <f t="shared" si="94"/>
        <v>171.20000000000002</v>
      </c>
      <c r="J503" s="5">
        <f t="shared" si="99"/>
        <v>-14</v>
      </c>
      <c r="K503">
        <f t="shared" si="95"/>
        <v>24</v>
      </c>
      <c r="L503">
        <f t="shared" si="96"/>
        <v>-14</v>
      </c>
      <c r="M503">
        <f t="shared" si="97"/>
        <v>-15</v>
      </c>
      <c r="N503">
        <f t="shared" si="100"/>
        <v>0</v>
      </c>
    </row>
    <row r="504" spans="1:14" x14ac:dyDescent="0.25">
      <c r="A504">
        <v>490</v>
      </c>
      <c r="B504">
        <f t="shared" si="91"/>
        <v>97.8</v>
      </c>
      <c r="C504">
        <f t="shared" si="92"/>
        <v>1</v>
      </c>
      <c r="D504">
        <f t="shared" si="93"/>
        <v>0</v>
      </c>
      <c r="E504">
        <f t="shared" si="101"/>
        <v>1.7999999999999972</v>
      </c>
      <c r="F504">
        <f t="shared" si="102"/>
        <v>49</v>
      </c>
      <c r="G504">
        <f t="shared" si="103"/>
        <v>0</v>
      </c>
      <c r="H504" s="5">
        <f t="shared" si="98"/>
        <v>171.6</v>
      </c>
      <c r="I504" s="5">
        <f t="shared" si="94"/>
        <v>171.6</v>
      </c>
      <c r="J504" s="5">
        <f t="shared" si="99"/>
        <v>-14</v>
      </c>
      <c r="K504">
        <f t="shared" si="95"/>
        <v>24</v>
      </c>
      <c r="L504">
        <f t="shared" si="96"/>
        <v>-14</v>
      </c>
      <c r="M504">
        <f t="shared" si="97"/>
        <v>-15</v>
      </c>
      <c r="N504">
        <f t="shared" si="100"/>
        <v>0</v>
      </c>
    </row>
    <row r="505" spans="1:14" x14ac:dyDescent="0.25">
      <c r="A505">
        <v>491</v>
      </c>
      <c r="B505">
        <f t="shared" si="91"/>
        <v>98</v>
      </c>
      <c r="C505">
        <f t="shared" si="92"/>
        <v>1</v>
      </c>
      <c r="D505">
        <f t="shared" si="93"/>
        <v>1</v>
      </c>
      <c r="E505">
        <f t="shared" si="101"/>
        <v>2</v>
      </c>
      <c r="F505">
        <f t="shared" si="102"/>
        <v>50</v>
      </c>
      <c r="G505">
        <f t="shared" si="103"/>
        <v>1</v>
      </c>
      <c r="H505" s="5">
        <f t="shared" si="98"/>
        <v>172</v>
      </c>
      <c r="I505" s="5">
        <f t="shared" si="94"/>
        <v>171</v>
      </c>
      <c r="J505" s="5">
        <f t="shared" si="99"/>
        <v>-15</v>
      </c>
      <c r="K505">
        <f t="shared" si="95"/>
        <v>25</v>
      </c>
      <c r="L505">
        <f t="shared" si="96"/>
        <v>-15</v>
      </c>
      <c r="M505">
        <f t="shared" si="97"/>
        <v>-16</v>
      </c>
      <c r="N505">
        <f t="shared" si="100"/>
        <v>0</v>
      </c>
    </row>
    <row r="506" spans="1:14" x14ac:dyDescent="0.25">
      <c r="A506">
        <v>492</v>
      </c>
      <c r="B506">
        <f t="shared" si="91"/>
        <v>98.2</v>
      </c>
      <c r="C506">
        <f t="shared" si="92"/>
        <v>1</v>
      </c>
      <c r="D506">
        <f t="shared" si="93"/>
        <v>0</v>
      </c>
      <c r="E506">
        <f t="shared" si="101"/>
        <v>0.20000000000000284</v>
      </c>
      <c r="F506">
        <f t="shared" si="102"/>
        <v>50</v>
      </c>
      <c r="G506">
        <f t="shared" si="103"/>
        <v>0</v>
      </c>
      <c r="H506" s="5">
        <f t="shared" si="98"/>
        <v>171.4</v>
      </c>
      <c r="I506" s="5">
        <f t="shared" si="94"/>
        <v>171.4</v>
      </c>
      <c r="J506" s="5">
        <f t="shared" si="99"/>
        <v>-15</v>
      </c>
      <c r="K506">
        <f t="shared" si="95"/>
        <v>25</v>
      </c>
      <c r="L506">
        <f t="shared" si="96"/>
        <v>-15</v>
      </c>
      <c r="M506">
        <f t="shared" si="97"/>
        <v>-16</v>
      </c>
      <c r="N506">
        <f t="shared" si="100"/>
        <v>0</v>
      </c>
    </row>
    <row r="507" spans="1:14" x14ac:dyDescent="0.25">
      <c r="A507">
        <v>493</v>
      </c>
      <c r="B507">
        <f t="shared" si="91"/>
        <v>98.4</v>
      </c>
      <c r="C507">
        <f t="shared" si="92"/>
        <v>1</v>
      </c>
      <c r="D507">
        <f t="shared" si="93"/>
        <v>0</v>
      </c>
      <c r="E507">
        <f t="shared" si="101"/>
        <v>0.40000000000000568</v>
      </c>
      <c r="F507">
        <f t="shared" si="102"/>
        <v>50</v>
      </c>
      <c r="G507">
        <f t="shared" si="103"/>
        <v>0</v>
      </c>
      <c r="H507" s="5">
        <f t="shared" si="98"/>
        <v>171.8</v>
      </c>
      <c r="I507" s="5">
        <f t="shared" si="94"/>
        <v>171.8</v>
      </c>
      <c r="J507" s="5">
        <f t="shared" si="99"/>
        <v>-15</v>
      </c>
      <c r="K507">
        <f t="shared" si="95"/>
        <v>25</v>
      </c>
      <c r="L507">
        <f t="shared" si="96"/>
        <v>-15</v>
      </c>
      <c r="M507">
        <f t="shared" si="97"/>
        <v>-16</v>
      </c>
      <c r="N507">
        <f t="shared" si="100"/>
        <v>0</v>
      </c>
    </row>
    <row r="508" spans="1:14" x14ac:dyDescent="0.25">
      <c r="A508">
        <v>494</v>
      </c>
      <c r="B508">
        <f t="shared" si="91"/>
        <v>98.600000000000009</v>
      </c>
      <c r="C508">
        <f t="shared" si="92"/>
        <v>1</v>
      </c>
      <c r="D508">
        <f t="shared" si="93"/>
        <v>0</v>
      </c>
      <c r="E508">
        <f t="shared" si="101"/>
        <v>0.60000000000000853</v>
      </c>
      <c r="F508">
        <f t="shared" si="102"/>
        <v>50</v>
      </c>
      <c r="G508">
        <f t="shared" si="103"/>
        <v>0</v>
      </c>
      <c r="H508" s="5">
        <f t="shared" si="98"/>
        <v>172.20000000000002</v>
      </c>
      <c r="I508" s="5">
        <f t="shared" si="94"/>
        <v>172.20000000000002</v>
      </c>
      <c r="J508" s="5">
        <f t="shared" si="99"/>
        <v>-15</v>
      </c>
      <c r="K508">
        <f t="shared" si="95"/>
        <v>25</v>
      </c>
      <c r="L508">
        <f t="shared" si="96"/>
        <v>-15</v>
      </c>
      <c r="M508">
        <f t="shared" si="97"/>
        <v>-16</v>
      </c>
      <c r="N508">
        <f t="shared" si="100"/>
        <v>0</v>
      </c>
    </row>
    <row r="509" spans="1:14" x14ac:dyDescent="0.25">
      <c r="A509">
        <v>495</v>
      </c>
      <c r="B509">
        <f t="shared" si="91"/>
        <v>98.8</v>
      </c>
      <c r="C509">
        <f t="shared" si="92"/>
        <v>1</v>
      </c>
      <c r="D509">
        <f t="shared" si="93"/>
        <v>0</v>
      </c>
      <c r="E509">
        <f t="shared" si="101"/>
        <v>0.79999999999999716</v>
      </c>
      <c r="F509">
        <f t="shared" si="102"/>
        <v>50</v>
      </c>
      <c r="G509">
        <f t="shared" si="103"/>
        <v>0</v>
      </c>
      <c r="H509" s="5">
        <f t="shared" si="98"/>
        <v>172.6</v>
      </c>
      <c r="I509" s="5">
        <f t="shared" si="94"/>
        <v>172.6</v>
      </c>
      <c r="J509" s="5">
        <f t="shared" si="99"/>
        <v>-15</v>
      </c>
      <c r="K509">
        <f t="shared" si="95"/>
        <v>25</v>
      </c>
      <c r="L509">
        <f t="shared" si="96"/>
        <v>-15</v>
      </c>
      <c r="M509">
        <f t="shared" si="97"/>
        <v>-16</v>
      </c>
      <c r="N509">
        <f t="shared" si="100"/>
        <v>0</v>
      </c>
    </row>
    <row r="510" spans="1:14" x14ac:dyDescent="0.25">
      <c r="A510">
        <v>496</v>
      </c>
      <c r="B510">
        <f t="shared" si="91"/>
        <v>99</v>
      </c>
      <c r="C510">
        <f t="shared" si="92"/>
        <v>1</v>
      </c>
      <c r="D510">
        <f t="shared" si="93"/>
        <v>0</v>
      </c>
      <c r="E510">
        <f t="shared" si="101"/>
        <v>1</v>
      </c>
      <c r="F510">
        <f t="shared" si="102"/>
        <v>50</v>
      </c>
      <c r="G510">
        <f t="shared" si="103"/>
        <v>0</v>
      </c>
      <c r="H510" s="5">
        <f t="shared" si="98"/>
        <v>173</v>
      </c>
      <c r="I510" s="5">
        <f t="shared" si="94"/>
        <v>173</v>
      </c>
      <c r="J510" s="5">
        <f t="shared" si="99"/>
        <v>-15</v>
      </c>
      <c r="K510">
        <f t="shared" si="95"/>
        <v>25</v>
      </c>
      <c r="L510">
        <f t="shared" si="96"/>
        <v>-15</v>
      </c>
      <c r="M510">
        <f t="shared" si="97"/>
        <v>-16</v>
      </c>
      <c r="N510">
        <f t="shared" si="100"/>
        <v>0</v>
      </c>
    </row>
    <row r="511" spans="1:14" x14ac:dyDescent="0.25">
      <c r="A511">
        <v>497</v>
      </c>
      <c r="B511">
        <f t="shared" si="91"/>
        <v>99.2</v>
      </c>
      <c r="C511">
        <f t="shared" si="92"/>
        <v>1</v>
      </c>
      <c r="D511">
        <f t="shared" si="93"/>
        <v>0</v>
      </c>
      <c r="E511">
        <f t="shared" si="101"/>
        <v>1.2000000000000028</v>
      </c>
      <c r="F511">
        <f t="shared" si="102"/>
        <v>50</v>
      </c>
      <c r="G511">
        <f t="shared" si="103"/>
        <v>0</v>
      </c>
      <c r="H511" s="5">
        <f t="shared" si="98"/>
        <v>173.4</v>
      </c>
      <c r="I511" s="5">
        <f t="shared" si="94"/>
        <v>173.4</v>
      </c>
      <c r="J511" s="5">
        <f t="shared" si="99"/>
        <v>-15</v>
      </c>
      <c r="K511">
        <f t="shared" si="95"/>
        <v>25</v>
      </c>
      <c r="L511">
        <f t="shared" si="96"/>
        <v>-15</v>
      </c>
      <c r="M511">
        <f t="shared" si="97"/>
        <v>-16</v>
      </c>
      <c r="N511">
        <f t="shared" si="100"/>
        <v>0</v>
      </c>
    </row>
    <row r="512" spans="1:14" x14ac:dyDescent="0.25">
      <c r="A512">
        <v>498</v>
      </c>
      <c r="B512">
        <f t="shared" si="91"/>
        <v>99.4</v>
      </c>
      <c r="C512">
        <f t="shared" si="92"/>
        <v>1</v>
      </c>
      <c r="D512">
        <f t="shared" si="93"/>
        <v>0</v>
      </c>
      <c r="E512">
        <f t="shared" si="101"/>
        <v>1.4000000000000057</v>
      </c>
      <c r="F512">
        <f t="shared" si="102"/>
        <v>50</v>
      </c>
      <c r="G512">
        <f t="shared" si="103"/>
        <v>0</v>
      </c>
      <c r="H512" s="5">
        <f t="shared" si="98"/>
        <v>173.8</v>
      </c>
      <c r="I512" s="5">
        <f t="shared" si="94"/>
        <v>173.8</v>
      </c>
      <c r="J512" s="5">
        <f t="shared" si="99"/>
        <v>-15</v>
      </c>
      <c r="K512">
        <f t="shared" si="95"/>
        <v>25</v>
      </c>
      <c r="L512">
        <f t="shared" si="96"/>
        <v>-15</v>
      </c>
      <c r="M512">
        <f t="shared" si="97"/>
        <v>-16</v>
      </c>
      <c r="N512">
        <f t="shared" si="100"/>
        <v>0</v>
      </c>
    </row>
    <row r="513" spans="1:14" x14ac:dyDescent="0.25">
      <c r="A513">
        <v>499</v>
      </c>
      <c r="B513">
        <f t="shared" si="91"/>
        <v>99.600000000000009</v>
      </c>
      <c r="C513">
        <f t="shared" si="92"/>
        <v>1</v>
      </c>
      <c r="D513">
        <f t="shared" si="93"/>
        <v>0</v>
      </c>
      <c r="E513">
        <f t="shared" si="101"/>
        <v>1.6000000000000085</v>
      </c>
      <c r="F513">
        <f t="shared" si="102"/>
        <v>50</v>
      </c>
      <c r="G513">
        <f t="shared" si="103"/>
        <v>0</v>
      </c>
      <c r="H513" s="5">
        <f t="shared" si="98"/>
        <v>174.20000000000002</v>
      </c>
      <c r="I513" s="5">
        <f t="shared" si="94"/>
        <v>174.20000000000002</v>
      </c>
      <c r="J513" s="5">
        <f t="shared" si="99"/>
        <v>-15</v>
      </c>
      <c r="K513">
        <f t="shared" si="95"/>
        <v>25</v>
      </c>
      <c r="L513">
        <f t="shared" si="96"/>
        <v>-15</v>
      </c>
      <c r="M513">
        <f t="shared" si="97"/>
        <v>-16</v>
      </c>
      <c r="N513">
        <f t="shared" si="100"/>
        <v>0</v>
      </c>
    </row>
    <row r="514" spans="1:14" x14ac:dyDescent="0.25">
      <c r="A514">
        <v>500</v>
      </c>
      <c r="B514">
        <f t="shared" si="91"/>
        <v>99.8</v>
      </c>
      <c r="C514">
        <f t="shared" si="92"/>
        <v>1</v>
      </c>
      <c r="D514">
        <f t="shared" si="93"/>
        <v>0</v>
      </c>
      <c r="E514">
        <f t="shared" si="101"/>
        <v>1.7999999999999972</v>
      </c>
      <c r="F514">
        <f t="shared" si="102"/>
        <v>50</v>
      </c>
      <c r="G514">
        <f t="shared" si="103"/>
        <v>0</v>
      </c>
      <c r="H514" s="5">
        <f t="shared" si="98"/>
        <v>174.6</v>
      </c>
      <c r="I514" s="5">
        <f t="shared" si="94"/>
        <v>174.6</v>
      </c>
      <c r="J514" s="5">
        <f t="shared" si="99"/>
        <v>-15</v>
      </c>
      <c r="K514">
        <f t="shared" si="95"/>
        <v>25</v>
      </c>
      <c r="L514">
        <f t="shared" si="96"/>
        <v>-15</v>
      </c>
      <c r="M514">
        <f t="shared" si="97"/>
        <v>-16</v>
      </c>
      <c r="N514">
        <f t="shared" si="100"/>
        <v>0</v>
      </c>
    </row>
    <row r="515" spans="1:14" x14ac:dyDescent="0.25">
      <c r="A515">
        <v>501</v>
      </c>
      <c r="B515">
        <f t="shared" si="91"/>
        <v>100</v>
      </c>
      <c r="C515">
        <f t="shared" si="92"/>
        <v>1</v>
      </c>
      <c r="D515">
        <f t="shared" si="93"/>
        <v>1</v>
      </c>
      <c r="E515">
        <f t="shared" si="101"/>
        <v>2</v>
      </c>
      <c r="F515">
        <f t="shared" si="102"/>
        <v>51</v>
      </c>
      <c r="G515">
        <f t="shared" si="103"/>
        <v>0</v>
      </c>
      <c r="H515" s="5">
        <f t="shared" si="98"/>
        <v>175</v>
      </c>
      <c r="I515" s="5">
        <f t="shared" si="94"/>
        <v>175</v>
      </c>
      <c r="J515" s="5">
        <f t="shared" si="99"/>
        <v>-15</v>
      </c>
      <c r="K515">
        <f t="shared" si="95"/>
        <v>25</v>
      </c>
      <c r="L515">
        <f t="shared" si="96"/>
        <v>-15</v>
      </c>
      <c r="M515">
        <f t="shared" si="97"/>
        <v>-16</v>
      </c>
      <c r="N515">
        <f t="shared" si="100"/>
        <v>0</v>
      </c>
    </row>
    <row r="516" spans="1:14" x14ac:dyDescent="0.25">
      <c r="A516">
        <v>502</v>
      </c>
      <c r="B516">
        <f t="shared" si="91"/>
        <v>100.2</v>
      </c>
      <c r="C516">
        <f t="shared" si="92"/>
        <v>1</v>
      </c>
      <c r="D516">
        <f t="shared" si="93"/>
        <v>0</v>
      </c>
      <c r="E516">
        <f t="shared" si="101"/>
        <v>0.20000000000000284</v>
      </c>
      <c r="F516">
        <f t="shared" si="102"/>
        <v>51</v>
      </c>
      <c r="G516">
        <f t="shared" si="103"/>
        <v>0</v>
      </c>
      <c r="H516" s="5">
        <f t="shared" si="98"/>
        <v>175.4</v>
      </c>
      <c r="I516" s="5">
        <f t="shared" si="94"/>
        <v>175.4</v>
      </c>
      <c r="J516" s="5">
        <f t="shared" si="99"/>
        <v>-15</v>
      </c>
      <c r="K516">
        <f t="shared" si="95"/>
        <v>25</v>
      </c>
      <c r="L516">
        <f t="shared" si="96"/>
        <v>-15</v>
      </c>
      <c r="M516">
        <f t="shared" si="97"/>
        <v>-16</v>
      </c>
      <c r="N516">
        <f t="shared" si="100"/>
        <v>0</v>
      </c>
    </row>
    <row r="517" spans="1:14" x14ac:dyDescent="0.25">
      <c r="A517">
        <v>503</v>
      </c>
      <c r="B517">
        <f t="shared" si="91"/>
        <v>100.4</v>
      </c>
      <c r="C517">
        <f t="shared" si="92"/>
        <v>1</v>
      </c>
      <c r="D517">
        <f t="shared" si="93"/>
        <v>0</v>
      </c>
      <c r="E517">
        <f t="shared" si="101"/>
        <v>0.40000000000000568</v>
      </c>
      <c r="F517">
        <f t="shared" si="102"/>
        <v>51</v>
      </c>
      <c r="G517">
        <f t="shared" si="103"/>
        <v>0</v>
      </c>
      <c r="H517" s="5">
        <f t="shared" si="98"/>
        <v>175.8</v>
      </c>
      <c r="I517" s="5">
        <f t="shared" si="94"/>
        <v>175.8</v>
      </c>
      <c r="J517" s="5">
        <f t="shared" si="99"/>
        <v>-15</v>
      </c>
      <c r="K517">
        <f t="shared" si="95"/>
        <v>25</v>
      </c>
      <c r="L517">
        <f t="shared" si="96"/>
        <v>-15</v>
      </c>
      <c r="M517">
        <f t="shared" si="97"/>
        <v>-16</v>
      </c>
      <c r="N517">
        <f t="shared" si="100"/>
        <v>0</v>
      </c>
    </row>
    <row r="518" spans="1:14" x14ac:dyDescent="0.25">
      <c r="A518">
        <v>504</v>
      </c>
      <c r="B518">
        <f t="shared" si="91"/>
        <v>100.60000000000001</v>
      </c>
      <c r="C518">
        <f t="shared" si="92"/>
        <v>1</v>
      </c>
      <c r="D518">
        <f t="shared" si="93"/>
        <v>0</v>
      </c>
      <c r="E518">
        <f t="shared" si="101"/>
        <v>0.60000000000000853</v>
      </c>
      <c r="F518">
        <f t="shared" si="102"/>
        <v>51</v>
      </c>
      <c r="G518">
        <f t="shared" si="103"/>
        <v>0</v>
      </c>
      <c r="H518" s="5">
        <f t="shared" si="98"/>
        <v>176.20000000000002</v>
      </c>
      <c r="I518" s="5">
        <f t="shared" si="94"/>
        <v>176.20000000000002</v>
      </c>
      <c r="J518" s="5">
        <f t="shared" si="99"/>
        <v>-15</v>
      </c>
      <c r="K518">
        <f t="shared" si="95"/>
        <v>25</v>
      </c>
      <c r="L518">
        <f t="shared" si="96"/>
        <v>-15</v>
      </c>
      <c r="M518">
        <f t="shared" si="97"/>
        <v>-16</v>
      </c>
      <c r="N518">
        <f t="shared" si="100"/>
        <v>0</v>
      </c>
    </row>
    <row r="519" spans="1:14" x14ac:dyDescent="0.25">
      <c r="A519">
        <v>505</v>
      </c>
      <c r="B519">
        <f t="shared" si="91"/>
        <v>100.8</v>
      </c>
      <c r="C519">
        <f t="shared" si="92"/>
        <v>1</v>
      </c>
      <c r="D519">
        <f t="shared" si="93"/>
        <v>0</v>
      </c>
      <c r="E519">
        <f t="shared" si="101"/>
        <v>0.79999999999999716</v>
      </c>
      <c r="F519">
        <f t="shared" si="102"/>
        <v>51</v>
      </c>
      <c r="G519">
        <f t="shared" si="103"/>
        <v>0</v>
      </c>
      <c r="H519" s="5">
        <f t="shared" si="98"/>
        <v>176.6</v>
      </c>
      <c r="I519" s="5">
        <f t="shared" si="94"/>
        <v>176.6</v>
      </c>
      <c r="J519" s="5">
        <f t="shared" si="99"/>
        <v>-15</v>
      </c>
      <c r="K519">
        <f t="shared" si="95"/>
        <v>25</v>
      </c>
      <c r="L519">
        <f t="shared" si="96"/>
        <v>-15</v>
      </c>
      <c r="M519">
        <f t="shared" si="97"/>
        <v>-16</v>
      </c>
      <c r="N519">
        <f t="shared" si="100"/>
        <v>0</v>
      </c>
    </row>
    <row r="520" spans="1:14" x14ac:dyDescent="0.25">
      <c r="A520">
        <v>506</v>
      </c>
      <c r="B520">
        <f t="shared" si="91"/>
        <v>101</v>
      </c>
      <c r="C520">
        <f t="shared" si="92"/>
        <v>1</v>
      </c>
      <c r="D520">
        <f t="shared" si="93"/>
        <v>0</v>
      </c>
      <c r="E520">
        <f t="shared" si="101"/>
        <v>1</v>
      </c>
      <c r="F520">
        <f t="shared" si="102"/>
        <v>51</v>
      </c>
      <c r="G520">
        <f t="shared" si="103"/>
        <v>0</v>
      </c>
      <c r="H520" s="5">
        <f t="shared" si="98"/>
        <v>177</v>
      </c>
      <c r="I520" s="5">
        <f t="shared" si="94"/>
        <v>177</v>
      </c>
      <c r="J520" s="5">
        <f t="shared" si="99"/>
        <v>-15</v>
      </c>
      <c r="K520">
        <f t="shared" si="95"/>
        <v>25</v>
      </c>
      <c r="L520">
        <f t="shared" si="96"/>
        <v>-15</v>
      </c>
      <c r="M520">
        <f t="shared" si="97"/>
        <v>-16</v>
      </c>
      <c r="N520">
        <f t="shared" si="100"/>
        <v>0</v>
      </c>
    </row>
    <row r="521" spans="1:14" x14ac:dyDescent="0.25">
      <c r="A521">
        <v>507</v>
      </c>
      <c r="B521">
        <f t="shared" si="91"/>
        <v>101.2</v>
      </c>
      <c r="C521">
        <f t="shared" si="92"/>
        <v>1</v>
      </c>
      <c r="D521">
        <f t="shared" si="93"/>
        <v>0</v>
      </c>
      <c r="E521">
        <f t="shared" si="101"/>
        <v>1.2000000000000028</v>
      </c>
      <c r="F521">
        <f t="shared" si="102"/>
        <v>51</v>
      </c>
      <c r="G521">
        <f t="shared" si="103"/>
        <v>0</v>
      </c>
      <c r="H521" s="5">
        <f t="shared" si="98"/>
        <v>177.4</v>
      </c>
      <c r="I521" s="5">
        <f t="shared" si="94"/>
        <v>177.4</v>
      </c>
      <c r="J521" s="5">
        <f t="shared" si="99"/>
        <v>-15</v>
      </c>
      <c r="K521">
        <f t="shared" si="95"/>
        <v>25</v>
      </c>
      <c r="L521">
        <f t="shared" si="96"/>
        <v>-15</v>
      </c>
      <c r="M521">
        <f t="shared" si="97"/>
        <v>-16</v>
      </c>
      <c r="N521">
        <f t="shared" si="100"/>
        <v>0</v>
      </c>
    </row>
    <row r="522" spans="1:14" x14ac:dyDescent="0.25">
      <c r="A522">
        <v>508</v>
      </c>
      <c r="B522">
        <f t="shared" si="91"/>
        <v>101.4</v>
      </c>
      <c r="C522">
        <f t="shared" si="92"/>
        <v>1</v>
      </c>
      <c r="D522">
        <f t="shared" si="93"/>
        <v>0</v>
      </c>
      <c r="E522">
        <f t="shared" si="101"/>
        <v>1.4000000000000057</v>
      </c>
      <c r="F522">
        <f t="shared" si="102"/>
        <v>51</v>
      </c>
      <c r="G522">
        <f t="shared" si="103"/>
        <v>0</v>
      </c>
      <c r="H522" s="5">
        <f t="shared" si="98"/>
        <v>177.8</v>
      </c>
      <c r="I522" s="5">
        <f t="shared" si="94"/>
        <v>177.8</v>
      </c>
      <c r="J522" s="5">
        <f t="shared" si="99"/>
        <v>-15</v>
      </c>
      <c r="K522">
        <f t="shared" si="95"/>
        <v>25</v>
      </c>
      <c r="L522">
        <f t="shared" si="96"/>
        <v>-15</v>
      </c>
      <c r="M522">
        <f t="shared" si="97"/>
        <v>-16</v>
      </c>
      <c r="N522">
        <f t="shared" si="100"/>
        <v>0</v>
      </c>
    </row>
    <row r="523" spans="1:14" x14ac:dyDescent="0.25">
      <c r="A523">
        <v>509</v>
      </c>
      <c r="B523">
        <f t="shared" si="91"/>
        <v>101.60000000000001</v>
      </c>
      <c r="C523">
        <f t="shared" si="92"/>
        <v>1</v>
      </c>
      <c r="D523">
        <f t="shared" si="93"/>
        <v>0</v>
      </c>
      <c r="E523">
        <f t="shared" si="101"/>
        <v>1.6000000000000085</v>
      </c>
      <c r="F523">
        <f t="shared" si="102"/>
        <v>51</v>
      </c>
      <c r="G523">
        <f t="shared" si="103"/>
        <v>0</v>
      </c>
      <c r="H523" s="5">
        <f t="shared" si="98"/>
        <v>178.20000000000002</v>
      </c>
      <c r="I523" s="5">
        <f t="shared" si="94"/>
        <v>178.20000000000002</v>
      </c>
      <c r="J523" s="5">
        <f t="shared" si="99"/>
        <v>-15</v>
      </c>
      <c r="K523">
        <f t="shared" si="95"/>
        <v>25</v>
      </c>
      <c r="L523">
        <f t="shared" si="96"/>
        <v>-15</v>
      </c>
      <c r="M523">
        <f t="shared" si="97"/>
        <v>-16</v>
      </c>
      <c r="N523">
        <f t="shared" si="100"/>
        <v>0</v>
      </c>
    </row>
    <row r="524" spans="1:14" x14ac:dyDescent="0.25">
      <c r="A524">
        <v>510</v>
      </c>
      <c r="B524">
        <f t="shared" si="91"/>
        <v>101.8</v>
      </c>
      <c r="C524">
        <f t="shared" si="92"/>
        <v>1</v>
      </c>
      <c r="D524">
        <f t="shared" si="93"/>
        <v>0</v>
      </c>
      <c r="E524">
        <f t="shared" si="101"/>
        <v>1.7999999999999972</v>
      </c>
      <c r="F524">
        <f t="shared" si="102"/>
        <v>51</v>
      </c>
      <c r="G524">
        <f t="shared" si="103"/>
        <v>0</v>
      </c>
      <c r="H524" s="5">
        <f t="shared" si="98"/>
        <v>178.6</v>
      </c>
      <c r="I524" s="5">
        <f t="shared" si="94"/>
        <v>178.6</v>
      </c>
      <c r="J524" s="5">
        <f t="shared" si="99"/>
        <v>-15</v>
      </c>
      <c r="K524">
        <f t="shared" si="95"/>
        <v>25</v>
      </c>
      <c r="L524">
        <f t="shared" si="96"/>
        <v>-15</v>
      </c>
      <c r="M524">
        <f t="shared" si="97"/>
        <v>-16</v>
      </c>
      <c r="N524">
        <f t="shared" si="100"/>
        <v>0</v>
      </c>
    </row>
    <row r="525" spans="1:14" x14ac:dyDescent="0.25">
      <c r="A525">
        <v>511</v>
      </c>
      <c r="B525">
        <f t="shared" si="91"/>
        <v>102</v>
      </c>
      <c r="C525">
        <f t="shared" si="92"/>
        <v>1</v>
      </c>
      <c r="D525">
        <f t="shared" si="93"/>
        <v>1</v>
      </c>
      <c r="E525">
        <f t="shared" si="101"/>
        <v>2</v>
      </c>
      <c r="F525">
        <f t="shared" si="102"/>
        <v>52</v>
      </c>
      <c r="G525">
        <f t="shared" si="103"/>
        <v>1</v>
      </c>
      <c r="H525" s="5">
        <f t="shared" si="98"/>
        <v>179</v>
      </c>
      <c r="I525" s="5">
        <f t="shared" si="94"/>
        <v>178</v>
      </c>
      <c r="J525" s="5">
        <f t="shared" si="99"/>
        <v>-16</v>
      </c>
      <c r="K525">
        <f t="shared" si="95"/>
        <v>26</v>
      </c>
      <c r="L525">
        <f t="shared" si="96"/>
        <v>-16</v>
      </c>
      <c r="M525">
        <f t="shared" si="97"/>
        <v>-17</v>
      </c>
      <c r="N525">
        <f t="shared" si="100"/>
        <v>0</v>
      </c>
    </row>
    <row r="526" spans="1:14" x14ac:dyDescent="0.25">
      <c r="A526">
        <v>512</v>
      </c>
      <c r="B526">
        <f t="shared" si="91"/>
        <v>102.2</v>
      </c>
      <c r="C526">
        <f t="shared" si="92"/>
        <v>1</v>
      </c>
      <c r="D526">
        <f t="shared" si="93"/>
        <v>0</v>
      </c>
      <c r="E526">
        <f t="shared" si="101"/>
        <v>0.20000000000000284</v>
      </c>
      <c r="F526">
        <f t="shared" si="102"/>
        <v>52</v>
      </c>
      <c r="G526">
        <f t="shared" si="103"/>
        <v>0</v>
      </c>
      <c r="H526" s="5">
        <f t="shared" si="98"/>
        <v>178.4</v>
      </c>
      <c r="I526" s="5">
        <f t="shared" si="94"/>
        <v>178.4</v>
      </c>
      <c r="J526" s="5">
        <f t="shared" si="99"/>
        <v>-16</v>
      </c>
      <c r="K526">
        <f t="shared" si="95"/>
        <v>26</v>
      </c>
      <c r="L526">
        <f t="shared" si="96"/>
        <v>-16</v>
      </c>
      <c r="M526">
        <f t="shared" si="97"/>
        <v>-17</v>
      </c>
      <c r="N526">
        <f t="shared" si="100"/>
        <v>0</v>
      </c>
    </row>
    <row r="527" spans="1:14" x14ac:dyDescent="0.25">
      <c r="A527">
        <v>513</v>
      </c>
      <c r="B527">
        <f t="shared" ref="B527:B590" si="104">-T$5+T$5*A527</f>
        <v>102.4</v>
      </c>
      <c r="C527">
        <f t="shared" ref="C527:C590" si="105">IF(H527&gt;=0,1,0)</f>
        <v>1</v>
      </c>
      <c r="D527">
        <f t="shared" ref="D527:D590" si="106">IF(AND(C527=1,E527&gt;=E$4),1,0)</f>
        <v>0</v>
      </c>
      <c r="E527">
        <f t="shared" si="101"/>
        <v>0.40000000000000568</v>
      </c>
      <c r="F527">
        <f t="shared" si="102"/>
        <v>52</v>
      </c>
      <c r="G527">
        <f t="shared" si="103"/>
        <v>0</v>
      </c>
      <c r="H527" s="5">
        <f t="shared" si="98"/>
        <v>178.8</v>
      </c>
      <c r="I527" s="5">
        <f t="shared" ref="I527:I590" si="107">IF(G527&gt;0,H527-Q$4,H527)</f>
        <v>178.8</v>
      </c>
      <c r="J527" s="5">
        <f t="shared" si="99"/>
        <v>-16</v>
      </c>
      <c r="K527">
        <f t="shared" ref="K527:K590" si="108">ROUNDDOWN((F527*D$4)/L$4,0)</f>
        <v>26</v>
      </c>
      <c r="L527">
        <f t="shared" ref="L527:L590" si="109">P$4-K527</f>
        <v>-16</v>
      </c>
      <c r="M527">
        <f t="shared" ref="M527:M590" si="110">IF(L527="怪物已死","怪物已死",(L527-1)*Q$4)</f>
        <v>-17</v>
      </c>
      <c r="N527">
        <f t="shared" si="100"/>
        <v>0</v>
      </c>
    </row>
    <row r="528" spans="1:14" x14ac:dyDescent="0.25">
      <c r="A528">
        <v>514</v>
      </c>
      <c r="B528">
        <f t="shared" si="104"/>
        <v>102.60000000000001</v>
      </c>
      <c r="C528">
        <f t="shared" si="105"/>
        <v>1</v>
      </c>
      <c r="D528">
        <f t="shared" si="106"/>
        <v>0</v>
      </c>
      <c r="E528">
        <f t="shared" si="101"/>
        <v>0.60000000000000853</v>
      </c>
      <c r="F528">
        <f t="shared" si="102"/>
        <v>52</v>
      </c>
      <c r="G528">
        <f t="shared" si="103"/>
        <v>0</v>
      </c>
      <c r="H528" s="5">
        <f t="shared" ref="H528:H591" si="111">I527+(B528-B527)*N$4</f>
        <v>179.20000000000002</v>
      </c>
      <c r="I528" s="5">
        <f t="shared" si="107"/>
        <v>179.20000000000002</v>
      </c>
      <c r="J528" s="5">
        <f t="shared" ref="J528:J591" si="112">IF(H528&gt;=0,IF(ROUNDDOWN(H528/Q$4,0)+1&gt;L528,L528,ROUNDDOWN(H528/Q$4,0)+1),0)</f>
        <v>-16</v>
      </c>
      <c r="K528">
        <f t="shared" si="108"/>
        <v>26</v>
      </c>
      <c r="L528">
        <f t="shared" si="109"/>
        <v>-16</v>
      </c>
      <c r="M528">
        <f t="shared" si="110"/>
        <v>-17</v>
      </c>
      <c r="N528">
        <f t="shared" ref="N528:N591" si="113">IF(L528&lt;=0,0,IF(ROUNDUP(I528/B$4,0)*A$4&lt;0,"怪无法穿越火线",ROUNDUP(I528/B$4,0)*A$4))</f>
        <v>0</v>
      </c>
    </row>
    <row r="529" spans="1:14" x14ac:dyDescent="0.25">
      <c r="A529">
        <v>515</v>
      </c>
      <c r="B529">
        <f t="shared" si="104"/>
        <v>102.8</v>
      </c>
      <c r="C529">
        <f t="shared" si="105"/>
        <v>1</v>
      </c>
      <c r="D529">
        <f t="shared" si="106"/>
        <v>0</v>
      </c>
      <c r="E529">
        <f t="shared" ref="E529:E592" si="114">IF(D528=1,B529-B528,E528+B529-B528)</f>
        <v>0.79999999999999716</v>
      </c>
      <c r="F529">
        <f t="shared" ref="F529:F592" si="115">IF(D529=1,F528+1,F528)</f>
        <v>52</v>
      </c>
      <c r="G529">
        <f t="shared" ref="G529:G592" si="116">IF(K529-K528&gt;0,1,0)</f>
        <v>0</v>
      </c>
      <c r="H529" s="5">
        <f t="shared" si="111"/>
        <v>179.6</v>
      </c>
      <c r="I529" s="5">
        <f t="shared" si="107"/>
        <v>179.6</v>
      </c>
      <c r="J529" s="5">
        <f t="shared" si="112"/>
        <v>-16</v>
      </c>
      <c r="K529">
        <f t="shared" si="108"/>
        <v>26</v>
      </c>
      <c r="L529">
        <f t="shared" si="109"/>
        <v>-16</v>
      </c>
      <c r="M529">
        <f t="shared" si="110"/>
        <v>-17</v>
      </c>
      <c r="N529">
        <f t="shared" si="113"/>
        <v>0</v>
      </c>
    </row>
    <row r="530" spans="1:14" x14ac:dyDescent="0.25">
      <c r="A530">
        <v>516</v>
      </c>
      <c r="B530">
        <f t="shared" si="104"/>
        <v>103</v>
      </c>
      <c r="C530">
        <f t="shared" si="105"/>
        <v>1</v>
      </c>
      <c r="D530">
        <f t="shared" si="106"/>
        <v>0</v>
      </c>
      <c r="E530">
        <f t="shared" si="114"/>
        <v>1</v>
      </c>
      <c r="F530">
        <f t="shared" si="115"/>
        <v>52</v>
      </c>
      <c r="G530">
        <f t="shared" si="116"/>
        <v>0</v>
      </c>
      <c r="H530" s="5">
        <f t="shared" si="111"/>
        <v>180</v>
      </c>
      <c r="I530" s="5">
        <f t="shared" si="107"/>
        <v>180</v>
      </c>
      <c r="J530" s="5">
        <f t="shared" si="112"/>
        <v>-16</v>
      </c>
      <c r="K530">
        <f t="shared" si="108"/>
        <v>26</v>
      </c>
      <c r="L530">
        <f t="shared" si="109"/>
        <v>-16</v>
      </c>
      <c r="M530">
        <f t="shared" si="110"/>
        <v>-17</v>
      </c>
      <c r="N530">
        <f t="shared" si="113"/>
        <v>0</v>
      </c>
    </row>
    <row r="531" spans="1:14" x14ac:dyDescent="0.25">
      <c r="A531">
        <v>517</v>
      </c>
      <c r="B531">
        <f t="shared" si="104"/>
        <v>103.2</v>
      </c>
      <c r="C531">
        <f t="shared" si="105"/>
        <v>1</v>
      </c>
      <c r="D531">
        <f t="shared" si="106"/>
        <v>0</v>
      </c>
      <c r="E531">
        <f t="shared" si="114"/>
        <v>1.2000000000000028</v>
      </c>
      <c r="F531">
        <f t="shared" si="115"/>
        <v>52</v>
      </c>
      <c r="G531">
        <f t="shared" si="116"/>
        <v>0</v>
      </c>
      <c r="H531" s="5">
        <f t="shared" si="111"/>
        <v>180.4</v>
      </c>
      <c r="I531" s="5">
        <f t="shared" si="107"/>
        <v>180.4</v>
      </c>
      <c r="J531" s="5">
        <f t="shared" si="112"/>
        <v>-16</v>
      </c>
      <c r="K531">
        <f t="shared" si="108"/>
        <v>26</v>
      </c>
      <c r="L531">
        <f t="shared" si="109"/>
        <v>-16</v>
      </c>
      <c r="M531">
        <f t="shared" si="110"/>
        <v>-17</v>
      </c>
      <c r="N531">
        <f t="shared" si="113"/>
        <v>0</v>
      </c>
    </row>
    <row r="532" spans="1:14" x14ac:dyDescent="0.25">
      <c r="A532">
        <v>518</v>
      </c>
      <c r="B532">
        <f t="shared" si="104"/>
        <v>103.4</v>
      </c>
      <c r="C532">
        <f t="shared" si="105"/>
        <v>1</v>
      </c>
      <c r="D532">
        <f t="shared" si="106"/>
        <v>0</v>
      </c>
      <c r="E532">
        <f t="shared" si="114"/>
        <v>1.4000000000000057</v>
      </c>
      <c r="F532">
        <f t="shared" si="115"/>
        <v>52</v>
      </c>
      <c r="G532">
        <f t="shared" si="116"/>
        <v>0</v>
      </c>
      <c r="H532" s="5">
        <f t="shared" si="111"/>
        <v>180.8</v>
      </c>
      <c r="I532" s="5">
        <f t="shared" si="107"/>
        <v>180.8</v>
      </c>
      <c r="J532" s="5">
        <f t="shared" si="112"/>
        <v>-16</v>
      </c>
      <c r="K532">
        <f t="shared" si="108"/>
        <v>26</v>
      </c>
      <c r="L532">
        <f t="shared" si="109"/>
        <v>-16</v>
      </c>
      <c r="M532">
        <f t="shared" si="110"/>
        <v>-17</v>
      </c>
      <c r="N532">
        <f t="shared" si="113"/>
        <v>0</v>
      </c>
    </row>
    <row r="533" spans="1:14" x14ac:dyDescent="0.25">
      <c r="A533">
        <v>519</v>
      </c>
      <c r="B533">
        <f t="shared" si="104"/>
        <v>103.60000000000001</v>
      </c>
      <c r="C533">
        <f t="shared" si="105"/>
        <v>1</v>
      </c>
      <c r="D533">
        <f t="shared" si="106"/>
        <v>0</v>
      </c>
      <c r="E533">
        <f t="shared" si="114"/>
        <v>1.6000000000000085</v>
      </c>
      <c r="F533">
        <f t="shared" si="115"/>
        <v>52</v>
      </c>
      <c r="G533">
        <f t="shared" si="116"/>
        <v>0</v>
      </c>
      <c r="H533" s="5">
        <f t="shared" si="111"/>
        <v>181.20000000000002</v>
      </c>
      <c r="I533" s="5">
        <f t="shared" si="107"/>
        <v>181.20000000000002</v>
      </c>
      <c r="J533" s="5">
        <f t="shared" si="112"/>
        <v>-16</v>
      </c>
      <c r="K533">
        <f t="shared" si="108"/>
        <v>26</v>
      </c>
      <c r="L533">
        <f t="shared" si="109"/>
        <v>-16</v>
      </c>
      <c r="M533">
        <f t="shared" si="110"/>
        <v>-17</v>
      </c>
      <c r="N533">
        <f t="shared" si="113"/>
        <v>0</v>
      </c>
    </row>
    <row r="534" spans="1:14" x14ac:dyDescent="0.25">
      <c r="A534">
        <v>520</v>
      </c>
      <c r="B534">
        <f t="shared" si="104"/>
        <v>103.8</v>
      </c>
      <c r="C534">
        <f t="shared" si="105"/>
        <v>1</v>
      </c>
      <c r="D534">
        <f t="shared" si="106"/>
        <v>0</v>
      </c>
      <c r="E534">
        <f t="shared" si="114"/>
        <v>1.7999999999999972</v>
      </c>
      <c r="F534">
        <f t="shared" si="115"/>
        <v>52</v>
      </c>
      <c r="G534">
        <f t="shared" si="116"/>
        <v>0</v>
      </c>
      <c r="H534" s="5">
        <f t="shared" si="111"/>
        <v>181.6</v>
      </c>
      <c r="I534" s="5">
        <f t="shared" si="107"/>
        <v>181.6</v>
      </c>
      <c r="J534" s="5">
        <f t="shared" si="112"/>
        <v>-16</v>
      </c>
      <c r="K534">
        <f t="shared" si="108"/>
        <v>26</v>
      </c>
      <c r="L534">
        <f t="shared" si="109"/>
        <v>-16</v>
      </c>
      <c r="M534">
        <f t="shared" si="110"/>
        <v>-17</v>
      </c>
      <c r="N534">
        <f t="shared" si="113"/>
        <v>0</v>
      </c>
    </row>
    <row r="535" spans="1:14" x14ac:dyDescent="0.25">
      <c r="A535">
        <v>521</v>
      </c>
      <c r="B535">
        <f t="shared" si="104"/>
        <v>104</v>
      </c>
      <c r="C535">
        <f t="shared" si="105"/>
        <v>1</v>
      </c>
      <c r="D535">
        <f t="shared" si="106"/>
        <v>1</v>
      </c>
      <c r="E535">
        <f t="shared" si="114"/>
        <v>2</v>
      </c>
      <c r="F535">
        <f t="shared" si="115"/>
        <v>53</v>
      </c>
      <c r="G535">
        <f t="shared" si="116"/>
        <v>0</v>
      </c>
      <c r="H535" s="5">
        <f t="shared" si="111"/>
        <v>182</v>
      </c>
      <c r="I535" s="5">
        <f t="shared" si="107"/>
        <v>182</v>
      </c>
      <c r="J535" s="5">
        <f t="shared" si="112"/>
        <v>-16</v>
      </c>
      <c r="K535">
        <f t="shared" si="108"/>
        <v>26</v>
      </c>
      <c r="L535">
        <f t="shared" si="109"/>
        <v>-16</v>
      </c>
      <c r="M535">
        <f t="shared" si="110"/>
        <v>-17</v>
      </c>
      <c r="N535">
        <f t="shared" si="113"/>
        <v>0</v>
      </c>
    </row>
    <row r="536" spans="1:14" x14ac:dyDescent="0.25">
      <c r="A536">
        <v>522</v>
      </c>
      <c r="B536">
        <f t="shared" si="104"/>
        <v>104.2</v>
      </c>
      <c r="C536">
        <f t="shared" si="105"/>
        <v>1</v>
      </c>
      <c r="D536">
        <f t="shared" si="106"/>
        <v>0</v>
      </c>
      <c r="E536">
        <f t="shared" si="114"/>
        <v>0.20000000000000284</v>
      </c>
      <c r="F536">
        <f t="shared" si="115"/>
        <v>53</v>
      </c>
      <c r="G536">
        <f t="shared" si="116"/>
        <v>0</v>
      </c>
      <c r="H536" s="5">
        <f t="shared" si="111"/>
        <v>182.4</v>
      </c>
      <c r="I536" s="5">
        <f t="shared" si="107"/>
        <v>182.4</v>
      </c>
      <c r="J536" s="5">
        <f t="shared" si="112"/>
        <v>-16</v>
      </c>
      <c r="K536">
        <f t="shared" si="108"/>
        <v>26</v>
      </c>
      <c r="L536">
        <f t="shared" si="109"/>
        <v>-16</v>
      </c>
      <c r="M536">
        <f t="shared" si="110"/>
        <v>-17</v>
      </c>
      <c r="N536">
        <f t="shared" si="113"/>
        <v>0</v>
      </c>
    </row>
    <row r="537" spans="1:14" x14ac:dyDescent="0.25">
      <c r="A537">
        <v>523</v>
      </c>
      <c r="B537">
        <f t="shared" si="104"/>
        <v>104.4</v>
      </c>
      <c r="C537">
        <f t="shared" si="105"/>
        <v>1</v>
      </c>
      <c r="D537">
        <f t="shared" si="106"/>
        <v>0</v>
      </c>
      <c r="E537">
        <f t="shared" si="114"/>
        <v>0.40000000000000568</v>
      </c>
      <c r="F537">
        <f t="shared" si="115"/>
        <v>53</v>
      </c>
      <c r="G537">
        <f t="shared" si="116"/>
        <v>0</v>
      </c>
      <c r="H537" s="5">
        <f t="shared" si="111"/>
        <v>182.8</v>
      </c>
      <c r="I537" s="5">
        <f t="shared" si="107"/>
        <v>182.8</v>
      </c>
      <c r="J537" s="5">
        <f t="shared" si="112"/>
        <v>-16</v>
      </c>
      <c r="K537">
        <f t="shared" si="108"/>
        <v>26</v>
      </c>
      <c r="L537">
        <f t="shared" si="109"/>
        <v>-16</v>
      </c>
      <c r="M537">
        <f t="shared" si="110"/>
        <v>-17</v>
      </c>
      <c r="N537">
        <f t="shared" si="113"/>
        <v>0</v>
      </c>
    </row>
    <row r="538" spans="1:14" x14ac:dyDescent="0.25">
      <c r="A538">
        <v>524</v>
      </c>
      <c r="B538">
        <f t="shared" si="104"/>
        <v>104.60000000000001</v>
      </c>
      <c r="C538">
        <f t="shared" si="105"/>
        <v>1</v>
      </c>
      <c r="D538">
        <f t="shared" si="106"/>
        <v>0</v>
      </c>
      <c r="E538">
        <f t="shared" si="114"/>
        <v>0.60000000000000853</v>
      </c>
      <c r="F538">
        <f t="shared" si="115"/>
        <v>53</v>
      </c>
      <c r="G538">
        <f t="shared" si="116"/>
        <v>0</v>
      </c>
      <c r="H538" s="5">
        <f t="shared" si="111"/>
        <v>183.20000000000002</v>
      </c>
      <c r="I538" s="5">
        <f t="shared" si="107"/>
        <v>183.20000000000002</v>
      </c>
      <c r="J538" s="5">
        <f t="shared" si="112"/>
        <v>-16</v>
      </c>
      <c r="K538">
        <f t="shared" si="108"/>
        <v>26</v>
      </c>
      <c r="L538">
        <f t="shared" si="109"/>
        <v>-16</v>
      </c>
      <c r="M538">
        <f t="shared" si="110"/>
        <v>-17</v>
      </c>
      <c r="N538">
        <f t="shared" si="113"/>
        <v>0</v>
      </c>
    </row>
    <row r="539" spans="1:14" x14ac:dyDescent="0.25">
      <c r="A539">
        <v>525</v>
      </c>
      <c r="B539">
        <f t="shared" si="104"/>
        <v>104.8</v>
      </c>
      <c r="C539">
        <f t="shared" si="105"/>
        <v>1</v>
      </c>
      <c r="D539">
        <f t="shared" si="106"/>
        <v>0</v>
      </c>
      <c r="E539">
        <f t="shared" si="114"/>
        <v>0.79999999999999716</v>
      </c>
      <c r="F539">
        <f t="shared" si="115"/>
        <v>53</v>
      </c>
      <c r="G539">
        <f t="shared" si="116"/>
        <v>0</v>
      </c>
      <c r="H539" s="5">
        <f t="shared" si="111"/>
        <v>183.6</v>
      </c>
      <c r="I539" s="5">
        <f t="shared" si="107"/>
        <v>183.6</v>
      </c>
      <c r="J539" s="5">
        <f t="shared" si="112"/>
        <v>-16</v>
      </c>
      <c r="K539">
        <f t="shared" si="108"/>
        <v>26</v>
      </c>
      <c r="L539">
        <f t="shared" si="109"/>
        <v>-16</v>
      </c>
      <c r="M539">
        <f t="shared" si="110"/>
        <v>-17</v>
      </c>
      <c r="N539">
        <f t="shared" si="113"/>
        <v>0</v>
      </c>
    </row>
    <row r="540" spans="1:14" x14ac:dyDescent="0.25">
      <c r="A540">
        <v>526</v>
      </c>
      <c r="B540">
        <f t="shared" si="104"/>
        <v>105</v>
      </c>
      <c r="C540">
        <f t="shared" si="105"/>
        <v>1</v>
      </c>
      <c r="D540">
        <f t="shared" si="106"/>
        <v>0</v>
      </c>
      <c r="E540">
        <f t="shared" si="114"/>
        <v>1</v>
      </c>
      <c r="F540">
        <f t="shared" si="115"/>
        <v>53</v>
      </c>
      <c r="G540">
        <f t="shared" si="116"/>
        <v>0</v>
      </c>
      <c r="H540" s="5">
        <f t="shared" si="111"/>
        <v>184</v>
      </c>
      <c r="I540" s="5">
        <f t="shared" si="107"/>
        <v>184</v>
      </c>
      <c r="J540" s="5">
        <f t="shared" si="112"/>
        <v>-16</v>
      </c>
      <c r="K540">
        <f t="shared" si="108"/>
        <v>26</v>
      </c>
      <c r="L540">
        <f t="shared" si="109"/>
        <v>-16</v>
      </c>
      <c r="M540">
        <f t="shared" si="110"/>
        <v>-17</v>
      </c>
      <c r="N540">
        <f t="shared" si="113"/>
        <v>0</v>
      </c>
    </row>
    <row r="541" spans="1:14" x14ac:dyDescent="0.25">
      <c r="A541">
        <v>527</v>
      </c>
      <c r="B541">
        <f t="shared" si="104"/>
        <v>105.2</v>
      </c>
      <c r="C541">
        <f t="shared" si="105"/>
        <v>1</v>
      </c>
      <c r="D541">
        <f t="shared" si="106"/>
        <v>0</v>
      </c>
      <c r="E541">
        <f t="shared" si="114"/>
        <v>1.2000000000000028</v>
      </c>
      <c r="F541">
        <f t="shared" si="115"/>
        <v>53</v>
      </c>
      <c r="G541">
        <f t="shared" si="116"/>
        <v>0</v>
      </c>
      <c r="H541" s="5">
        <f t="shared" si="111"/>
        <v>184.4</v>
      </c>
      <c r="I541" s="5">
        <f t="shared" si="107"/>
        <v>184.4</v>
      </c>
      <c r="J541" s="5">
        <f t="shared" si="112"/>
        <v>-16</v>
      </c>
      <c r="K541">
        <f t="shared" si="108"/>
        <v>26</v>
      </c>
      <c r="L541">
        <f t="shared" si="109"/>
        <v>-16</v>
      </c>
      <c r="M541">
        <f t="shared" si="110"/>
        <v>-17</v>
      </c>
      <c r="N541">
        <f t="shared" si="113"/>
        <v>0</v>
      </c>
    </row>
    <row r="542" spans="1:14" x14ac:dyDescent="0.25">
      <c r="A542">
        <v>528</v>
      </c>
      <c r="B542">
        <f t="shared" si="104"/>
        <v>105.4</v>
      </c>
      <c r="C542">
        <f t="shared" si="105"/>
        <v>1</v>
      </c>
      <c r="D542">
        <f t="shared" si="106"/>
        <v>0</v>
      </c>
      <c r="E542">
        <f t="shared" si="114"/>
        <v>1.4000000000000057</v>
      </c>
      <c r="F542">
        <f t="shared" si="115"/>
        <v>53</v>
      </c>
      <c r="G542">
        <f t="shared" si="116"/>
        <v>0</v>
      </c>
      <c r="H542" s="5">
        <f t="shared" si="111"/>
        <v>184.8</v>
      </c>
      <c r="I542" s="5">
        <f t="shared" si="107"/>
        <v>184.8</v>
      </c>
      <c r="J542" s="5">
        <f t="shared" si="112"/>
        <v>-16</v>
      </c>
      <c r="K542">
        <f t="shared" si="108"/>
        <v>26</v>
      </c>
      <c r="L542">
        <f t="shared" si="109"/>
        <v>-16</v>
      </c>
      <c r="M542">
        <f t="shared" si="110"/>
        <v>-17</v>
      </c>
      <c r="N542">
        <f t="shared" si="113"/>
        <v>0</v>
      </c>
    </row>
    <row r="543" spans="1:14" x14ac:dyDescent="0.25">
      <c r="A543">
        <v>529</v>
      </c>
      <c r="B543">
        <f t="shared" si="104"/>
        <v>105.60000000000001</v>
      </c>
      <c r="C543">
        <f t="shared" si="105"/>
        <v>1</v>
      </c>
      <c r="D543">
        <f t="shared" si="106"/>
        <v>0</v>
      </c>
      <c r="E543">
        <f t="shared" si="114"/>
        <v>1.6000000000000085</v>
      </c>
      <c r="F543">
        <f t="shared" si="115"/>
        <v>53</v>
      </c>
      <c r="G543">
        <f t="shared" si="116"/>
        <v>0</v>
      </c>
      <c r="H543" s="5">
        <f t="shared" si="111"/>
        <v>185.20000000000002</v>
      </c>
      <c r="I543" s="5">
        <f t="shared" si="107"/>
        <v>185.20000000000002</v>
      </c>
      <c r="J543" s="5">
        <f t="shared" si="112"/>
        <v>-16</v>
      </c>
      <c r="K543">
        <f t="shared" si="108"/>
        <v>26</v>
      </c>
      <c r="L543">
        <f t="shared" si="109"/>
        <v>-16</v>
      </c>
      <c r="M543">
        <f t="shared" si="110"/>
        <v>-17</v>
      </c>
      <c r="N543">
        <f t="shared" si="113"/>
        <v>0</v>
      </c>
    </row>
    <row r="544" spans="1:14" x14ac:dyDescent="0.25">
      <c r="A544">
        <v>530</v>
      </c>
      <c r="B544">
        <f t="shared" si="104"/>
        <v>105.8</v>
      </c>
      <c r="C544">
        <f t="shared" si="105"/>
        <v>1</v>
      </c>
      <c r="D544">
        <f t="shared" si="106"/>
        <v>0</v>
      </c>
      <c r="E544">
        <f t="shared" si="114"/>
        <v>1.7999999999999972</v>
      </c>
      <c r="F544">
        <f t="shared" si="115"/>
        <v>53</v>
      </c>
      <c r="G544">
        <f t="shared" si="116"/>
        <v>0</v>
      </c>
      <c r="H544" s="5">
        <f t="shared" si="111"/>
        <v>185.6</v>
      </c>
      <c r="I544" s="5">
        <f t="shared" si="107"/>
        <v>185.6</v>
      </c>
      <c r="J544" s="5">
        <f t="shared" si="112"/>
        <v>-16</v>
      </c>
      <c r="K544">
        <f t="shared" si="108"/>
        <v>26</v>
      </c>
      <c r="L544">
        <f t="shared" si="109"/>
        <v>-16</v>
      </c>
      <c r="M544">
        <f t="shared" si="110"/>
        <v>-17</v>
      </c>
      <c r="N544">
        <f t="shared" si="113"/>
        <v>0</v>
      </c>
    </row>
    <row r="545" spans="1:14" x14ac:dyDescent="0.25">
      <c r="A545">
        <v>531</v>
      </c>
      <c r="B545">
        <f t="shared" si="104"/>
        <v>106</v>
      </c>
      <c r="C545">
        <f t="shared" si="105"/>
        <v>1</v>
      </c>
      <c r="D545">
        <f t="shared" si="106"/>
        <v>1</v>
      </c>
      <c r="E545">
        <f t="shared" si="114"/>
        <v>2</v>
      </c>
      <c r="F545">
        <f t="shared" si="115"/>
        <v>54</v>
      </c>
      <c r="G545">
        <f t="shared" si="116"/>
        <v>1</v>
      </c>
      <c r="H545" s="5">
        <f t="shared" si="111"/>
        <v>186</v>
      </c>
      <c r="I545" s="5">
        <f t="shared" si="107"/>
        <v>185</v>
      </c>
      <c r="J545" s="5">
        <f t="shared" si="112"/>
        <v>-17</v>
      </c>
      <c r="K545">
        <f t="shared" si="108"/>
        <v>27</v>
      </c>
      <c r="L545">
        <f t="shared" si="109"/>
        <v>-17</v>
      </c>
      <c r="M545">
        <f t="shared" si="110"/>
        <v>-18</v>
      </c>
      <c r="N545">
        <f t="shared" si="113"/>
        <v>0</v>
      </c>
    </row>
    <row r="546" spans="1:14" x14ac:dyDescent="0.25">
      <c r="A546">
        <v>532</v>
      </c>
      <c r="B546">
        <f t="shared" si="104"/>
        <v>106.2</v>
      </c>
      <c r="C546">
        <f t="shared" si="105"/>
        <v>1</v>
      </c>
      <c r="D546">
        <f t="shared" si="106"/>
        <v>0</v>
      </c>
      <c r="E546">
        <f t="shared" si="114"/>
        <v>0.20000000000000284</v>
      </c>
      <c r="F546">
        <f t="shared" si="115"/>
        <v>54</v>
      </c>
      <c r="G546">
        <f t="shared" si="116"/>
        <v>0</v>
      </c>
      <c r="H546" s="5">
        <f t="shared" si="111"/>
        <v>185.4</v>
      </c>
      <c r="I546" s="5">
        <f t="shared" si="107"/>
        <v>185.4</v>
      </c>
      <c r="J546" s="5">
        <f t="shared" si="112"/>
        <v>-17</v>
      </c>
      <c r="K546">
        <f t="shared" si="108"/>
        <v>27</v>
      </c>
      <c r="L546">
        <f t="shared" si="109"/>
        <v>-17</v>
      </c>
      <c r="M546">
        <f t="shared" si="110"/>
        <v>-18</v>
      </c>
      <c r="N546">
        <f t="shared" si="113"/>
        <v>0</v>
      </c>
    </row>
    <row r="547" spans="1:14" x14ac:dyDescent="0.25">
      <c r="A547">
        <v>533</v>
      </c>
      <c r="B547">
        <f t="shared" si="104"/>
        <v>106.4</v>
      </c>
      <c r="C547">
        <f t="shared" si="105"/>
        <v>1</v>
      </c>
      <c r="D547">
        <f t="shared" si="106"/>
        <v>0</v>
      </c>
      <c r="E547">
        <f t="shared" si="114"/>
        <v>0.40000000000000568</v>
      </c>
      <c r="F547">
        <f t="shared" si="115"/>
        <v>54</v>
      </c>
      <c r="G547">
        <f t="shared" si="116"/>
        <v>0</v>
      </c>
      <c r="H547" s="5">
        <f t="shared" si="111"/>
        <v>185.8</v>
      </c>
      <c r="I547" s="5">
        <f t="shared" si="107"/>
        <v>185.8</v>
      </c>
      <c r="J547" s="5">
        <f t="shared" si="112"/>
        <v>-17</v>
      </c>
      <c r="K547">
        <f t="shared" si="108"/>
        <v>27</v>
      </c>
      <c r="L547">
        <f t="shared" si="109"/>
        <v>-17</v>
      </c>
      <c r="M547">
        <f t="shared" si="110"/>
        <v>-18</v>
      </c>
      <c r="N547">
        <f t="shared" si="113"/>
        <v>0</v>
      </c>
    </row>
    <row r="548" spans="1:14" x14ac:dyDescent="0.25">
      <c r="A548">
        <v>534</v>
      </c>
      <c r="B548">
        <f t="shared" si="104"/>
        <v>106.60000000000001</v>
      </c>
      <c r="C548">
        <f t="shared" si="105"/>
        <v>1</v>
      </c>
      <c r="D548">
        <f t="shared" si="106"/>
        <v>0</v>
      </c>
      <c r="E548">
        <f t="shared" si="114"/>
        <v>0.60000000000000853</v>
      </c>
      <c r="F548">
        <f t="shared" si="115"/>
        <v>54</v>
      </c>
      <c r="G548">
        <f t="shared" si="116"/>
        <v>0</v>
      </c>
      <c r="H548" s="5">
        <f t="shared" si="111"/>
        <v>186.20000000000002</v>
      </c>
      <c r="I548" s="5">
        <f t="shared" si="107"/>
        <v>186.20000000000002</v>
      </c>
      <c r="J548" s="5">
        <f t="shared" si="112"/>
        <v>-17</v>
      </c>
      <c r="K548">
        <f t="shared" si="108"/>
        <v>27</v>
      </c>
      <c r="L548">
        <f t="shared" si="109"/>
        <v>-17</v>
      </c>
      <c r="M548">
        <f t="shared" si="110"/>
        <v>-18</v>
      </c>
      <c r="N548">
        <f t="shared" si="113"/>
        <v>0</v>
      </c>
    </row>
    <row r="549" spans="1:14" x14ac:dyDescent="0.25">
      <c r="A549">
        <v>535</v>
      </c>
      <c r="B549">
        <f t="shared" si="104"/>
        <v>106.8</v>
      </c>
      <c r="C549">
        <f t="shared" si="105"/>
        <v>1</v>
      </c>
      <c r="D549">
        <f t="shared" si="106"/>
        <v>0</v>
      </c>
      <c r="E549">
        <f t="shared" si="114"/>
        <v>0.79999999999999716</v>
      </c>
      <c r="F549">
        <f t="shared" si="115"/>
        <v>54</v>
      </c>
      <c r="G549">
        <f t="shared" si="116"/>
        <v>0</v>
      </c>
      <c r="H549" s="5">
        <f t="shared" si="111"/>
        <v>186.6</v>
      </c>
      <c r="I549" s="5">
        <f t="shared" si="107"/>
        <v>186.6</v>
      </c>
      <c r="J549" s="5">
        <f t="shared" si="112"/>
        <v>-17</v>
      </c>
      <c r="K549">
        <f t="shared" si="108"/>
        <v>27</v>
      </c>
      <c r="L549">
        <f t="shared" si="109"/>
        <v>-17</v>
      </c>
      <c r="M549">
        <f t="shared" si="110"/>
        <v>-18</v>
      </c>
      <c r="N549">
        <f t="shared" si="113"/>
        <v>0</v>
      </c>
    </row>
    <row r="550" spans="1:14" x14ac:dyDescent="0.25">
      <c r="A550">
        <v>536</v>
      </c>
      <c r="B550">
        <f t="shared" si="104"/>
        <v>107</v>
      </c>
      <c r="C550">
        <f t="shared" si="105"/>
        <v>1</v>
      </c>
      <c r="D550">
        <f t="shared" si="106"/>
        <v>0</v>
      </c>
      <c r="E550">
        <f t="shared" si="114"/>
        <v>1</v>
      </c>
      <c r="F550">
        <f t="shared" si="115"/>
        <v>54</v>
      </c>
      <c r="G550">
        <f t="shared" si="116"/>
        <v>0</v>
      </c>
      <c r="H550" s="5">
        <f t="shared" si="111"/>
        <v>187</v>
      </c>
      <c r="I550" s="5">
        <f t="shared" si="107"/>
        <v>187</v>
      </c>
      <c r="J550" s="5">
        <f t="shared" si="112"/>
        <v>-17</v>
      </c>
      <c r="K550">
        <f t="shared" si="108"/>
        <v>27</v>
      </c>
      <c r="L550">
        <f t="shared" si="109"/>
        <v>-17</v>
      </c>
      <c r="M550">
        <f t="shared" si="110"/>
        <v>-18</v>
      </c>
      <c r="N550">
        <f t="shared" si="113"/>
        <v>0</v>
      </c>
    </row>
    <row r="551" spans="1:14" x14ac:dyDescent="0.25">
      <c r="A551">
        <v>537</v>
      </c>
      <c r="B551">
        <f t="shared" si="104"/>
        <v>107.2</v>
      </c>
      <c r="C551">
        <f t="shared" si="105"/>
        <v>1</v>
      </c>
      <c r="D551">
        <f t="shared" si="106"/>
        <v>0</v>
      </c>
      <c r="E551">
        <f t="shared" si="114"/>
        <v>1.2000000000000028</v>
      </c>
      <c r="F551">
        <f t="shared" si="115"/>
        <v>54</v>
      </c>
      <c r="G551">
        <f t="shared" si="116"/>
        <v>0</v>
      </c>
      <c r="H551" s="5">
        <f t="shared" si="111"/>
        <v>187.4</v>
      </c>
      <c r="I551" s="5">
        <f t="shared" si="107"/>
        <v>187.4</v>
      </c>
      <c r="J551" s="5">
        <f t="shared" si="112"/>
        <v>-17</v>
      </c>
      <c r="K551">
        <f t="shared" si="108"/>
        <v>27</v>
      </c>
      <c r="L551">
        <f t="shared" si="109"/>
        <v>-17</v>
      </c>
      <c r="M551">
        <f t="shared" si="110"/>
        <v>-18</v>
      </c>
      <c r="N551">
        <f t="shared" si="113"/>
        <v>0</v>
      </c>
    </row>
    <row r="552" spans="1:14" x14ac:dyDescent="0.25">
      <c r="A552">
        <v>538</v>
      </c>
      <c r="B552">
        <f t="shared" si="104"/>
        <v>107.4</v>
      </c>
      <c r="C552">
        <f t="shared" si="105"/>
        <v>1</v>
      </c>
      <c r="D552">
        <f t="shared" si="106"/>
        <v>0</v>
      </c>
      <c r="E552">
        <f t="shared" si="114"/>
        <v>1.4000000000000057</v>
      </c>
      <c r="F552">
        <f t="shared" si="115"/>
        <v>54</v>
      </c>
      <c r="G552">
        <f t="shared" si="116"/>
        <v>0</v>
      </c>
      <c r="H552" s="5">
        <f t="shared" si="111"/>
        <v>187.8</v>
      </c>
      <c r="I552" s="5">
        <f t="shared" si="107"/>
        <v>187.8</v>
      </c>
      <c r="J552" s="5">
        <f t="shared" si="112"/>
        <v>-17</v>
      </c>
      <c r="K552">
        <f t="shared" si="108"/>
        <v>27</v>
      </c>
      <c r="L552">
        <f t="shared" si="109"/>
        <v>-17</v>
      </c>
      <c r="M552">
        <f t="shared" si="110"/>
        <v>-18</v>
      </c>
      <c r="N552">
        <f t="shared" si="113"/>
        <v>0</v>
      </c>
    </row>
    <row r="553" spans="1:14" x14ac:dyDescent="0.25">
      <c r="A553">
        <v>539</v>
      </c>
      <c r="B553">
        <f t="shared" si="104"/>
        <v>107.60000000000001</v>
      </c>
      <c r="C553">
        <f t="shared" si="105"/>
        <v>1</v>
      </c>
      <c r="D553">
        <f t="shared" si="106"/>
        <v>0</v>
      </c>
      <c r="E553">
        <f t="shared" si="114"/>
        <v>1.6000000000000085</v>
      </c>
      <c r="F553">
        <f t="shared" si="115"/>
        <v>54</v>
      </c>
      <c r="G553">
        <f t="shared" si="116"/>
        <v>0</v>
      </c>
      <c r="H553" s="5">
        <f t="shared" si="111"/>
        <v>188.20000000000002</v>
      </c>
      <c r="I553" s="5">
        <f t="shared" si="107"/>
        <v>188.20000000000002</v>
      </c>
      <c r="J553" s="5">
        <f t="shared" si="112"/>
        <v>-17</v>
      </c>
      <c r="K553">
        <f t="shared" si="108"/>
        <v>27</v>
      </c>
      <c r="L553">
        <f t="shared" si="109"/>
        <v>-17</v>
      </c>
      <c r="M553">
        <f t="shared" si="110"/>
        <v>-18</v>
      </c>
      <c r="N553">
        <f t="shared" si="113"/>
        <v>0</v>
      </c>
    </row>
    <row r="554" spans="1:14" x14ac:dyDescent="0.25">
      <c r="A554">
        <v>540</v>
      </c>
      <c r="B554">
        <f t="shared" si="104"/>
        <v>107.8</v>
      </c>
      <c r="C554">
        <f t="shared" si="105"/>
        <v>1</v>
      </c>
      <c r="D554">
        <f t="shared" si="106"/>
        <v>0</v>
      </c>
      <c r="E554">
        <f t="shared" si="114"/>
        <v>1.7999999999999972</v>
      </c>
      <c r="F554">
        <f t="shared" si="115"/>
        <v>54</v>
      </c>
      <c r="G554">
        <f t="shared" si="116"/>
        <v>0</v>
      </c>
      <c r="H554" s="5">
        <f t="shared" si="111"/>
        <v>188.6</v>
      </c>
      <c r="I554" s="5">
        <f t="shared" si="107"/>
        <v>188.6</v>
      </c>
      <c r="J554" s="5">
        <f t="shared" si="112"/>
        <v>-17</v>
      </c>
      <c r="K554">
        <f t="shared" si="108"/>
        <v>27</v>
      </c>
      <c r="L554">
        <f t="shared" si="109"/>
        <v>-17</v>
      </c>
      <c r="M554">
        <f t="shared" si="110"/>
        <v>-18</v>
      </c>
      <c r="N554">
        <f t="shared" si="113"/>
        <v>0</v>
      </c>
    </row>
    <row r="555" spans="1:14" x14ac:dyDescent="0.25">
      <c r="A555">
        <v>541</v>
      </c>
      <c r="B555">
        <f t="shared" si="104"/>
        <v>108</v>
      </c>
      <c r="C555">
        <f t="shared" si="105"/>
        <v>1</v>
      </c>
      <c r="D555">
        <f t="shared" si="106"/>
        <v>1</v>
      </c>
      <c r="E555">
        <f t="shared" si="114"/>
        <v>2</v>
      </c>
      <c r="F555">
        <f t="shared" si="115"/>
        <v>55</v>
      </c>
      <c r="G555">
        <f t="shared" si="116"/>
        <v>0</v>
      </c>
      <c r="H555" s="5">
        <f t="shared" si="111"/>
        <v>189</v>
      </c>
      <c r="I555" s="5">
        <f t="shared" si="107"/>
        <v>189</v>
      </c>
      <c r="J555" s="5">
        <f t="shared" si="112"/>
        <v>-17</v>
      </c>
      <c r="K555">
        <f t="shared" si="108"/>
        <v>27</v>
      </c>
      <c r="L555">
        <f t="shared" si="109"/>
        <v>-17</v>
      </c>
      <c r="M555">
        <f t="shared" si="110"/>
        <v>-18</v>
      </c>
      <c r="N555">
        <f t="shared" si="113"/>
        <v>0</v>
      </c>
    </row>
    <row r="556" spans="1:14" x14ac:dyDescent="0.25">
      <c r="A556">
        <v>542</v>
      </c>
      <c r="B556">
        <f t="shared" si="104"/>
        <v>108.2</v>
      </c>
      <c r="C556">
        <f t="shared" si="105"/>
        <v>1</v>
      </c>
      <c r="D556">
        <f t="shared" si="106"/>
        <v>0</v>
      </c>
      <c r="E556">
        <f t="shared" si="114"/>
        <v>0.20000000000000284</v>
      </c>
      <c r="F556">
        <f t="shared" si="115"/>
        <v>55</v>
      </c>
      <c r="G556">
        <f t="shared" si="116"/>
        <v>0</v>
      </c>
      <c r="H556" s="5">
        <f t="shared" si="111"/>
        <v>189.4</v>
      </c>
      <c r="I556" s="5">
        <f t="shared" si="107"/>
        <v>189.4</v>
      </c>
      <c r="J556" s="5">
        <f t="shared" si="112"/>
        <v>-17</v>
      </c>
      <c r="K556">
        <f t="shared" si="108"/>
        <v>27</v>
      </c>
      <c r="L556">
        <f t="shared" si="109"/>
        <v>-17</v>
      </c>
      <c r="M556">
        <f t="shared" si="110"/>
        <v>-18</v>
      </c>
      <c r="N556">
        <f t="shared" si="113"/>
        <v>0</v>
      </c>
    </row>
    <row r="557" spans="1:14" x14ac:dyDescent="0.25">
      <c r="A557">
        <v>543</v>
      </c>
      <c r="B557">
        <f t="shared" si="104"/>
        <v>108.4</v>
      </c>
      <c r="C557">
        <f t="shared" si="105"/>
        <v>1</v>
      </c>
      <c r="D557">
        <f t="shared" si="106"/>
        <v>0</v>
      </c>
      <c r="E557">
        <f t="shared" si="114"/>
        <v>0.40000000000000568</v>
      </c>
      <c r="F557">
        <f t="shared" si="115"/>
        <v>55</v>
      </c>
      <c r="G557">
        <f t="shared" si="116"/>
        <v>0</v>
      </c>
      <c r="H557" s="5">
        <f t="shared" si="111"/>
        <v>189.8</v>
      </c>
      <c r="I557" s="5">
        <f t="shared" si="107"/>
        <v>189.8</v>
      </c>
      <c r="J557" s="5">
        <f t="shared" si="112"/>
        <v>-17</v>
      </c>
      <c r="K557">
        <f t="shared" si="108"/>
        <v>27</v>
      </c>
      <c r="L557">
        <f t="shared" si="109"/>
        <v>-17</v>
      </c>
      <c r="M557">
        <f t="shared" si="110"/>
        <v>-18</v>
      </c>
      <c r="N557">
        <f t="shared" si="113"/>
        <v>0</v>
      </c>
    </row>
    <row r="558" spans="1:14" x14ac:dyDescent="0.25">
      <c r="A558">
        <v>544</v>
      </c>
      <c r="B558">
        <f t="shared" si="104"/>
        <v>108.60000000000001</v>
      </c>
      <c r="C558">
        <f t="shared" si="105"/>
        <v>1</v>
      </c>
      <c r="D558">
        <f t="shared" si="106"/>
        <v>0</v>
      </c>
      <c r="E558">
        <f t="shared" si="114"/>
        <v>0.60000000000000853</v>
      </c>
      <c r="F558">
        <f t="shared" si="115"/>
        <v>55</v>
      </c>
      <c r="G558">
        <f t="shared" si="116"/>
        <v>0</v>
      </c>
      <c r="H558" s="5">
        <f t="shared" si="111"/>
        <v>190.20000000000002</v>
      </c>
      <c r="I558" s="5">
        <f t="shared" si="107"/>
        <v>190.20000000000002</v>
      </c>
      <c r="J558" s="5">
        <f t="shared" si="112"/>
        <v>-17</v>
      </c>
      <c r="K558">
        <f t="shared" si="108"/>
        <v>27</v>
      </c>
      <c r="L558">
        <f t="shared" si="109"/>
        <v>-17</v>
      </c>
      <c r="M558">
        <f t="shared" si="110"/>
        <v>-18</v>
      </c>
      <c r="N558">
        <f t="shared" si="113"/>
        <v>0</v>
      </c>
    </row>
    <row r="559" spans="1:14" x14ac:dyDescent="0.25">
      <c r="A559">
        <v>545</v>
      </c>
      <c r="B559">
        <f t="shared" si="104"/>
        <v>108.8</v>
      </c>
      <c r="C559">
        <f t="shared" si="105"/>
        <v>1</v>
      </c>
      <c r="D559">
        <f t="shared" si="106"/>
        <v>0</v>
      </c>
      <c r="E559">
        <f t="shared" si="114"/>
        <v>0.79999999999999716</v>
      </c>
      <c r="F559">
        <f t="shared" si="115"/>
        <v>55</v>
      </c>
      <c r="G559">
        <f t="shared" si="116"/>
        <v>0</v>
      </c>
      <c r="H559" s="5">
        <f t="shared" si="111"/>
        <v>190.6</v>
      </c>
      <c r="I559" s="5">
        <f t="shared" si="107"/>
        <v>190.6</v>
      </c>
      <c r="J559" s="5">
        <f t="shared" si="112"/>
        <v>-17</v>
      </c>
      <c r="K559">
        <f t="shared" si="108"/>
        <v>27</v>
      </c>
      <c r="L559">
        <f t="shared" si="109"/>
        <v>-17</v>
      </c>
      <c r="M559">
        <f t="shared" si="110"/>
        <v>-18</v>
      </c>
      <c r="N559">
        <f t="shared" si="113"/>
        <v>0</v>
      </c>
    </row>
    <row r="560" spans="1:14" x14ac:dyDescent="0.25">
      <c r="A560">
        <v>546</v>
      </c>
      <c r="B560">
        <f t="shared" si="104"/>
        <v>109</v>
      </c>
      <c r="C560">
        <f t="shared" si="105"/>
        <v>1</v>
      </c>
      <c r="D560">
        <f t="shared" si="106"/>
        <v>0</v>
      </c>
      <c r="E560">
        <f t="shared" si="114"/>
        <v>1</v>
      </c>
      <c r="F560">
        <f t="shared" si="115"/>
        <v>55</v>
      </c>
      <c r="G560">
        <f t="shared" si="116"/>
        <v>0</v>
      </c>
      <c r="H560" s="5">
        <f t="shared" si="111"/>
        <v>191</v>
      </c>
      <c r="I560" s="5">
        <f t="shared" si="107"/>
        <v>191</v>
      </c>
      <c r="J560" s="5">
        <f t="shared" si="112"/>
        <v>-17</v>
      </c>
      <c r="K560">
        <f t="shared" si="108"/>
        <v>27</v>
      </c>
      <c r="L560">
        <f t="shared" si="109"/>
        <v>-17</v>
      </c>
      <c r="M560">
        <f t="shared" si="110"/>
        <v>-18</v>
      </c>
      <c r="N560">
        <f t="shared" si="113"/>
        <v>0</v>
      </c>
    </row>
    <row r="561" spans="1:14" x14ac:dyDescent="0.25">
      <c r="A561">
        <v>547</v>
      </c>
      <c r="B561">
        <f t="shared" si="104"/>
        <v>109.2</v>
      </c>
      <c r="C561">
        <f t="shared" si="105"/>
        <v>1</v>
      </c>
      <c r="D561">
        <f t="shared" si="106"/>
        <v>0</v>
      </c>
      <c r="E561">
        <f t="shared" si="114"/>
        <v>1.2000000000000028</v>
      </c>
      <c r="F561">
        <f t="shared" si="115"/>
        <v>55</v>
      </c>
      <c r="G561">
        <f t="shared" si="116"/>
        <v>0</v>
      </c>
      <c r="H561" s="5">
        <f t="shared" si="111"/>
        <v>191.4</v>
      </c>
      <c r="I561" s="5">
        <f t="shared" si="107"/>
        <v>191.4</v>
      </c>
      <c r="J561" s="5">
        <f t="shared" si="112"/>
        <v>-17</v>
      </c>
      <c r="K561">
        <f t="shared" si="108"/>
        <v>27</v>
      </c>
      <c r="L561">
        <f t="shared" si="109"/>
        <v>-17</v>
      </c>
      <c r="M561">
        <f t="shared" si="110"/>
        <v>-18</v>
      </c>
      <c r="N561">
        <f t="shared" si="113"/>
        <v>0</v>
      </c>
    </row>
    <row r="562" spans="1:14" x14ac:dyDescent="0.25">
      <c r="A562">
        <v>548</v>
      </c>
      <c r="B562">
        <f t="shared" si="104"/>
        <v>109.4</v>
      </c>
      <c r="C562">
        <f t="shared" si="105"/>
        <v>1</v>
      </c>
      <c r="D562">
        <f t="shared" si="106"/>
        <v>0</v>
      </c>
      <c r="E562">
        <f t="shared" si="114"/>
        <v>1.4000000000000057</v>
      </c>
      <c r="F562">
        <f t="shared" si="115"/>
        <v>55</v>
      </c>
      <c r="G562">
        <f t="shared" si="116"/>
        <v>0</v>
      </c>
      <c r="H562" s="5">
        <f t="shared" si="111"/>
        <v>191.8</v>
      </c>
      <c r="I562" s="5">
        <f t="shared" si="107"/>
        <v>191.8</v>
      </c>
      <c r="J562" s="5">
        <f t="shared" si="112"/>
        <v>-17</v>
      </c>
      <c r="K562">
        <f t="shared" si="108"/>
        <v>27</v>
      </c>
      <c r="L562">
        <f t="shared" si="109"/>
        <v>-17</v>
      </c>
      <c r="M562">
        <f t="shared" si="110"/>
        <v>-18</v>
      </c>
      <c r="N562">
        <f t="shared" si="113"/>
        <v>0</v>
      </c>
    </row>
    <row r="563" spans="1:14" x14ac:dyDescent="0.25">
      <c r="A563">
        <v>549</v>
      </c>
      <c r="B563">
        <f t="shared" si="104"/>
        <v>109.60000000000001</v>
      </c>
      <c r="C563">
        <f t="shared" si="105"/>
        <v>1</v>
      </c>
      <c r="D563">
        <f t="shared" si="106"/>
        <v>0</v>
      </c>
      <c r="E563">
        <f t="shared" si="114"/>
        <v>1.6000000000000085</v>
      </c>
      <c r="F563">
        <f t="shared" si="115"/>
        <v>55</v>
      </c>
      <c r="G563">
        <f t="shared" si="116"/>
        <v>0</v>
      </c>
      <c r="H563" s="5">
        <f t="shared" si="111"/>
        <v>192.20000000000002</v>
      </c>
      <c r="I563" s="5">
        <f t="shared" si="107"/>
        <v>192.20000000000002</v>
      </c>
      <c r="J563" s="5">
        <f t="shared" si="112"/>
        <v>-17</v>
      </c>
      <c r="K563">
        <f t="shared" si="108"/>
        <v>27</v>
      </c>
      <c r="L563">
        <f t="shared" si="109"/>
        <v>-17</v>
      </c>
      <c r="M563">
        <f t="shared" si="110"/>
        <v>-18</v>
      </c>
      <c r="N563">
        <f t="shared" si="113"/>
        <v>0</v>
      </c>
    </row>
    <row r="564" spans="1:14" x14ac:dyDescent="0.25">
      <c r="A564">
        <v>550</v>
      </c>
      <c r="B564">
        <f t="shared" si="104"/>
        <v>109.8</v>
      </c>
      <c r="C564">
        <f t="shared" si="105"/>
        <v>1</v>
      </c>
      <c r="D564">
        <f t="shared" si="106"/>
        <v>0</v>
      </c>
      <c r="E564">
        <f t="shared" si="114"/>
        <v>1.7999999999999972</v>
      </c>
      <c r="F564">
        <f t="shared" si="115"/>
        <v>55</v>
      </c>
      <c r="G564">
        <f t="shared" si="116"/>
        <v>0</v>
      </c>
      <c r="H564" s="5">
        <f t="shared" si="111"/>
        <v>192.6</v>
      </c>
      <c r="I564" s="5">
        <f t="shared" si="107"/>
        <v>192.6</v>
      </c>
      <c r="J564" s="5">
        <f t="shared" si="112"/>
        <v>-17</v>
      </c>
      <c r="K564">
        <f t="shared" si="108"/>
        <v>27</v>
      </c>
      <c r="L564">
        <f t="shared" si="109"/>
        <v>-17</v>
      </c>
      <c r="M564">
        <f t="shared" si="110"/>
        <v>-18</v>
      </c>
      <c r="N564">
        <f t="shared" si="113"/>
        <v>0</v>
      </c>
    </row>
    <row r="565" spans="1:14" x14ac:dyDescent="0.25">
      <c r="A565">
        <v>551</v>
      </c>
      <c r="B565">
        <f t="shared" si="104"/>
        <v>110</v>
      </c>
      <c r="C565">
        <f t="shared" si="105"/>
        <v>1</v>
      </c>
      <c r="D565">
        <f t="shared" si="106"/>
        <v>1</v>
      </c>
      <c r="E565">
        <f t="shared" si="114"/>
        <v>2</v>
      </c>
      <c r="F565">
        <f t="shared" si="115"/>
        <v>56</v>
      </c>
      <c r="G565">
        <f t="shared" si="116"/>
        <v>1</v>
      </c>
      <c r="H565" s="5">
        <f t="shared" si="111"/>
        <v>193</v>
      </c>
      <c r="I565" s="5">
        <f t="shared" si="107"/>
        <v>192</v>
      </c>
      <c r="J565" s="5">
        <f t="shared" si="112"/>
        <v>-18</v>
      </c>
      <c r="K565">
        <f t="shared" si="108"/>
        <v>28</v>
      </c>
      <c r="L565">
        <f t="shared" si="109"/>
        <v>-18</v>
      </c>
      <c r="M565">
        <f t="shared" si="110"/>
        <v>-19</v>
      </c>
      <c r="N565">
        <f t="shared" si="113"/>
        <v>0</v>
      </c>
    </row>
    <row r="566" spans="1:14" x14ac:dyDescent="0.25">
      <c r="A566">
        <v>552</v>
      </c>
      <c r="B566">
        <f t="shared" si="104"/>
        <v>110.2</v>
      </c>
      <c r="C566">
        <f t="shared" si="105"/>
        <v>1</v>
      </c>
      <c r="D566">
        <f t="shared" si="106"/>
        <v>0</v>
      </c>
      <c r="E566">
        <f t="shared" si="114"/>
        <v>0.20000000000000284</v>
      </c>
      <c r="F566">
        <f t="shared" si="115"/>
        <v>56</v>
      </c>
      <c r="G566">
        <f t="shared" si="116"/>
        <v>0</v>
      </c>
      <c r="H566" s="5">
        <f t="shared" si="111"/>
        <v>192.4</v>
      </c>
      <c r="I566" s="5">
        <f t="shared" si="107"/>
        <v>192.4</v>
      </c>
      <c r="J566" s="5">
        <f t="shared" si="112"/>
        <v>-18</v>
      </c>
      <c r="K566">
        <f t="shared" si="108"/>
        <v>28</v>
      </c>
      <c r="L566">
        <f t="shared" si="109"/>
        <v>-18</v>
      </c>
      <c r="M566">
        <f t="shared" si="110"/>
        <v>-19</v>
      </c>
      <c r="N566">
        <f t="shared" si="113"/>
        <v>0</v>
      </c>
    </row>
    <row r="567" spans="1:14" x14ac:dyDescent="0.25">
      <c r="A567">
        <v>553</v>
      </c>
      <c r="B567">
        <f t="shared" si="104"/>
        <v>110.4</v>
      </c>
      <c r="C567">
        <f t="shared" si="105"/>
        <v>1</v>
      </c>
      <c r="D567">
        <f t="shared" si="106"/>
        <v>0</v>
      </c>
      <c r="E567">
        <f t="shared" si="114"/>
        <v>0.40000000000000568</v>
      </c>
      <c r="F567">
        <f t="shared" si="115"/>
        <v>56</v>
      </c>
      <c r="G567">
        <f t="shared" si="116"/>
        <v>0</v>
      </c>
      <c r="H567" s="5">
        <f t="shared" si="111"/>
        <v>192.8</v>
      </c>
      <c r="I567" s="5">
        <f t="shared" si="107"/>
        <v>192.8</v>
      </c>
      <c r="J567" s="5">
        <f t="shared" si="112"/>
        <v>-18</v>
      </c>
      <c r="K567">
        <f t="shared" si="108"/>
        <v>28</v>
      </c>
      <c r="L567">
        <f t="shared" si="109"/>
        <v>-18</v>
      </c>
      <c r="M567">
        <f t="shared" si="110"/>
        <v>-19</v>
      </c>
      <c r="N567">
        <f t="shared" si="113"/>
        <v>0</v>
      </c>
    </row>
    <row r="568" spans="1:14" x14ac:dyDescent="0.25">
      <c r="A568">
        <v>554</v>
      </c>
      <c r="B568">
        <f t="shared" si="104"/>
        <v>110.60000000000001</v>
      </c>
      <c r="C568">
        <f t="shared" si="105"/>
        <v>1</v>
      </c>
      <c r="D568">
        <f t="shared" si="106"/>
        <v>0</v>
      </c>
      <c r="E568">
        <f t="shared" si="114"/>
        <v>0.60000000000000853</v>
      </c>
      <c r="F568">
        <f t="shared" si="115"/>
        <v>56</v>
      </c>
      <c r="G568">
        <f t="shared" si="116"/>
        <v>0</v>
      </c>
      <c r="H568" s="5">
        <f t="shared" si="111"/>
        <v>193.20000000000002</v>
      </c>
      <c r="I568" s="5">
        <f t="shared" si="107"/>
        <v>193.20000000000002</v>
      </c>
      <c r="J568" s="5">
        <f t="shared" si="112"/>
        <v>-18</v>
      </c>
      <c r="K568">
        <f t="shared" si="108"/>
        <v>28</v>
      </c>
      <c r="L568">
        <f t="shared" si="109"/>
        <v>-18</v>
      </c>
      <c r="M568">
        <f t="shared" si="110"/>
        <v>-19</v>
      </c>
      <c r="N568">
        <f t="shared" si="113"/>
        <v>0</v>
      </c>
    </row>
    <row r="569" spans="1:14" x14ac:dyDescent="0.25">
      <c r="A569">
        <v>555</v>
      </c>
      <c r="B569">
        <f t="shared" si="104"/>
        <v>110.8</v>
      </c>
      <c r="C569">
        <f t="shared" si="105"/>
        <v>1</v>
      </c>
      <c r="D569">
        <f t="shared" si="106"/>
        <v>0</v>
      </c>
      <c r="E569">
        <f t="shared" si="114"/>
        <v>0.79999999999999716</v>
      </c>
      <c r="F569">
        <f t="shared" si="115"/>
        <v>56</v>
      </c>
      <c r="G569">
        <f t="shared" si="116"/>
        <v>0</v>
      </c>
      <c r="H569" s="5">
        <f t="shared" si="111"/>
        <v>193.6</v>
      </c>
      <c r="I569" s="5">
        <f t="shared" si="107"/>
        <v>193.6</v>
      </c>
      <c r="J569" s="5">
        <f t="shared" si="112"/>
        <v>-18</v>
      </c>
      <c r="K569">
        <f t="shared" si="108"/>
        <v>28</v>
      </c>
      <c r="L569">
        <f t="shared" si="109"/>
        <v>-18</v>
      </c>
      <c r="M569">
        <f t="shared" si="110"/>
        <v>-19</v>
      </c>
      <c r="N569">
        <f t="shared" si="113"/>
        <v>0</v>
      </c>
    </row>
    <row r="570" spans="1:14" x14ac:dyDescent="0.25">
      <c r="A570">
        <v>556</v>
      </c>
      <c r="B570">
        <f t="shared" si="104"/>
        <v>111</v>
      </c>
      <c r="C570">
        <f t="shared" si="105"/>
        <v>1</v>
      </c>
      <c r="D570">
        <f t="shared" si="106"/>
        <v>0</v>
      </c>
      <c r="E570">
        <f t="shared" si="114"/>
        <v>1</v>
      </c>
      <c r="F570">
        <f t="shared" si="115"/>
        <v>56</v>
      </c>
      <c r="G570">
        <f t="shared" si="116"/>
        <v>0</v>
      </c>
      <c r="H570" s="5">
        <f t="shared" si="111"/>
        <v>194</v>
      </c>
      <c r="I570" s="5">
        <f t="shared" si="107"/>
        <v>194</v>
      </c>
      <c r="J570" s="5">
        <f t="shared" si="112"/>
        <v>-18</v>
      </c>
      <c r="K570">
        <f t="shared" si="108"/>
        <v>28</v>
      </c>
      <c r="L570">
        <f t="shared" si="109"/>
        <v>-18</v>
      </c>
      <c r="M570">
        <f t="shared" si="110"/>
        <v>-19</v>
      </c>
      <c r="N570">
        <f t="shared" si="113"/>
        <v>0</v>
      </c>
    </row>
    <row r="571" spans="1:14" x14ac:dyDescent="0.25">
      <c r="A571">
        <v>557</v>
      </c>
      <c r="B571">
        <f t="shared" si="104"/>
        <v>111.2</v>
      </c>
      <c r="C571">
        <f t="shared" si="105"/>
        <v>1</v>
      </c>
      <c r="D571">
        <f t="shared" si="106"/>
        <v>0</v>
      </c>
      <c r="E571">
        <f t="shared" si="114"/>
        <v>1.2000000000000028</v>
      </c>
      <c r="F571">
        <f t="shared" si="115"/>
        <v>56</v>
      </c>
      <c r="G571">
        <f t="shared" si="116"/>
        <v>0</v>
      </c>
      <c r="H571" s="5">
        <f t="shared" si="111"/>
        <v>194.4</v>
      </c>
      <c r="I571" s="5">
        <f t="shared" si="107"/>
        <v>194.4</v>
      </c>
      <c r="J571" s="5">
        <f t="shared" si="112"/>
        <v>-18</v>
      </c>
      <c r="K571">
        <f t="shared" si="108"/>
        <v>28</v>
      </c>
      <c r="L571">
        <f t="shared" si="109"/>
        <v>-18</v>
      </c>
      <c r="M571">
        <f t="shared" si="110"/>
        <v>-19</v>
      </c>
      <c r="N571">
        <f t="shared" si="113"/>
        <v>0</v>
      </c>
    </row>
    <row r="572" spans="1:14" x14ac:dyDescent="0.25">
      <c r="A572">
        <v>558</v>
      </c>
      <c r="B572">
        <f t="shared" si="104"/>
        <v>111.4</v>
      </c>
      <c r="C572">
        <f t="shared" si="105"/>
        <v>1</v>
      </c>
      <c r="D572">
        <f t="shared" si="106"/>
        <v>0</v>
      </c>
      <c r="E572">
        <f t="shared" si="114"/>
        <v>1.4000000000000057</v>
      </c>
      <c r="F572">
        <f t="shared" si="115"/>
        <v>56</v>
      </c>
      <c r="G572">
        <f t="shared" si="116"/>
        <v>0</v>
      </c>
      <c r="H572" s="5">
        <f t="shared" si="111"/>
        <v>194.8</v>
      </c>
      <c r="I572" s="5">
        <f t="shared" si="107"/>
        <v>194.8</v>
      </c>
      <c r="J572" s="5">
        <f t="shared" si="112"/>
        <v>-18</v>
      </c>
      <c r="K572">
        <f t="shared" si="108"/>
        <v>28</v>
      </c>
      <c r="L572">
        <f t="shared" si="109"/>
        <v>-18</v>
      </c>
      <c r="M572">
        <f t="shared" si="110"/>
        <v>-19</v>
      </c>
      <c r="N572">
        <f t="shared" si="113"/>
        <v>0</v>
      </c>
    </row>
    <row r="573" spans="1:14" x14ac:dyDescent="0.25">
      <c r="A573">
        <v>559</v>
      </c>
      <c r="B573">
        <f t="shared" si="104"/>
        <v>111.60000000000001</v>
      </c>
      <c r="C573">
        <f t="shared" si="105"/>
        <v>1</v>
      </c>
      <c r="D573">
        <f t="shared" si="106"/>
        <v>0</v>
      </c>
      <c r="E573">
        <f t="shared" si="114"/>
        <v>1.6000000000000085</v>
      </c>
      <c r="F573">
        <f t="shared" si="115"/>
        <v>56</v>
      </c>
      <c r="G573">
        <f t="shared" si="116"/>
        <v>0</v>
      </c>
      <c r="H573" s="5">
        <f t="shared" si="111"/>
        <v>195.20000000000002</v>
      </c>
      <c r="I573" s="5">
        <f t="shared" si="107"/>
        <v>195.20000000000002</v>
      </c>
      <c r="J573" s="5">
        <f t="shared" si="112"/>
        <v>-18</v>
      </c>
      <c r="K573">
        <f t="shared" si="108"/>
        <v>28</v>
      </c>
      <c r="L573">
        <f t="shared" si="109"/>
        <v>-18</v>
      </c>
      <c r="M573">
        <f t="shared" si="110"/>
        <v>-19</v>
      </c>
      <c r="N573">
        <f t="shared" si="113"/>
        <v>0</v>
      </c>
    </row>
    <row r="574" spans="1:14" x14ac:dyDescent="0.25">
      <c r="A574">
        <v>560</v>
      </c>
      <c r="B574">
        <f t="shared" si="104"/>
        <v>111.8</v>
      </c>
      <c r="C574">
        <f t="shared" si="105"/>
        <v>1</v>
      </c>
      <c r="D574">
        <f t="shared" si="106"/>
        <v>0</v>
      </c>
      <c r="E574">
        <f t="shared" si="114"/>
        <v>1.7999999999999972</v>
      </c>
      <c r="F574">
        <f t="shared" si="115"/>
        <v>56</v>
      </c>
      <c r="G574">
        <f t="shared" si="116"/>
        <v>0</v>
      </c>
      <c r="H574" s="5">
        <f t="shared" si="111"/>
        <v>195.6</v>
      </c>
      <c r="I574" s="5">
        <f t="shared" si="107"/>
        <v>195.6</v>
      </c>
      <c r="J574" s="5">
        <f t="shared" si="112"/>
        <v>-18</v>
      </c>
      <c r="K574">
        <f t="shared" si="108"/>
        <v>28</v>
      </c>
      <c r="L574">
        <f t="shared" si="109"/>
        <v>-18</v>
      </c>
      <c r="M574">
        <f t="shared" si="110"/>
        <v>-19</v>
      </c>
      <c r="N574">
        <f t="shared" si="113"/>
        <v>0</v>
      </c>
    </row>
    <row r="575" spans="1:14" x14ac:dyDescent="0.25">
      <c r="A575">
        <v>561</v>
      </c>
      <c r="B575">
        <f t="shared" si="104"/>
        <v>112</v>
      </c>
      <c r="C575">
        <f t="shared" si="105"/>
        <v>1</v>
      </c>
      <c r="D575">
        <f t="shared" si="106"/>
        <v>1</v>
      </c>
      <c r="E575">
        <f t="shared" si="114"/>
        <v>2</v>
      </c>
      <c r="F575">
        <f t="shared" si="115"/>
        <v>57</v>
      </c>
      <c r="G575">
        <f t="shared" si="116"/>
        <v>0</v>
      </c>
      <c r="H575" s="5">
        <f t="shared" si="111"/>
        <v>196</v>
      </c>
      <c r="I575" s="5">
        <f t="shared" si="107"/>
        <v>196</v>
      </c>
      <c r="J575" s="5">
        <f t="shared" si="112"/>
        <v>-18</v>
      </c>
      <c r="K575">
        <f t="shared" si="108"/>
        <v>28</v>
      </c>
      <c r="L575">
        <f t="shared" si="109"/>
        <v>-18</v>
      </c>
      <c r="M575">
        <f t="shared" si="110"/>
        <v>-19</v>
      </c>
      <c r="N575">
        <f t="shared" si="113"/>
        <v>0</v>
      </c>
    </row>
    <row r="576" spans="1:14" x14ac:dyDescent="0.25">
      <c r="A576">
        <v>562</v>
      </c>
      <c r="B576">
        <f t="shared" si="104"/>
        <v>112.2</v>
      </c>
      <c r="C576">
        <f t="shared" si="105"/>
        <v>1</v>
      </c>
      <c r="D576">
        <f t="shared" si="106"/>
        <v>0</v>
      </c>
      <c r="E576">
        <f t="shared" si="114"/>
        <v>0.20000000000000284</v>
      </c>
      <c r="F576">
        <f t="shared" si="115"/>
        <v>57</v>
      </c>
      <c r="G576">
        <f t="shared" si="116"/>
        <v>0</v>
      </c>
      <c r="H576" s="5">
        <f t="shared" si="111"/>
        <v>196.4</v>
      </c>
      <c r="I576" s="5">
        <f t="shared" si="107"/>
        <v>196.4</v>
      </c>
      <c r="J576" s="5">
        <f t="shared" si="112"/>
        <v>-18</v>
      </c>
      <c r="K576">
        <f t="shared" si="108"/>
        <v>28</v>
      </c>
      <c r="L576">
        <f t="shared" si="109"/>
        <v>-18</v>
      </c>
      <c r="M576">
        <f t="shared" si="110"/>
        <v>-19</v>
      </c>
      <c r="N576">
        <f t="shared" si="113"/>
        <v>0</v>
      </c>
    </row>
    <row r="577" spans="1:14" x14ac:dyDescent="0.25">
      <c r="A577">
        <v>563</v>
      </c>
      <c r="B577">
        <f t="shared" si="104"/>
        <v>112.4</v>
      </c>
      <c r="C577">
        <f t="shared" si="105"/>
        <v>1</v>
      </c>
      <c r="D577">
        <f t="shared" si="106"/>
        <v>0</v>
      </c>
      <c r="E577">
        <f t="shared" si="114"/>
        <v>0.40000000000000568</v>
      </c>
      <c r="F577">
        <f t="shared" si="115"/>
        <v>57</v>
      </c>
      <c r="G577">
        <f t="shared" si="116"/>
        <v>0</v>
      </c>
      <c r="H577" s="5">
        <f t="shared" si="111"/>
        <v>196.8</v>
      </c>
      <c r="I577" s="5">
        <f t="shared" si="107"/>
        <v>196.8</v>
      </c>
      <c r="J577" s="5">
        <f t="shared" si="112"/>
        <v>-18</v>
      </c>
      <c r="K577">
        <f t="shared" si="108"/>
        <v>28</v>
      </c>
      <c r="L577">
        <f t="shared" si="109"/>
        <v>-18</v>
      </c>
      <c r="M577">
        <f t="shared" si="110"/>
        <v>-19</v>
      </c>
      <c r="N577">
        <f t="shared" si="113"/>
        <v>0</v>
      </c>
    </row>
    <row r="578" spans="1:14" x14ac:dyDescent="0.25">
      <c r="A578">
        <v>564</v>
      </c>
      <c r="B578">
        <f t="shared" si="104"/>
        <v>112.60000000000001</v>
      </c>
      <c r="C578">
        <f t="shared" si="105"/>
        <v>1</v>
      </c>
      <c r="D578">
        <f t="shared" si="106"/>
        <v>0</v>
      </c>
      <c r="E578">
        <f t="shared" si="114"/>
        <v>0.60000000000000853</v>
      </c>
      <c r="F578">
        <f t="shared" si="115"/>
        <v>57</v>
      </c>
      <c r="G578">
        <f t="shared" si="116"/>
        <v>0</v>
      </c>
      <c r="H578" s="5">
        <f t="shared" si="111"/>
        <v>197.20000000000002</v>
      </c>
      <c r="I578" s="5">
        <f t="shared" si="107"/>
        <v>197.20000000000002</v>
      </c>
      <c r="J578" s="5">
        <f t="shared" si="112"/>
        <v>-18</v>
      </c>
      <c r="K578">
        <f t="shared" si="108"/>
        <v>28</v>
      </c>
      <c r="L578">
        <f t="shared" si="109"/>
        <v>-18</v>
      </c>
      <c r="M578">
        <f t="shared" si="110"/>
        <v>-19</v>
      </c>
      <c r="N578">
        <f t="shared" si="113"/>
        <v>0</v>
      </c>
    </row>
    <row r="579" spans="1:14" x14ac:dyDescent="0.25">
      <c r="A579">
        <v>565</v>
      </c>
      <c r="B579">
        <f t="shared" si="104"/>
        <v>112.8</v>
      </c>
      <c r="C579">
        <f t="shared" si="105"/>
        <v>1</v>
      </c>
      <c r="D579">
        <f t="shared" si="106"/>
        <v>0</v>
      </c>
      <c r="E579">
        <f t="shared" si="114"/>
        <v>0.79999999999999716</v>
      </c>
      <c r="F579">
        <f t="shared" si="115"/>
        <v>57</v>
      </c>
      <c r="G579">
        <f t="shared" si="116"/>
        <v>0</v>
      </c>
      <c r="H579" s="5">
        <f t="shared" si="111"/>
        <v>197.6</v>
      </c>
      <c r="I579" s="5">
        <f t="shared" si="107"/>
        <v>197.6</v>
      </c>
      <c r="J579" s="5">
        <f t="shared" si="112"/>
        <v>-18</v>
      </c>
      <c r="K579">
        <f t="shared" si="108"/>
        <v>28</v>
      </c>
      <c r="L579">
        <f t="shared" si="109"/>
        <v>-18</v>
      </c>
      <c r="M579">
        <f t="shared" si="110"/>
        <v>-19</v>
      </c>
      <c r="N579">
        <f t="shared" si="113"/>
        <v>0</v>
      </c>
    </row>
    <row r="580" spans="1:14" x14ac:dyDescent="0.25">
      <c r="A580">
        <v>566</v>
      </c>
      <c r="B580">
        <f t="shared" si="104"/>
        <v>113</v>
      </c>
      <c r="C580">
        <f t="shared" si="105"/>
        <v>1</v>
      </c>
      <c r="D580">
        <f t="shared" si="106"/>
        <v>0</v>
      </c>
      <c r="E580">
        <f t="shared" si="114"/>
        <v>1</v>
      </c>
      <c r="F580">
        <f t="shared" si="115"/>
        <v>57</v>
      </c>
      <c r="G580">
        <f t="shared" si="116"/>
        <v>0</v>
      </c>
      <c r="H580" s="5">
        <f t="shared" si="111"/>
        <v>198</v>
      </c>
      <c r="I580" s="5">
        <f t="shared" si="107"/>
        <v>198</v>
      </c>
      <c r="J580" s="5">
        <f t="shared" si="112"/>
        <v>-18</v>
      </c>
      <c r="K580">
        <f t="shared" si="108"/>
        <v>28</v>
      </c>
      <c r="L580">
        <f t="shared" si="109"/>
        <v>-18</v>
      </c>
      <c r="M580">
        <f t="shared" si="110"/>
        <v>-19</v>
      </c>
      <c r="N580">
        <f t="shared" si="113"/>
        <v>0</v>
      </c>
    </row>
    <row r="581" spans="1:14" x14ac:dyDescent="0.25">
      <c r="A581">
        <v>567</v>
      </c>
      <c r="B581">
        <f t="shared" si="104"/>
        <v>113.2</v>
      </c>
      <c r="C581">
        <f t="shared" si="105"/>
        <v>1</v>
      </c>
      <c r="D581">
        <f t="shared" si="106"/>
        <v>0</v>
      </c>
      <c r="E581">
        <f t="shared" si="114"/>
        <v>1.2000000000000028</v>
      </c>
      <c r="F581">
        <f t="shared" si="115"/>
        <v>57</v>
      </c>
      <c r="G581">
        <f t="shared" si="116"/>
        <v>0</v>
      </c>
      <c r="H581" s="5">
        <f t="shared" si="111"/>
        <v>198.4</v>
      </c>
      <c r="I581" s="5">
        <f t="shared" si="107"/>
        <v>198.4</v>
      </c>
      <c r="J581" s="5">
        <f t="shared" si="112"/>
        <v>-18</v>
      </c>
      <c r="K581">
        <f t="shared" si="108"/>
        <v>28</v>
      </c>
      <c r="L581">
        <f t="shared" si="109"/>
        <v>-18</v>
      </c>
      <c r="M581">
        <f t="shared" si="110"/>
        <v>-19</v>
      </c>
      <c r="N581">
        <f t="shared" si="113"/>
        <v>0</v>
      </c>
    </row>
    <row r="582" spans="1:14" x14ac:dyDescent="0.25">
      <c r="A582">
        <v>568</v>
      </c>
      <c r="B582">
        <f t="shared" si="104"/>
        <v>113.4</v>
      </c>
      <c r="C582">
        <f t="shared" si="105"/>
        <v>1</v>
      </c>
      <c r="D582">
        <f t="shared" si="106"/>
        <v>0</v>
      </c>
      <c r="E582">
        <f t="shared" si="114"/>
        <v>1.4000000000000057</v>
      </c>
      <c r="F582">
        <f t="shared" si="115"/>
        <v>57</v>
      </c>
      <c r="G582">
        <f t="shared" si="116"/>
        <v>0</v>
      </c>
      <c r="H582" s="5">
        <f t="shared" si="111"/>
        <v>198.8</v>
      </c>
      <c r="I582" s="5">
        <f t="shared" si="107"/>
        <v>198.8</v>
      </c>
      <c r="J582" s="5">
        <f t="shared" si="112"/>
        <v>-18</v>
      </c>
      <c r="K582">
        <f t="shared" si="108"/>
        <v>28</v>
      </c>
      <c r="L582">
        <f t="shared" si="109"/>
        <v>-18</v>
      </c>
      <c r="M582">
        <f t="shared" si="110"/>
        <v>-19</v>
      </c>
      <c r="N582">
        <f t="shared" si="113"/>
        <v>0</v>
      </c>
    </row>
    <row r="583" spans="1:14" x14ac:dyDescent="0.25">
      <c r="A583">
        <v>569</v>
      </c>
      <c r="B583">
        <f t="shared" si="104"/>
        <v>113.60000000000001</v>
      </c>
      <c r="C583">
        <f t="shared" si="105"/>
        <v>1</v>
      </c>
      <c r="D583">
        <f t="shared" si="106"/>
        <v>0</v>
      </c>
      <c r="E583">
        <f t="shared" si="114"/>
        <v>1.6000000000000085</v>
      </c>
      <c r="F583">
        <f t="shared" si="115"/>
        <v>57</v>
      </c>
      <c r="G583">
        <f t="shared" si="116"/>
        <v>0</v>
      </c>
      <c r="H583" s="5">
        <f t="shared" si="111"/>
        <v>199.20000000000002</v>
      </c>
      <c r="I583" s="5">
        <f t="shared" si="107"/>
        <v>199.20000000000002</v>
      </c>
      <c r="J583" s="5">
        <f t="shared" si="112"/>
        <v>-18</v>
      </c>
      <c r="K583">
        <f t="shared" si="108"/>
        <v>28</v>
      </c>
      <c r="L583">
        <f t="shared" si="109"/>
        <v>-18</v>
      </c>
      <c r="M583">
        <f t="shared" si="110"/>
        <v>-19</v>
      </c>
      <c r="N583">
        <f t="shared" si="113"/>
        <v>0</v>
      </c>
    </row>
    <row r="584" spans="1:14" x14ac:dyDescent="0.25">
      <c r="A584">
        <v>570</v>
      </c>
      <c r="B584">
        <f t="shared" si="104"/>
        <v>113.8</v>
      </c>
      <c r="C584">
        <f t="shared" si="105"/>
        <v>1</v>
      </c>
      <c r="D584">
        <f t="shared" si="106"/>
        <v>0</v>
      </c>
      <c r="E584">
        <f t="shared" si="114"/>
        <v>1.7999999999999972</v>
      </c>
      <c r="F584">
        <f t="shared" si="115"/>
        <v>57</v>
      </c>
      <c r="G584">
        <f t="shared" si="116"/>
        <v>0</v>
      </c>
      <c r="H584" s="5">
        <f t="shared" si="111"/>
        <v>199.6</v>
      </c>
      <c r="I584" s="5">
        <f t="shared" si="107"/>
        <v>199.6</v>
      </c>
      <c r="J584" s="5">
        <f t="shared" si="112"/>
        <v>-18</v>
      </c>
      <c r="K584">
        <f t="shared" si="108"/>
        <v>28</v>
      </c>
      <c r="L584">
        <f t="shared" si="109"/>
        <v>-18</v>
      </c>
      <c r="M584">
        <f t="shared" si="110"/>
        <v>-19</v>
      </c>
      <c r="N584">
        <f t="shared" si="113"/>
        <v>0</v>
      </c>
    </row>
    <row r="585" spans="1:14" x14ac:dyDescent="0.25">
      <c r="A585">
        <v>571</v>
      </c>
      <c r="B585">
        <f t="shared" si="104"/>
        <v>114</v>
      </c>
      <c r="C585">
        <f t="shared" si="105"/>
        <v>1</v>
      </c>
      <c r="D585">
        <f t="shared" si="106"/>
        <v>1</v>
      </c>
      <c r="E585">
        <f t="shared" si="114"/>
        <v>2</v>
      </c>
      <c r="F585">
        <f t="shared" si="115"/>
        <v>58</v>
      </c>
      <c r="G585">
        <f t="shared" si="116"/>
        <v>1</v>
      </c>
      <c r="H585" s="5">
        <f t="shared" si="111"/>
        <v>200</v>
      </c>
      <c r="I585" s="5">
        <f t="shared" si="107"/>
        <v>199</v>
      </c>
      <c r="J585" s="5">
        <f t="shared" si="112"/>
        <v>-19</v>
      </c>
      <c r="K585">
        <f t="shared" si="108"/>
        <v>29</v>
      </c>
      <c r="L585">
        <f t="shared" si="109"/>
        <v>-19</v>
      </c>
      <c r="M585">
        <f t="shared" si="110"/>
        <v>-20</v>
      </c>
      <c r="N585">
        <f t="shared" si="113"/>
        <v>0</v>
      </c>
    </row>
    <row r="586" spans="1:14" x14ac:dyDescent="0.25">
      <c r="A586">
        <v>572</v>
      </c>
      <c r="B586">
        <f t="shared" si="104"/>
        <v>114.2</v>
      </c>
      <c r="C586">
        <f t="shared" si="105"/>
        <v>1</v>
      </c>
      <c r="D586">
        <f t="shared" si="106"/>
        <v>0</v>
      </c>
      <c r="E586">
        <f t="shared" si="114"/>
        <v>0.20000000000000284</v>
      </c>
      <c r="F586">
        <f t="shared" si="115"/>
        <v>58</v>
      </c>
      <c r="G586">
        <f t="shared" si="116"/>
        <v>0</v>
      </c>
      <c r="H586" s="5">
        <f t="shared" si="111"/>
        <v>199.4</v>
      </c>
      <c r="I586" s="5">
        <f t="shared" si="107"/>
        <v>199.4</v>
      </c>
      <c r="J586" s="5">
        <f t="shared" si="112"/>
        <v>-19</v>
      </c>
      <c r="K586">
        <f t="shared" si="108"/>
        <v>29</v>
      </c>
      <c r="L586">
        <f t="shared" si="109"/>
        <v>-19</v>
      </c>
      <c r="M586">
        <f t="shared" si="110"/>
        <v>-20</v>
      </c>
      <c r="N586">
        <f t="shared" si="113"/>
        <v>0</v>
      </c>
    </row>
    <row r="587" spans="1:14" x14ac:dyDescent="0.25">
      <c r="A587">
        <v>573</v>
      </c>
      <c r="B587">
        <f t="shared" si="104"/>
        <v>114.4</v>
      </c>
      <c r="C587">
        <f t="shared" si="105"/>
        <v>1</v>
      </c>
      <c r="D587">
        <f t="shared" si="106"/>
        <v>0</v>
      </c>
      <c r="E587">
        <f t="shared" si="114"/>
        <v>0.40000000000000568</v>
      </c>
      <c r="F587">
        <f t="shared" si="115"/>
        <v>58</v>
      </c>
      <c r="G587">
        <f t="shared" si="116"/>
        <v>0</v>
      </c>
      <c r="H587" s="5">
        <f t="shared" si="111"/>
        <v>199.8</v>
      </c>
      <c r="I587" s="5">
        <f t="shared" si="107"/>
        <v>199.8</v>
      </c>
      <c r="J587" s="5">
        <f t="shared" si="112"/>
        <v>-19</v>
      </c>
      <c r="K587">
        <f t="shared" si="108"/>
        <v>29</v>
      </c>
      <c r="L587">
        <f t="shared" si="109"/>
        <v>-19</v>
      </c>
      <c r="M587">
        <f t="shared" si="110"/>
        <v>-20</v>
      </c>
      <c r="N587">
        <f t="shared" si="113"/>
        <v>0</v>
      </c>
    </row>
    <row r="588" spans="1:14" x14ac:dyDescent="0.25">
      <c r="A588">
        <v>574</v>
      </c>
      <c r="B588">
        <f t="shared" si="104"/>
        <v>114.60000000000001</v>
      </c>
      <c r="C588">
        <f t="shared" si="105"/>
        <v>1</v>
      </c>
      <c r="D588">
        <f t="shared" si="106"/>
        <v>0</v>
      </c>
      <c r="E588">
        <f t="shared" si="114"/>
        <v>0.60000000000000853</v>
      </c>
      <c r="F588">
        <f t="shared" si="115"/>
        <v>58</v>
      </c>
      <c r="G588">
        <f t="shared" si="116"/>
        <v>0</v>
      </c>
      <c r="H588" s="5">
        <f t="shared" si="111"/>
        <v>200.20000000000002</v>
      </c>
      <c r="I588" s="5">
        <f t="shared" si="107"/>
        <v>200.20000000000002</v>
      </c>
      <c r="J588" s="5">
        <f t="shared" si="112"/>
        <v>-19</v>
      </c>
      <c r="K588">
        <f t="shared" si="108"/>
        <v>29</v>
      </c>
      <c r="L588">
        <f t="shared" si="109"/>
        <v>-19</v>
      </c>
      <c r="M588">
        <f t="shared" si="110"/>
        <v>-20</v>
      </c>
      <c r="N588">
        <f t="shared" si="113"/>
        <v>0</v>
      </c>
    </row>
    <row r="589" spans="1:14" x14ac:dyDescent="0.25">
      <c r="A589">
        <v>575</v>
      </c>
      <c r="B589">
        <f t="shared" si="104"/>
        <v>114.8</v>
      </c>
      <c r="C589">
        <f t="shared" si="105"/>
        <v>1</v>
      </c>
      <c r="D589">
        <f t="shared" si="106"/>
        <v>0</v>
      </c>
      <c r="E589">
        <f t="shared" si="114"/>
        <v>0.79999999999999716</v>
      </c>
      <c r="F589">
        <f t="shared" si="115"/>
        <v>58</v>
      </c>
      <c r="G589">
        <f t="shared" si="116"/>
        <v>0</v>
      </c>
      <c r="H589" s="5">
        <f t="shared" si="111"/>
        <v>200.6</v>
      </c>
      <c r="I589" s="5">
        <f t="shared" si="107"/>
        <v>200.6</v>
      </c>
      <c r="J589" s="5">
        <f t="shared" si="112"/>
        <v>-19</v>
      </c>
      <c r="K589">
        <f t="shared" si="108"/>
        <v>29</v>
      </c>
      <c r="L589">
        <f t="shared" si="109"/>
        <v>-19</v>
      </c>
      <c r="M589">
        <f t="shared" si="110"/>
        <v>-20</v>
      </c>
      <c r="N589">
        <f t="shared" si="113"/>
        <v>0</v>
      </c>
    </row>
    <row r="590" spans="1:14" x14ac:dyDescent="0.25">
      <c r="A590">
        <v>576</v>
      </c>
      <c r="B590">
        <f t="shared" si="104"/>
        <v>115</v>
      </c>
      <c r="C590">
        <f t="shared" si="105"/>
        <v>1</v>
      </c>
      <c r="D590">
        <f t="shared" si="106"/>
        <v>0</v>
      </c>
      <c r="E590">
        <f t="shared" si="114"/>
        <v>1</v>
      </c>
      <c r="F590">
        <f t="shared" si="115"/>
        <v>58</v>
      </c>
      <c r="G590">
        <f t="shared" si="116"/>
        <v>0</v>
      </c>
      <c r="H590" s="5">
        <f t="shared" si="111"/>
        <v>201</v>
      </c>
      <c r="I590" s="5">
        <f t="shared" si="107"/>
        <v>201</v>
      </c>
      <c r="J590" s="5">
        <f t="shared" si="112"/>
        <v>-19</v>
      </c>
      <c r="K590">
        <f t="shared" si="108"/>
        <v>29</v>
      </c>
      <c r="L590">
        <f t="shared" si="109"/>
        <v>-19</v>
      </c>
      <c r="M590">
        <f t="shared" si="110"/>
        <v>-20</v>
      </c>
      <c r="N590">
        <f t="shared" si="113"/>
        <v>0</v>
      </c>
    </row>
    <row r="591" spans="1:14" x14ac:dyDescent="0.25">
      <c r="A591">
        <v>577</v>
      </c>
      <c r="B591">
        <f t="shared" ref="B591:B654" si="117">-T$5+T$5*A591</f>
        <v>115.2</v>
      </c>
      <c r="C591">
        <f t="shared" ref="C591:C654" si="118">IF(H591&gt;=0,1,0)</f>
        <v>1</v>
      </c>
      <c r="D591">
        <f t="shared" ref="D591:D654" si="119">IF(AND(C591=1,E591&gt;=E$4),1,0)</f>
        <v>0</v>
      </c>
      <c r="E591">
        <f t="shared" si="114"/>
        <v>1.2000000000000028</v>
      </c>
      <c r="F591">
        <f t="shared" si="115"/>
        <v>58</v>
      </c>
      <c r="G591">
        <f t="shared" si="116"/>
        <v>0</v>
      </c>
      <c r="H591" s="5">
        <f t="shared" si="111"/>
        <v>201.4</v>
      </c>
      <c r="I591" s="5">
        <f t="shared" ref="I591:I654" si="120">IF(G591&gt;0,H591-Q$4,H591)</f>
        <v>201.4</v>
      </c>
      <c r="J591" s="5">
        <f t="shared" si="112"/>
        <v>-19</v>
      </c>
      <c r="K591">
        <f t="shared" ref="K591:K654" si="121">ROUNDDOWN((F591*D$4)/L$4,0)</f>
        <v>29</v>
      </c>
      <c r="L591">
        <f t="shared" ref="L591:L654" si="122">P$4-K591</f>
        <v>-19</v>
      </c>
      <c r="M591">
        <f t="shared" ref="M591:M654" si="123">IF(L591="怪物已死","怪物已死",(L591-1)*Q$4)</f>
        <v>-20</v>
      </c>
      <c r="N591">
        <f t="shared" si="113"/>
        <v>0</v>
      </c>
    </row>
    <row r="592" spans="1:14" x14ac:dyDescent="0.25">
      <c r="A592">
        <v>578</v>
      </c>
      <c r="B592">
        <f t="shared" si="117"/>
        <v>115.4</v>
      </c>
      <c r="C592">
        <f t="shared" si="118"/>
        <v>1</v>
      </c>
      <c r="D592">
        <f t="shared" si="119"/>
        <v>0</v>
      </c>
      <c r="E592">
        <f t="shared" si="114"/>
        <v>1.4000000000000057</v>
      </c>
      <c r="F592">
        <f t="shared" si="115"/>
        <v>58</v>
      </c>
      <c r="G592">
        <f t="shared" si="116"/>
        <v>0</v>
      </c>
      <c r="H592" s="5">
        <f t="shared" ref="H592:H655" si="124">I591+(B592-B591)*N$4</f>
        <v>201.8</v>
      </c>
      <c r="I592" s="5">
        <f t="shared" si="120"/>
        <v>201.8</v>
      </c>
      <c r="J592" s="5">
        <f t="shared" ref="J592:J655" si="125">IF(H592&gt;=0,IF(ROUNDDOWN(H592/Q$4,0)+1&gt;L592,L592,ROUNDDOWN(H592/Q$4,0)+1),0)</f>
        <v>-19</v>
      </c>
      <c r="K592">
        <f t="shared" si="121"/>
        <v>29</v>
      </c>
      <c r="L592">
        <f t="shared" si="122"/>
        <v>-19</v>
      </c>
      <c r="M592">
        <f t="shared" si="123"/>
        <v>-20</v>
      </c>
      <c r="N592">
        <f t="shared" ref="N592:N655" si="126">IF(L592&lt;=0,0,IF(ROUNDUP(I592/B$4,0)*A$4&lt;0,"怪无法穿越火线",ROUNDUP(I592/B$4,0)*A$4))</f>
        <v>0</v>
      </c>
    </row>
    <row r="593" spans="1:14" x14ac:dyDescent="0.25">
      <c r="A593">
        <v>579</v>
      </c>
      <c r="B593">
        <f t="shared" si="117"/>
        <v>115.60000000000001</v>
      </c>
      <c r="C593">
        <f t="shared" si="118"/>
        <v>1</v>
      </c>
      <c r="D593">
        <f t="shared" si="119"/>
        <v>0</v>
      </c>
      <c r="E593">
        <f t="shared" ref="E593:E656" si="127">IF(D592=1,B593-B592,E592+B593-B592)</f>
        <v>1.6000000000000085</v>
      </c>
      <c r="F593">
        <f t="shared" ref="F593:F656" si="128">IF(D593=1,F592+1,F592)</f>
        <v>58</v>
      </c>
      <c r="G593">
        <f t="shared" ref="G593:G656" si="129">IF(K593-K592&gt;0,1,0)</f>
        <v>0</v>
      </c>
      <c r="H593" s="5">
        <f t="shared" si="124"/>
        <v>202.20000000000002</v>
      </c>
      <c r="I593" s="5">
        <f t="shared" si="120"/>
        <v>202.20000000000002</v>
      </c>
      <c r="J593" s="5">
        <f t="shared" si="125"/>
        <v>-19</v>
      </c>
      <c r="K593">
        <f t="shared" si="121"/>
        <v>29</v>
      </c>
      <c r="L593">
        <f t="shared" si="122"/>
        <v>-19</v>
      </c>
      <c r="M593">
        <f t="shared" si="123"/>
        <v>-20</v>
      </c>
      <c r="N593">
        <f t="shared" si="126"/>
        <v>0</v>
      </c>
    </row>
    <row r="594" spans="1:14" x14ac:dyDescent="0.25">
      <c r="A594">
        <v>580</v>
      </c>
      <c r="B594">
        <f t="shared" si="117"/>
        <v>115.8</v>
      </c>
      <c r="C594">
        <f t="shared" si="118"/>
        <v>1</v>
      </c>
      <c r="D594">
        <f t="shared" si="119"/>
        <v>0</v>
      </c>
      <c r="E594">
        <f t="shared" si="127"/>
        <v>1.7999999999999972</v>
      </c>
      <c r="F594">
        <f t="shared" si="128"/>
        <v>58</v>
      </c>
      <c r="G594">
        <f t="shared" si="129"/>
        <v>0</v>
      </c>
      <c r="H594" s="5">
        <f t="shared" si="124"/>
        <v>202.6</v>
      </c>
      <c r="I594" s="5">
        <f t="shared" si="120"/>
        <v>202.6</v>
      </c>
      <c r="J594" s="5">
        <f t="shared" si="125"/>
        <v>-19</v>
      </c>
      <c r="K594">
        <f t="shared" si="121"/>
        <v>29</v>
      </c>
      <c r="L594">
        <f t="shared" si="122"/>
        <v>-19</v>
      </c>
      <c r="M594">
        <f t="shared" si="123"/>
        <v>-20</v>
      </c>
      <c r="N594">
        <f t="shared" si="126"/>
        <v>0</v>
      </c>
    </row>
    <row r="595" spans="1:14" x14ac:dyDescent="0.25">
      <c r="A595">
        <v>581</v>
      </c>
      <c r="B595">
        <f t="shared" si="117"/>
        <v>116</v>
      </c>
      <c r="C595">
        <f t="shared" si="118"/>
        <v>1</v>
      </c>
      <c r="D595">
        <f t="shared" si="119"/>
        <v>1</v>
      </c>
      <c r="E595">
        <f t="shared" si="127"/>
        <v>2</v>
      </c>
      <c r="F595">
        <f t="shared" si="128"/>
        <v>59</v>
      </c>
      <c r="G595">
        <f t="shared" si="129"/>
        <v>0</v>
      </c>
      <c r="H595" s="5">
        <f t="shared" si="124"/>
        <v>203</v>
      </c>
      <c r="I595" s="5">
        <f t="shared" si="120"/>
        <v>203</v>
      </c>
      <c r="J595" s="5">
        <f t="shared" si="125"/>
        <v>-19</v>
      </c>
      <c r="K595">
        <f t="shared" si="121"/>
        <v>29</v>
      </c>
      <c r="L595">
        <f t="shared" si="122"/>
        <v>-19</v>
      </c>
      <c r="M595">
        <f t="shared" si="123"/>
        <v>-20</v>
      </c>
      <c r="N595">
        <f t="shared" si="126"/>
        <v>0</v>
      </c>
    </row>
    <row r="596" spans="1:14" x14ac:dyDescent="0.25">
      <c r="A596">
        <v>582</v>
      </c>
      <c r="B596">
        <f t="shared" si="117"/>
        <v>116.2</v>
      </c>
      <c r="C596">
        <f t="shared" si="118"/>
        <v>1</v>
      </c>
      <c r="D596">
        <f t="shared" si="119"/>
        <v>0</v>
      </c>
      <c r="E596">
        <f t="shared" si="127"/>
        <v>0.20000000000000284</v>
      </c>
      <c r="F596">
        <f t="shared" si="128"/>
        <v>59</v>
      </c>
      <c r="G596">
        <f t="shared" si="129"/>
        <v>0</v>
      </c>
      <c r="H596" s="5">
        <f t="shared" si="124"/>
        <v>203.4</v>
      </c>
      <c r="I596" s="5">
        <f t="shared" si="120"/>
        <v>203.4</v>
      </c>
      <c r="J596" s="5">
        <f t="shared" si="125"/>
        <v>-19</v>
      </c>
      <c r="K596">
        <f t="shared" si="121"/>
        <v>29</v>
      </c>
      <c r="L596">
        <f t="shared" si="122"/>
        <v>-19</v>
      </c>
      <c r="M596">
        <f t="shared" si="123"/>
        <v>-20</v>
      </c>
      <c r="N596">
        <f t="shared" si="126"/>
        <v>0</v>
      </c>
    </row>
    <row r="597" spans="1:14" x14ac:dyDescent="0.25">
      <c r="A597">
        <v>583</v>
      </c>
      <c r="B597">
        <f t="shared" si="117"/>
        <v>116.4</v>
      </c>
      <c r="C597">
        <f t="shared" si="118"/>
        <v>1</v>
      </c>
      <c r="D597">
        <f t="shared" si="119"/>
        <v>0</v>
      </c>
      <c r="E597">
        <f t="shared" si="127"/>
        <v>0.40000000000000568</v>
      </c>
      <c r="F597">
        <f t="shared" si="128"/>
        <v>59</v>
      </c>
      <c r="G597">
        <f t="shared" si="129"/>
        <v>0</v>
      </c>
      <c r="H597" s="5">
        <f t="shared" si="124"/>
        <v>203.8</v>
      </c>
      <c r="I597" s="5">
        <f t="shared" si="120"/>
        <v>203.8</v>
      </c>
      <c r="J597" s="5">
        <f t="shared" si="125"/>
        <v>-19</v>
      </c>
      <c r="K597">
        <f t="shared" si="121"/>
        <v>29</v>
      </c>
      <c r="L597">
        <f t="shared" si="122"/>
        <v>-19</v>
      </c>
      <c r="M597">
        <f t="shared" si="123"/>
        <v>-20</v>
      </c>
      <c r="N597">
        <f t="shared" si="126"/>
        <v>0</v>
      </c>
    </row>
    <row r="598" spans="1:14" x14ac:dyDescent="0.25">
      <c r="A598">
        <v>584</v>
      </c>
      <c r="B598">
        <f t="shared" si="117"/>
        <v>116.60000000000001</v>
      </c>
      <c r="C598">
        <f t="shared" si="118"/>
        <v>1</v>
      </c>
      <c r="D598">
        <f t="shared" si="119"/>
        <v>0</v>
      </c>
      <c r="E598">
        <f t="shared" si="127"/>
        <v>0.60000000000000853</v>
      </c>
      <c r="F598">
        <f t="shared" si="128"/>
        <v>59</v>
      </c>
      <c r="G598">
        <f t="shared" si="129"/>
        <v>0</v>
      </c>
      <c r="H598" s="5">
        <f t="shared" si="124"/>
        <v>204.20000000000002</v>
      </c>
      <c r="I598" s="5">
        <f t="shared" si="120"/>
        <v>204.20000000000002</v>
      </c>
      <c r="J598" s="5">
        <f t="shared" si="125"/>
        <v>-19</v>
      </c>
      <c r="K598">
        <f t="shared" si="121"/>
        <v>29</v>
      </c>
      <c r="L598">
        <f t="shared" si="122"/>
        <v>-19</v>
      </c>
      <c r="M598">
        <f t="shared" si="123"/>
        <v>-20</v>
      </c>
      <c r="N598">
        <f t="shared" si="126"/>
        <v>0</v>
      </c>
    </row>
    <row r="599" spans="1:14" x14ac:dyDescent="0.25">
      <c r="A599">
        <v>585</v>
      </c>
      <c r="B599">
        <f t="shared" si="117"/>
        <v>116.8</v>
      </c>
      <c r="C599">
        <f t="shared" si="118"/>
        <v>1</v>
      </c>
      <c r="D599">
        <f t="shared" si="119"/>
        <v>0</v>
      </c>
      <c r="E599">
        <f t="shared" si="127"/>
        <v>0.79999999999999716</v>
      </c>
      <c r="F599">
        <f t="shared" si="128"/>
        <v>59</v>
      </c>
      <c r="G599">
        <f t="shared" si="129"/>
        <v>0</v>
      </c>
      <c r="H599" s="5">
        <f t="shared" si="124"/>
        <v>204.6</v>
      </c>
      <c r="I599" s="5">
        <f t="shared" si="120"/>
        <v>204.6</v>
      </c>
      <c r="J599" s="5">
        <f t="shared" si="125"/>
        <v>-19</v>
      </c>
      <c r="K599">
        <f t="shared" si="121"/>
        <v>29</v>
      </c>
      <c r="L599">
        <f t="shared" si="122"/>
        <v>-19</v>
      </c>
      <c r="M599">
        <f t="shared" si="123"/>
        <v>-20</v>
      </c>
      <c r="N599">
        <f t="shared" si="126"/>
        <v>0</v>
      </c>
    </row>
    <row r="600" spans="1:14" x14ac:dyDescent="0.25">
      <c r="A600">
        <v>586</v>
      </c>
      <c r="B600">
        <f t="shared" si="117"/>
        <v>117</v>
      </c>
      <c r="C600">
        <f t="shared" si="118"/>
        <v>1</v>
      </c>
      <c r="D600">
        <f t="shared" si="119"/>
        <v>0</v>
      </c>
      <c r="E600">
        <f t="shared" si="127"/>
        <v>1</v>
      </c>
      <c r="F600">
        <f t="shared" si="128"/>
        <v>59</v>
      </c>
      <c r="G600">
        <f t="shared" si="129"/>
        <v>0</v>
      </c>
      <c r="H600" s="5">
        <f t="shared" si="124"/>
        <v>205</v>
      </c>
      <c r="I600" s="5">
        <f t="shared" si="120"/>
        <v>205</v>
      </c>
      <c r="J600" s="5">
        <f t="shared" si="125"/>
        <v>-19</v>
      </c>
      <c r="K600">
        <f t="shared" si="121"/>
        <v>29</v>
      </c>
      <c r="L600">
        <f t="shared" si="122"/>
        <v>-19</v>
      </c>
      <c r="M600">
        <f t="shared" si="123"/>
        <v>-20</v>
      </c>
      <c r="N600">
        <f t="shared" si="126"/>
        <v>0</v>
      </c>
    </row>
    <row r="601" spans="1:14" x14ac:dyDescent="0.25">
      <c r="A601">
        <v>587</v>
      </c>
      <c r="B601">
        <f t="shared" si="117"/>
        <v>117.2</v>
      </c>
      <c r="C601">
        <f t="shared" si="118"/>
        <v>1</v>
      </c>
      <c r="D601">
        <f t="shared" si="119"/>
        <v>0</v>
      </c>
      <c r="E601">
        <f t="shared" si="127"/>
        <v>1.2000000000000028</v>
      </c>
      <c r="F601">
        <f t="shared" si="128"/>
        <v>59</v>
      </c>
      <c r="G601">
        <f t="shared" si="129"/>
        <v>0</v>
      </c>
      <c r="H601" s="5">
        <f t="shared" si="124"/>
        <v>205.4</v>
      </c>
      <c r="I601" s="5">
        <f t="shared" si="120"/>
        <v>205.4</v>
      </c>
      <c r="J601" s="5">
        <f t="shared" si="125"/>
        <v>-19</v>
      </c>
      <c r="K601">
        <f t="shared" si="121"/>
        <v>29</v>
      </c>
      <c r="L601">
        <f t="shared" si="122"/>
        <v>-19</v>
      </c>
      <c r="M601">
        <f t="shared" si="123"/>
        <v>-20</v>
      </c>
      <c r="N601">
        <f t="shared" si="126"/>
        <v>0</v>
      </c>
    </row>
    <row r="602" spans="1:14" x14ac:dyDescent="0.25">
      <c r="A602">
        <v>588</v>
      </c>
      <c r="B602">
        <f t="shared" si="117"/>
        <v>117.4</v>
      </c>
      <c r="C602">
        <f t="shared" si="118"/>
        <v>1</v>
      </c>
      <c r="D602">
        <f t="shared" si="119"/>
        <v>0</v>
      </c>
      <c r="E602">
        <f t="shared" si="127"/>
        <v>1.4000000000000057</v>
      </c>
      <c r="F602">
        <f t="shared" si="128"/>
        <v>59</v>
      </c>
      <c r="G602">
        <f t="shared" si="129"/>
        <v>0</v>
      </c>
      <c r="H602" s="5">
        <f t="shared" si="124"/>
        <v>205.8</v>
      </c>
      <c r="I602" s="5">
        <f t="shared" si="120"/>
        <v>205.8</v>
      </c>
      <c r="J602" s="5">
        <f t="shared" si="125"/>
        <v>-19</v>
      </c>
      <c r="K602">
        <f t="shared" si="121"/>
        <v>29</v>
      </c>
      <c r="L602">
        <f t="shared" si="122"/>
        <v>-19</v>
      </c>
      <c r="M602">
        <f t="shared" si="123"/>
        <v>-20</v>
      </c>
      <c r="N602">
        <f t="shared" si="126"/>
        <v>0</v>
      </c>
    </row>
    <row r="603" spans="1:14" x14ac:dyDescent="0.25">
      <c r="A603">
        <v>589</v>
      </c>
      <c r="B603">
        <f t="shared" si="117"/>
        <v>117.60000000000001</v>
      </c>
      <c r="C603">
        <f t="shared" si="118"/>
        <v>1</v>
      </c>
      <c r="D603">
        <f t="shared" si="119"/>
        <v>0</v>
      </c>
      <c r="E603">
        <f t="shared" si="127"/>
        <v>1.6000000000000085</v>
      </c>
      <c r="F603">
        <f t="shared" si="128"/>
        <v>59</v>
      </c>
      <c r="G603">
        <f t="shared" si="129"/>
        <v>0</v>
      </c>
      <c r="H603" s="5">
        <f t="shared" si="124"/>
        <v>206.20000000000002</v>
      </c>
      <c r="I603" s="5">
        <f t="shared" si="120"/>
        <v>206.20000000000002</v>
      </c>
      <c r="J603" s="5">
        <f t="shared" si="125"/>
        <v>-19</v>
      </c>
      <c r="K603">
        <f t="shared" si="121"/>
        <v>29</v>
      </c>
      <c r="L603">
        <f t="shared" si="122"/>
        <v>-19</v>
      </c>
      <c r="M603">
        <f t="shared" si="123"/>
        <v>-20</v>
      </c>
      <c r="N603">
        <f t="shared" si="126"/>
        <v>0</v>
      </c>
    </row>
    <row r="604" spans="1:14" x14ac:dyDescent="0.25">
      <c r="A604">
        <v>590</v>
      </c>
      <c r="B604">
        <f t="shared" si="117"/>
        <v>117.8</v>
      </c>
      <c r="C604">
        <f t="shared" si="118"/>
        <v>1</v>
      </c>
      <c r="D604">
        <f t="shared" si="119"/>
        <v>0</v>
      </c>
      <c r="E604">
        <f t="shared" si="127"/>
        <v>1.7999999999999972</v>
      </c>
      <c r="F604">
        <f t="shared" si="128"/>
        <v>59</v>
      </c>
      <c r="G604">
        <f t="shared" si="129"/>
        <v>0</v>
      </c>
      <c r="H604" s="5">
        <f t="shared" si="124"/>
        <v>206.6</v>
      </c>
      <c r="I604" s="5">
        <f t="shared" si="120"/>
        <v>206.6</v>
      </c>
      <c r="J604" s="5">
        <f t="shared" si="125"/>
        <v>-19</v>
      </c>
      <c r="K604">
        <f t="shared" si="121"/>
        <v>29</v>
      </c>
      <c r="L604">
        <f t="shared" si="122"/>
        <v>-19</v>
      </c>
      <c r="M604">
        <f t="shared" si="123"/>
        <v>-20</v>
      </c>
      <c r="N604">
        <f t="shared" si="126"/>
        <v>0</v>
      </c>
    </row>
    <row r="605" spans="1:14" x14ac:dyDescent="0.25">
      <c r="A605">
        <v>591</v>
      </c>
      <c r="B605">
        <f t="shared" si="117"/>
        <v>118</v>
      </c>
      <c r="C605">
        <f t="shared" si="118"/>
        <v>1</v>
      </c>
      <c r="D605">
        <f t="shared" si="119"/>
        <v>1</v>
      </c>
      <c r="E605">
        <f t="shared" si="127"/>
        <v>2</v>
      </c>
      <c r="F605">
        <f t="shared" si="128"/>
        <v>60</v>
      </c>
      <c r="G605">
        <f t="shared" si="129"/>
        <v>1</v>
      </c>
      <c r="H605" s="5">
        <f t="shared" si="124"/>
        <v>207</v>
      </c>
      <c r="I605" s="5">
        <f t="shared" si="120"/>
        <v>206</v>
      </c>
      <c r="J605" s="5">
        <f t="shared" si="125"/>
        <v>-20</v>
      </c>
      <c r="K605">
        <f t="shared" si="121"/>
        <v>30</v>
      </c>
      <c r="L605">
        <f t="shared" si="122"/>
        <v>-20</v>
      </c>
      <c r="M605">
        <f t="shared" si="123"/>
        <v>-21</v>
      </c>
      <c r="N605">
        <f t="shared" si="126"/>
        <v>0</v>
      </c>
    </row>
    <row r="606" spans="1:14" x14ac:dyDescent="0.25">
      <c r="A606">
        <v>592</v>
      </c>
      <c r="B606">
        <f t="shared" si="117"/>
        <v>118.2</v>
      </c>
      <c r="C606">
        <f t="shared" si="118"/>
        <v>1</v>
      </c>
      <c r="D606">
        <f t="shared" si="119"/>
        <v>0</v>
      </c>
      <c r="E606">
        <f t="shared" si="127"/>
        <v>0.20000000000000284</v>
      </c>
      <c r="F606">
        <f t="shared" si="128"/>
        <v>60</v>
      </c>
      <c r="G606">
        <f t="shared" si="129"/>
        <v>0</v>
      </c>
      <c r="H606" s="5">
        <f t="shared" si="124"/>
        <v>206.4</v>
      </c>
      <c r="I606" s="5">
        <f t="shared" si="120"/>
        <v>206.4</v>
      </c>
      <c r="J606" s="5">
        <f t="shared" si="125"/>
        <v>-20</v>
      </c>
      <c r="K606">
        <f t="shared" si="121"/>
        <v>30</v>
      </c>
      <c r="L606">
        <f t="shared" si="122"/>
        <v>-20</v>
      </c>
      <c r="M606">
        <f t="shared" si="123"/>
        <v>-21</v>
      </c>
      <c r="N606">
        <f t="shared" si="126"/>
        <v>0</v>
      </c>
    </row>
    <row r="607" spans="1:14" x14ac:dyDescent="0.25">
      <c r="A607">
        <v>593</v>
      </c>
      <c r="B607">
        <f t="shared" si="117"/>
        <v>118.4</v>
      </c>
      <c r="C607">
        <f t="shared" si="118"/>
        <v>1</v>
      </c>
      <c r="D607">
        <f t="shared" si="119"/>
        <v>0</v>
      </c>
      <c r="E607">
        <f t="shared" si="127"/>
        <v>0.40000000000000568</v>
      </c>
      <c r="F607">
        <f t="shared" si="128"/>
        <v>60</v>
      </c>
      <c r="G607">
        <f t="shared" si="129"/>
        <v>0</v>
      </c>
      <c r="H607" s="5">
        <f t="shared" si="124"/>
        <v>206.8</v>
      </c>
      <c r="I607" s="5">
        <f t="shared" si="120"/>
        <v>206.8</v>
      </c>
      <c r="J607" s="5">
        <f t="shared" si="125"/>
        <v>-20</v>
      </c>
      <c r="K607">
        <f t="shared" si="121"/>
        <v>30</v>
      </c>
      <c r="L607">
        <f t="shared" si="122"/>
        <v>-20</v>
      </c>
      <c r="M607">
        <f t="shared" si="123"/>
        <v>-21</v>
      </c>
      <c r="N607">
        <f t="shared" si="126"/>
        <v>0</v>
      </c>
    </row>
    <row r="608" spans="1:14" x14ac:dyDescent="0.25">
      <c r="A608">
        <v>594</v>
      </c>
      <c r="B608">
        <f t="shared" si="117"/>
        <v>118.60000000000001</v>
      </c>
      <c r="C608">
        <f t="shared" si="118"/>
        <v>1</v>
      </c>
      <c r="D608">
        <f t="shared" si="119"/>
        <v>0</v>
      </c>
      <c r="E608">
        <f t="shared" si="127"/>
        <v>0.60000000000000853</v>
      </c>
      <c r="F608">
        <f t="shared" si="128"/>
        <v>60</v>
      </c>
      <c r="G608">
        <f t="shared" si="129"/>
        <v>0</v>
      </c>
      <c r="H608" s="5">
        <f t="shared" si="124"/>
        <v>207.20000000000002</v>
      </c>
      <c r="I608" s="5">
        <f t="shared" si="120"/>
        <v>207.20000000000002</v>
      </c>
      <c r="J608" s="5">
        <f t="shared" si="125"/>
        <v>-20</v>
      </c>
      <c r="K608">
        <f t="shared" si="121"/>
        <v>30</v>
      </c>
      <c r="L608">
        <f t="shared" si="122"/>
        <v>-20</v>
      </c>
      <c r="M608">
        <f t="shared" si="123"/>
        <v>-21</v>
      </c>
      <c r="N608">
        <f t="shared" si="126"/>
        <v>0</v>
      </c>
    </row>
    <row r="609" spans="1:14" x14ac:dyDescent="0.25">
      <c r="A609">
        <v>595</v>
      </c>
      <c r="B609">
        <f t="shared" si="117"/>
        <v>118.8</v>
      </c>
      <c r="C609">
        <f t="shared" si="118"/>
        <v>1</v>
      </c>
      <c r="D609">
        <f t="shared" si="119"/>
        <v>0</v>
      </c>
      <c r="E609">
        <f t="shared" si="127"/>
        <v>0.79999999999999716</v>
      </c>
      <c r="F609">
        <f t="shared" si="128"/>
        <v>60</v>
      </c>
      <c r="G609">
        <f t="shared" si="129"/>
        <v>0</v>
      </c>
      <c r="H609" s="5">
        <f t="shared" si="124"/>
        <v>207.6</v>
      </c>
      <c r="I609" s="5">
        <f t="shared" si="120"/>
        <v>207.6</v>
      </c>
      <c r="J609" s="5">
        <f t="shared" si="125"/>
        <v>-20</v>
      </c>
      <c r="K609">
        <f t="shared" si="121"/>
        <v>30</v>
      </c>
      <c r="L609">
        <f t="shared" si="122"/>
        <v>-20</v>
      </c>
      <c r="M609">
        <f t="shared" si="123"/>
        <v>-21</v>
      </c>
      <c r="N609">
        <f t="shared" si="126"/>
        <v>0</v>
      </c>
    </row>
    <row r="610" spans="1:14" x14ac:dyDescent="0.25">
      <c r="A610">
        <v>596</v>
      </c>
      <c r="B610">
        <f t="shared" si="117"/>
        <v>119</v>
      </c>
      <c r="C610">
        <f t="shared" si="118"/>
        <v>1</v>
      </c>
      <c r="D610">
        <f t="shared" si="119"/>
        <v>0</v>
      </c>
      <c r="E610">
        <f t="shared" si="127"/>
        <v>1</v>
      </c>
      <c r="F610">
        <f t="shared" si="128"/>
        <v>60</v>
      </c>
      <c r="G610">
        <f t="shared" si="129"/>
        <v>0</v>
      </c>
      <c r="H610" s="5">
        <f t="shared" si="124"/>
        <v>208</v>
      </c>
      <c r="I610" s="5">
        <f t="shared" si="120"/>
        <v>208</v>
      </c>
      <c r="J610" s="5">
        <f t="shared" si="125"/>
        <v>-20</v>
      </c>
      <c r="K610">
        <f t="shared" si="121"/>
        <v>30</v>
      </c>
      <c r="L610">
        <f t="shared" si="122"/>
        <v>-20</v>
      </c>
      <c r="M610">
        <f t="shared" si="123"/>
        <v>-21</v>
      </c>
      <c r="N610">
        <f t="shared" si="126"/>
        <v>0</v>
      </c>
    </row>
    <row r="611" spans="1:14" x14ac:dyDescent="0.25">
      <c r="A611">
        <v>597</v>
      </c>
      <c r="B611">
        <f t="shared" si="117"/>
        <v>119.2</v>
      </c>
      <c r="C611">
        <f t="shared" si="118"/>
        <v>1</v>
      </c>
      <c r="D611">
        <f t="shared" si="119"/>
        <v>0</v>
      </c>
      <c r="E611">
        <f t="shared" si="127"/>
        <v>1.2000000000000028</v>
      </c>
      <c r="F611">
        <f t="shared" si="128"/>
        <v>60</v>
      </c>
      <c r="G611">
        <f t="shared" si="129"/>
        <v>0</v>
      </c>
      <c r="H611" s="5">
        <f t="shared" si="124"/>
        <v>208.4</v>
      </c>
      <c r="I611" s="5">
        <f t="shared" si="120"/>
        <v>208.4</v>
      </c>
      <c r="J611" s="5">
        <f t="shared" si="125"/>
        <v>-20</v>
      </c>
      <c r="K611">
        <f t="shared" si="121"/>
        <v>30</v>
      </c>
      <c r="L611">
        <f t="shared" si="122"/>
        <v>-20</v>
      </c>
      <c r="M611">
        <f t="shared" si="123"/>
        <v>-21</v>
      </c>
      <c r="N611">
        <f t="shared" si="126"/>
        <v>0</v>
      </c>
    </row>
    <row r="612" spans="1:14" x14ac:dyDescent="0.25">
      <c r="A612">
        <v>598</v>
      </c>
      <c r="B612">
        <f t="shared" si="117"/>
        <v>119.4</v>
      </c>
      <c r="C612">
        <f t="shared" si="118"/>
        <v>1</v>
      </c>
      <c r="D612">
        <f t="shared" si="119"/>
        <v>0</v>
      </c>
      <c r="E612">
        <f t="shared" si="127"/>
        <v>1.4000000000000057</v>
      </c>
      <c r="F612">
        <f t="shared" si="128"/>
        <v>60</v>
      </c>
      <c r="G612">
        <f t="shared" si="129"/>
        <v>0</v>
      </c>
      <c r="H612" s="5">
        <f t="shared" si="124"/>
        <v>208.8</v>
      </c>
      <c r="I612" s="5">
        <f t="shared" si="120"/>
        <v>208.8</v>
      </c>
      <c r="J612" s="5">
        <f t="shared" si="125"/>
        <v>-20</v>
      </c>
      <c r="K612">
        <f t="shared" si="121"/>
        <v>30</v>
      </c>
      <c r="L612">
        <f t="shared" si="122"/>
        <v>-20</v>
      </c>
      <c r="M612">
        <f t="shared" si="123"/>
        <v>-21</v>
      </c>
      <c r="N612">
        <f t="shared" si="126"/>
        <v>0</v>
      </c>
    </row>
    <row r="613" spans="1:14" x14ac:dyDescent="0.25">
      <c r="A613">
        <v>599</v>
      </c>
      <c r="B613">
        <f t="shared" si="117"/>
        <v>119.60000000000001</v>
      </c>
      <c r="C613">
        <f t="shared" si="118"/>
        <v>1</v>
      </c>
      <c r="D613">
        <f t="shared" si="119"/>
        <v>0</v>
      </c>
      <c r="E613">
        <f t="shared" si="127"/>
        <v>1.6000000000000085</v>
      </c>
      <c r="F613">
        <f t="shared" si="128"/>
        <v>60</v>
      </c>
      <c r="G613">
        <f t="shared" si="129"/>
        <v>0</v>
      </c>
      <c r="H613" s="5">
        <f t="shared" si="124"/>
        <v>209.20000000000002</v>
      </c>
      <c r="I613" s="5">
        <f t="shared" si="120"/>
        <v>209.20000000000002</v>
      </c>
      <c r="J613" s="5">
        <f t="shared" si="125"/>
        <v>-20</v>
      </c>
      <c r="K613">
        <f t="shared" si="121"/>
        <v>30</v>
      </c>
      <c r="L613">
        <f t="shared" si="122"/>
        <v>-20</v>
      </c>
      <c r="M613">
        <f t="shared" si="123"/>
        <v>-21</v>
      </c>
      <c r="N613">
        <f t="shared" si="126"/>
        <v>0</v>
      </c>
    </row>
    <row r="614" spans="1:14" x14ac:dyDescent="0.25">
      <c r="A614">
        <v>600</v>
      </c>
      <c r="B614">
        <f t="shared" si="117"/>
        <v>119.8</v>
      </c>
      <c r="C614">
        <f t="shared" si="118"/>
        <v>1</v>
      </c>
      <c r="D614">
        <f t="shared" si="119"/>
        <v>0</v>
      </c>
      <c r="E614">
        <f t="shared" si="127"/>
        <v>1.7999999999999972</v>
      </c>
      <c r="F614">
        <f t="shared" si="128"/>
        <v>60</v>
      </c>
      <c r="G614">
        <f t="shared" si="129"/>
        <v>0</v>
      </c>
      <c r="H614" s="5">
        <f t="shared" si="124"/>
        <v>209.6</v>
      </c>
      <c r="I614" s="5">
        <f t="shared" si="120"/>
        <v>209.6</v>
      </c>
      <c r="J614" s="5">
        <f t="shared" si="125"/>
        <v>-20</v>
      </c>
      <c r="K614">
        <f t="shared" si="121"/>
        <v>30</v>
      </c>
      <c r="L614">
        <f t="shared" si="122"/>
        <v>-20</v>
      </c>
      <c r="M614">
        <f t="shared" si="123"/>
        <v>-21</v>
      </c>
      <c r="N614">
        <f t="shared" si="126"/>
        <v>0</v>
      </c>
    </row>
    <row r="615" spans="1:14" x14ac:dyDescent="0.25">
      <c r="A615">
        <v>601</v>
      </c>
      <c r="B615">
        <f t="shared" si="117"/>
        <v>120</v>
      </c>
      <c r="C615">
        <f t="shared" si="118"/>
        <v>1</v>
      </c>
      <c r="D615">
        <f t="shared" si="119"/>
        <v>1</v>
      </c>
      <c r="E615">
        <f t="shared" si="127"/>
        <v>2</v>
      </c>
      <c r="F615">
        <f t="shared" si="128"/>
        <v>61</v>
      </c>
      <c r="G615">
        <f t="shared" si="129"/>
        <v>0</v>
      </c>
      <c r="H615" s="5">
        <f t="shared" si="124"/>
        <v>210</v>
      </c>
      <c r="I615" s="5">
        <f t="shared" si="120"/>
        <v>210</v>
      </c>
      <c r="J615" s="5">
        <f t="shared" si="125"/>
        <v>-20</v>
      </c>
      <c r="K615">
        <f t="shared" si="121"/>
        <v>30</v>
      </c>
      <c r="L615">
        <f t="shared" si="122"/>
        <v>-20</v>
      </c>
      <c r="M615">
        <f t="shared" si="123"/>
        <v>-21</v>
      </c>
      <c r="N615">
        <f t="shared" si="126"/>
        <v>0</v>
      </c>
    </row>
    <row r="616" spans="1:14" x14ac:dyDescent="0.25">
      <c r="A616">
        <v>602</v>
      </c>
      <c r="B616">
        <f t="shared" si="117"/>
        <v>120.2</v>
      </c>
      <c r="C616">
        <f t="shared" si="118"/>
        <v>1</v>
      </c>
      <c r="D616">
        <f t="shared" si="119"/>
        <v>0</v>
      </c>
      <c r="E616">
        <f t="shared" si="127"/>
        <v>0.20000000000000284</v>
      </c>
      <c r="F616">
        <f t="shared" si="128"/>
        <v>61</v>
      </c>
      <c r="G616">
        <f t="shared" si="129"/>
        <v>0</v>
      </c>
      <c r="H616" s="5">
        <f t="shared" si="124"/>
        <v>210.4</v>
      </c>
      <c r="I616" s="5">
        <f t="shared" si="120"/>
        <v>210.4</v>
      </c>
      <c r="J616" s="5">
        <f t="shared" si="125"/>
        <v>-20</v>
      </c>
      <c r="K616">
        <f t="shared" si="121"/>
        <v>30</v>
      </c>
      <c r="L616">
        <f t="shared" si="122"/>
        <v>-20</v>
      </c>
      <c r="M616">
        <f t="shared" si="123"/>
        <v>-21</v>
      </c>
      <c r="N616">
        <f t="shared" si="126"/>
        <v>0</v>
      </c>
    </row>
    <row r="617" spans="1:14" x14ac:dyDescent="0.25">
      <c r="A617">
        <v>603</v>
      </c>
      <c r="B617">
        <f t="shared" si="117"/>
        <v>120.4</v>
      </c>
      <c r="C617">
        <f t="shared" si="118"/>
        <v>1</v>
      </c>
      <c r="D617">
        <f t="shared" si="119"/>
        <v>0</v>
      </c>
      <c r="E617">
        <f t="shared" si="127"/>
        <v>0.40000000000000568</v>
      </c>
      <c r="F617">
        <f t="shared" si="128"/>
        <v>61</v>
      </c>
      <c r="G617">
        <f t="shared" si="129"/>
        <v>0</v>
      </c>
      <c r="H617" s="5">
        <f t="shared" si="124"/>
        <v>210.8</v>
      </c>
      <c r="I617" s="5">
        <f t="shared" si="120"/>
        <v>210.8</v>
      </c>
      <c r="J617" s="5">
        <f t="shared" si="125"/>
        <v>-20</v>
      </c>
      <c r="K617">
        <f t="shared" si="121"/>
        <v>30</v>
      </c>
      <c r="L617">
        <f t="shared" si="122"/>
        <v>-20</v>
      </c>
      <c r="M617">
        <f t="shared" si="123"/>
        <v>-21</v>
      </c>
      <c r="N617">
        <f t="shared" si="126"/>
        <v>0</v>
      </c>
    </row>
    <row r="618" spans="1:14" x14ac:dyDescent="0.25">
      <c r="A618">
        <v>604</v>
      </c>
      <c r="B618">
        <f t="shared" si="117"/>
        <v>120.60000000000001</v>
      </c>
      <c r="C618">
        <f t="shared" si="118"/>
        <v>1</v>
      </c>
      <c r="D618">
        <f t="shared" si="119"/>
        <v>0</v>
      </c>
      <c r="E618">
        <f t="shared" si="127"/>
        <v>0.60000000000000853</v>
      </c>
      <c r="F618">
        <f t="shared" si="128"/>
        <v>61</v>
      </c>
      <c r="G618">
        <f t="shared" si="129"/>
        <v>0</v>
      </c>
      <c r="H618" s="5">
        <f t="shared" si="124"/>
        <v>211.20000000000002</v>
      </c>
      <c r="I618" s="5">
        <f t="shared" si="120"/>
        <v>211.20000000000002</v>
      </c>
      <c r="J618" s="5">
        <f t="shared" si="125"/>
        <v>-20</v>
      </c>
      <c r="K618">
        <f t="shared" si="121"/>
        <v>30</v>
      </c>
      <c r="L618">
        <f t="shared" si="122"/>
        <v>-20</v>
      </c>
      <c r="M618">
        <f t="shared" si="123"/>
        <v>-21</v>
      </c>
      <c r="N618">
        <f t="shared" si="126"/>
        <v>0</v>
      </c>
    </row>
    <row r="619" spans="1:14" x14ac:dyDescent="0.25">
      <c r="A619">
        <v>605</v>
      </c>
      <c r="B619">
        <f t="shared" si="117"/>
        <v>120.8</v>
      </c>
      <c r="C619">
        <f t="shared" si="118"/>
        <v>1</v>
      </c>
      <c r="D619">
        <f t="shared" si="119"/>
        <v>0</v>
      </c>
      <c r="E619">
        <f t="shared" si="127"/>
        <v>0.79999999999999716</v>
      </c>
      <c r="F619">
        <f t="shared" si="128"/>
        <v>61</v>
      </c>
      <c r="G619">
        <f t="shared" si="129"/>
        <v>0</v>
      </c>
      <c r="H619" s="5">
        <f t="shared" si="124"/>
        <v>211.6</v>
      </c>
      <c r="I619" s="5">
        <f t="shared" si="120"/>
        <v>211.6</v>
      </c>
      <c r="J619" s="5">
        <f t="shared" si="125"/>
        <v>-20</v>
      </c>
      <c r="K619">
        <f t="shared" si="121"/>
        <v>30</v>
      </c>
      <c r="L619">
        <f t="shared" si="122"/>
        <v>-20</v>
      </c>
      <c r="M619">
        <f t="shared" si="123"/>
        <v>-21</v>
      </c>
      <c r="N619">
        <f t="shared" si="126"/>
        <v>0</v>
      </c>
    </row>
    <row r="620" spans="1:14" x14ac:dyDescent="0.25">
      <c r="A620">
        <v>606</v>
      </c>
      <c r="B620">
        <f t="shared" si="117"/>
        <v>121</v>
      </c>
      <c r="C620">
        <f t="shared" si="118"/>
        <v>1</v>
      </c>
      <c r="D620">
        <f t="shared" si="119"/>
        <v>0</v>
      </c>
      <c r="E620">
        <f t="shared" si="127"/>
        <v>1</v>
      </c>
      <c r="F620">
        <f t="shared" si="128"/>
        <v>61</v>
      </c>
      <c r="G620">
        <f t="shared" si="129"/>
        <v>0</v>
      </c>
      <c r="H620" s="5">
        <f t="shared" si="124"/>
        <v>212</v>
      </c>
      <c r="I620" s="5">
        <f t="shared" si="120"/>
        <v>212</v>
      </c>
      <c r="J620" s="5">
        <f t="shared" si="125"/>
        <v>-20</v>
      </c>
      <c r="K620">
        <f t="shared" si="121"/>
        <v>30</v>
      </c>
      <c r="L620">
        <f t="shared" si="122"/>
        <v>-20</v>
      </c>
      <c r="M620">
        <f t="shared" si="123"/>
        <v>-21</v>
      </c>
      <c r="N620">
        <f t="shared" si="126"/>
        <v>0</v>
      </c>
    </row>
    <row r="621" spans="1:14" x14ac:dyDescent="0.25">
      <c r="A621">
        <v>607</v>
      </c>
      <c r="B621">
        <f t="shared" si="117"/>
        <v>121.2</v>
      </c>
      <c r="C621">
        <f t="shared" si="118"/>
        <v>1</v>
      </c>
      <c r="D621">
        <f t="shared" si="119"/>
        <v>0</v>
      </c>
      <c r="E621">
        <f t="shared" si="127"/>
        <v>1.2000000000000028</v>
      </c>
      <c r="F621">
        <f t="shared" si="128"/>
        <v>61</v>
      </c>
      <c r="G621">
        <f t="shared" si="129"/>
        <v>0</v>
      </c>
      <c r="H621" s="5">
        <f t="shared" si="124"/>
        <v>212.4</v>
      </c>
      <c r="I621" s="5">
        <f t="shared" si="120"/>
        <v>212.4</v>
      </c>
      <c r="J621" s="5">
        <f t="shared" si="125"/>
        <v>-20</v>
      </c>
      <c r="K621">
        <f t="shared" si="121"/>
        <v>30</v>
      </c>
      <c r="L621">
        <f t="shared" si="122"/>
        <v>-20</v>
      </c>
      <c r="M621">
        <f t="shared" si="123"/>
        <v>-21</v>
      </c>
      <c r="N621">
        <f t="shared" si="126"/>
        <v>0</v>
      </c>
    </row>
    <row r="622" spans="1:14" x14ac:dyDescent="0.25">
      <c r="A622">
        <v>608</v>
      </c>
      <c r="B622">
        <f t="shared" si="117"/>
        <v>121.4</v>
      </c>
      <c r="C622">
        <f t="shared" si="118"/>
        <v>1</v>
      </c>
      <c r="D622">
        <f t="shared" si="119"/>
        <v>0</v>
      </c>
      <c r="E622">
        <f t="shared" si="127"/>
        <v>1.4000000000000057</v>
      </c>
      <c r="F622">
        <f t="shared" si="128"/>
        <v>61</v>
      </c>
      <c r="G622">
        <f t="shared" si="129"/>
        <v>0</v>
      </c>
      <c r="H622" s="5">
        <f t="shared" si="124"/>
        <v>212.8</v>
      </c>
      <c r="I622" s="5">
        <f t="shared" si="120"/>
        <v>212.8</v>
      </c>
      <c r="J622" s="5">
        <f t="shared" si="125"/>
        <v>-20</v>
      </c>
      <c r="K622">
        <f t="shared" si="121"/>
        <v>30</v>
      </c>
      <c r="L622">
        <f t="shared" si="122"/>
        <v>-20</v>
      </c>
      <c r="M622">
        <f t="shared" si="123"/>
        <v>-21</v>
      </c>
      <c r="N622">
        <f t="shared" si="126"/>
        <v>0</v>
      </c>
    </row>
    <row r="623" spans="1:14" x14ac:dyDescent="0.25">
      <c r="A623">
        <v>609</v>
      </c>
      <c r="B623">
        <f t="shared" si="117"/>
        <v>121.60000000000001</v>
      </c>
      <c r="C623">
        <f t="shared" si="118"/>
        <v>1</v>
      </c>
      <c r="D623">
        <f t="shared" si="119"/>
        <v>0</v>
      </c>
      <c r="E623">
        <f t="shared" si="127"/>
        <v>1.6000000000000085</v>
      </c>
      <c r="F623">
        <f t="shared" si="128"/>
        <v>61</v>
      </c>
      <c r="G623">
        <f t="shared" si="129"/>
        <v>0</v>
      </c>
      <c r="H623" s="5">
        <f t="shared" si="124"/>
        <v>213.20000000000002</v>
      </c>
      <c r="I623" s="5">
        <f t="shared" si="120"/>
        <v>213.20000000000002</v>
      </c>
      <c r="J623" s="5">
        <f t="shared" si="125"/>
        <v>-20</v>
      </c>
      <c r="K623">
        <f t="shared" si="121"/>
        <v>30</v>
      </c>
      <c r="L623">
        <f t="shared" si="122"/>
        <v>-20</v>
      </c>
      <c r="M623">
        <f t="shared" si="123"/>
        <v>-21</v>
      </c>
      <c r="N623">
        <f t="shared" si="126"/>
        <v>0</v>
      </c>
    </row>
    <row r="624" spans="1:14" x14ac:dyDescent="0.25">
      <c r="A624">
        <v>610</v>
      </c>
      <c r="B624">
        <f t="shared" si="117"/>
        <v>121.8</v>
      </c>
      <c r="C624">
        <f t="shared" si="118"/>
        <v>1</v>
      </c>
      <c r="D624">
        <f t="shared" si="119"/>
        <v>0</v>
      </c>
      <c r="E624">
        <f t="shared" si="127"/>
        <v>1.7999999999999972</v>
      </c>
      <c r="F624">
        <f t="shared" si="128"/>
        <v>61</v>
      </c>
      <c r="G624">
        <f t="shared" si="129"/>
        <v>0</v>
      </c>
      <c r="H624" s="5">
        <f t="shared" si="124"/>
        <v>213.6</v>
      </c>
      <c r="I624" s="5">
        <f t="shared" si="120"/>
        <v>213.6</v>
      </c>
      <c r="J624" s="5">
        <f t="shared" si="125"/>
        <v>-20</v>
      </c>
      <c r="K624">
        <f t="shared" si="121"/>
        <v>30</v>
      </c>
      <c r="L624">
        <f t="shared" si="122"/>
        <v>-20</v>
      </c>
      <c r="M624">
        <f t="shared" si="123"/>
        <v>-21</v>
      </c>
      <c r="N624">
        <f t="shared" si="126"/>
        <v>0</v>
      </c>
    </row>
    <row r="625" spans="1:14" x14ac:dyDescent="0.25">
      <c r="A625">
        <v>611</v>
      </c>
      <c r="B625">
        <f t="shared" si="117"/>
        <v>122</v>
      </c>
      <c r="C625">
        <f t="shared" si="118"/>
        <v>1</v>
      </c>
      <c r="D625">
        <f t="shared" si="119"/>
        <v>1</v>
      </c>
      <c r="E625">
        <f t="shared" si="127"/>
        <v>2</v>
      </c>
      <c r="F625">
        <f t="shared" si="128"/>
        <v>62</v>
      </c>
      <c r="G625">
        <f t="shared" si="129"/>
        <v>1</v>
      </c>
      <c r="H625" s="5">
        <f t="shared" si="124"/>
        <v>214</v>
      </c>
      <c r="I625" s="5">
        <f t="shared" si="120"/>
        <v>213</v>
      </c>
      <c r="J625" s="5">
        <f t="shared" si="125"/>
        <v>-21</v>
      </c>
      <c r="K625">
        <f t="shared" si="121"/>
        <v>31</v>
      </c>
      <c r="L625">
        <f t="shared" si="122"/>
        <v>-21</v>
      </c>
      <c r="M625">
        <f t="shared" si="123"/>
        <v>-22</v>
      </c>
      <c r="N625">
        <f t="shared" si="126"/>
        <v>0</v>
      </c>
    </row>
    <row r="626" spans="1:14" x14ac:dyDescent="0.25">
      <c r="A626">
        <v>612</v>
      </c>
      <c r="B626">
        <f t="shared" si="117"/>
        <v>122.2</v>
      </c>
      <c r="C626">
        <f t="shared" si="118"/>
        <v>1</v>
      </c>
      <c r="D626">
        <f t="shared" si="119"/>
        <v>0</v>
      </c>
      <c r="E626">
        <f t="shared" si="127"/>
        <v>0.20000000000000284</v>
      </c>
      <c r="F626">
        <f t="shared" si="128"/>
        <v>62</v>
      </c>
      <c r="G626">
        <f t="shared" si="129"/>
        <v>0</v>
      </c>
      <c r="H626" s="5">
        <f t="shared" si="124"/>
        <v>213.4</v>
      </c>
      <c r="I626" s="5">
        <f t="shared" si="120"/>
        <v>213.4</v>
      </c>
      <c r="J626" s="5">
        <f t="shared" si="125"/>
        <v>-21</v>
      </c>
      <c r="K626">
        <f t="shared" si="121"/>
        <v>31</v>
      </c>
      <c r="L626">
        <f t="shared" si="122"/>
        <v>-21</v>
      </c>
      <c r="M626">
        <f t="shared" si="123"/>
        <v>-22</v>
      </c>
      <c r="N626">
        <f t="shared" si="126"/>
        <v>0</v>
      </c>
    </row>
    <row r="627" spans="1:14" x14ac:dyDescent="0.25">
      <c r="A627">
        <v>613</v>
      </c>
      <c r="B627">
        <f t="shared" si="117"/>
        <v>122.4</v>
      </c>
      <c r="C627">
        <f t="shared" si="118"/>
        <v>1</v>
      </c>
      <c r="D627">
        <f t="shared" si="119"/>
        <v>0</v>
      </c>
      <c r="E627">
        <f t="shared" si="127"/>
        <v>0.40000000000000568</v>
      </c>
      <c r="F627">
        <f t="shared" si="128"/>
        <v>62</v>
      </c>
      <c r="G627">
        <f t="shared" si="129"/>
        <v>0</v>
      </c>
      <c r="H627" s="5">
        <f t="shared" si="124"/>
        <v>213.8</v>
      </c>
      <c r="I627" s="5">
        <f t="shared" si="120"/>
        <v>213.8</v>
      </c>
      <c r="J627" s="5">
        <f t="shared" si="125"/>
        <v>-21</v>
      </c>
      <c r="K627">
        <f t="shared" si="121"/>
        <v>31</v>
      </c>
      <c r="L627">
        <f t="shared" si="122"/>
        <v>-21</v>
      </c>
      <c r="M627">
        <f t="shared" si="123"/>
        <v>-22</v>
      </c>
      <c r="N627">
        <f t="shared" si="126"/>
        <v>0</v>
      </c>
    </row>
    <row r="628" spans="1:14" x14ac:dyDescent="0.25">
      <c r="A628">
        <v>614</v>
      </c>
      <c r="B628">
        <f t="shared" si="117"/>
        <v>122.60000000000001</v>
      </c>
      <c r="C628">
        <f t="shared" si="118"/>
        <v>1</v>
      </c>
      <c r="D628">
        <f t="shared" si="119"/>
        <v>0</v>
      </c>
      <c r="E628">
        <f t="shared" si="127"/>
        <v>0.60000000000000853</v>
      </c>
      <c r="F628">
        <f t="shared" si="128"/>
        <v>62</v>
      </c>
      <c r="G628">
        <f t="shared" si="129"/>
        <v>0</v>
      </c>
      <c r="H628" s="5">
        <f t="shared" si="124"/>
        <v>214.20000000000002</v>
      </c>
      <c r="I628" s="5">
        <f t="shared" si="120"/>
        <v>214.20000000000002</v>
      </c>
      <c r="J628" s="5">
        <f t="shared" si="125"/>
        <v>-21</v>
      </c>
      <c r="K628">
        <f t="shared" si="121"/>
        <v>31</v>
      </c>
      <c r="L628">
        <f t="shared" si="122"/>
        <v>-21</v>
      </c>
      <c r="M628">
        <f t="shared" si="123"/>
        <v>-22</v>
      </c>
      <c r="N628">
        <f t="shared" si="126"/>
        <v>0</v>
      </c>
    </row>
    <row r="629" spans="1:14" x14ac:dyDescent="0.25">
      <c r="A629">
        <v>615</v>
      </c>
      <c r="B629">
        <f t="shared" si="117"/>
        <v>122.8</v>
      </c>
      <c r="C629">
        <f t="shared" si="118"/>
        <v>1</v>
      </c>
      <c r="D629">
        <f t="shared" si="119"/>
        <v>0</v>
      </c>
      <c r="E629">
        <f t="shared" si="127"/>
        <v>0.79999999999999716</v>
      </c>
      <c r="F629">
        <f t="shared" si="128"/>
        <v>62</v>
      </c>
      <c r="G629">
        <f t="shared" si="129"/>
        <v>0</v>
      </c>
      <c r="H629" s="5">
        <f t="shared" si="124"/>
        <v>214.6</v>
      </c>
      <c r="I629" s="5">
        <f t="shared" si="120"/>
        <v>214.6</v>
      </c>
      <c r="J629" s="5">
        <f t="shared" si="125"/>
        <v>-21</v>
      </c>
      <c r="K629">
        <f t="shared" si="121"/>
        <v>31</v>
      </c>
      <c r="L629">
        <f t="shared" si="122"/>
        <v>-21</v>
      </c>
      <c r="M629">
        <f t="shared" si="123"/>
        <v>-22</v>
      </c>
      <c r="N629">
        <f t="shared" si="126"/>
        <v>0</v>
      </c>
    </row>
    <row r="630" spans="1:14" x14ac:dyDescent="0.25">
      <c r="A630">
        <v>616</v>
      </c>
      <c r="B630">
        <f t="shared" si="117"/>
        <v>123</v>
      </c>
      <c r="C630">
        <f t="shared" si="118"/>
        <v>1</v>
      </c>
      <c r="D630">
        <f t="shared" si="119"/>
        <v>0</v>
      </c>
      <c r="E630">
        <f t="shared" si="127"/>
        <v>1</v>
      </c>
      <c r="F630">
        <f t="shared" si="128"/>
        <v>62</v>
      </c>
      <c r="G630">
        <f t="shared" si="129"/>
        <v>0</v>
      </c>
      <c r="H630" s="5">
        <f t="shared" si="124"/>
        <v>215</v>
      </c>
      <c r="I630" s="5">
        <f t="shared" si="120"/>
        <v>215</v>
      </c>
      <c r="J630" s="5">
        <f t="shared" si="125"/>
        <v>-21</v>
      </c>
      <c r="K630">
        <f t="shared" si="121"/>
        <v>31</v>
      </c>
      <c r="L630">
        <f t="shared" si="122"/>
        <v>-21</v>
      </c>
      <c r="M630">
        <f t="shared" si="123"/>
        <v>-22</v>
      </c>
      <c r="N630">
        <f t="shared" si="126"/>
        <v>0</v>
      </c>
    </row>
    <row r="631" spans="1:14" x14ac:dyDescent="0.25">
      <c r="A631">
        <v>617</v>
      </c>
      <c r="B631">
        <f t="shared" si="117"/>
        <v>123.2</v>
      </c>
      <c r="C631">
        <f t="shared" si="118"/>
        <v>1</v>
      </c>
      <c r="D631">
        <f t="shared" si="119"/>
        <v>0</v>
      </c>
      <c r="E631">
        <f t="shared" si="127"/>
        <v>1.2000000000000028</v>
      </c>
      <c r="F631">
        <f t="shared" si="128"/>
        <v>62</v>
      </c>
      <c r="G631">
        <f t="shared" si="129"/>
        <v>0</v>
      </c>
      <c r="H631" s="5">
        <f t="shared" si="124"/>
        <v>215.4</v>
      </c>
      <c r="I631" s="5">
        <f t="shared" si="120"/>
        <v>215.4</v>
      </c>
      <c r="J631" s="5">
        <f t="shared" si="125"/>
        <v>-21</v>
      </c>
      <c r="K631">
        <f t="shared" si="121"/>
        <v>31</v>
      </c>
      <c r="L631">
        <f t="shared" si="122"/>
        <v>-21</v>
      </c>
      <c r="M631">
        <f t="shared" si="123"/>
        <v>-22</v>
      </c>
      <c r="N631">
        <f t="shared" si="126"/>
        <v>0</v>
      </c>
    </row>
    <row r="632" spans="1:14" x14ac:dyDescent="0.25">
      <c r="A632">
        <v>618</v>
      </c>
      <c r="B632">
        <f t="shared" si="117"/>
        <v>123.4</v>
      </c>
      <c r="C632">
        <f t="shared" si="118"/>
        <v>1</v>
      </c>
      <c r="D632">
        <f t="shared" si="119"/>
        <v>0</v>
      </c>
      <c r="E632">
        <f t="shared" si="127"/>
        <v>1.4000000000000057</v>
      </c>
      <c r="F632">
        <f t="shared" si="128"/>
        <v>62</v>
      </c>
      <c r="G632">
        <f t="shared" si="129"/>
        <v>0</v>
      </c>
      <c r="H632" s="5">
        <f t="shared" si="124"/>
        <v>215.8</v>
      </c>
      <c r="I632" s="5">
        <f t="shared" si="120"/>
        <v>215.8</v>
      </c>
      <c r="J632" s="5">
        <f t="shared" si="125"/>
        <v>-21</v>
      </c>
      <c r="K632">
        <f t="shared" si="121"/>
        <v>31</v>
      </c>
      <c r="L632">
        <f t="shared" si="122"/>
        <v>-21</v>
      </c>
      <c r="M632">
        <f t="shared" si="123"/>
        <v>-22</v>
      </c>
      <c r="N632">
        <f t="shared" si="126"/>
        <v>0</v>
      </c>
    </row>
    <row r="633" spans="1:14" x14ac:dyDescent="0.25">
      <c r="A633">
        <v>619</v>
      </c>
      <c r="B633">
        <f t="shared" si="117"/>
        <v>123.60000000000001</v>
      </c>
      <c r="C633">
        <f t="shared" si="118"/>
        <v>1</v>
      </c>
      <c r="D633">
        <f t="shared" si="119"/>
        <v>0</v>
      </c>
      <c r="E633">
        <f t="shared" si="127"/>
        <v>1.6000000000000085</v>
      </c>
      <c r="F633">
        <f t="shared" si="128"/>
        <v>62</v>
      </c>
      <c r="G633">
        <f t="shared" si="129"/>
        <v>0</v>
      </c>
      <c r="H633" s="5">
        <f t="shared" si="124"/>
        <v>216.20000000000002</v>
      </c>
      <c r="I633" s="5">
        <f t="shared" si="120"/>
        <v>216.20000000000002</v>
      </c>
      <c r="J633" s="5">
        <f t="shared" si="125"/>
        <v>-21</v>
      </c>
      <c r="K633">
        <f t="shared" si="121"/>
        <v>31</v>
      </c>
      <c r="L633">
        <f t="shared" si="122"/>
        <v>-21</v>
      </c>
      <c r="M633">
        <f t="shared" si="123"/>
        <v>-22</v>
      </c>
      <c r="N633">
        <f t="shared" si="126"/>
        <v>0</v>
      </c>
    </row>
    <row r="634" spans="1:14" x14ac:dyDescent="0.25">
      <c r="A634">
        <v>620</v>
      </c>
      <c r="B634">
        <f t="shared" si="117"/>
        <v>123.8</v>
      </c>
      <c r="C634">
        <f t="shared" si="118"/>
        <v>1</v>
      </c>
      <c r="D634">
        <f t="shared" si="119"/>
        <v>0</v>
      </c>
      <c r="E634">
        <f t="shared" si="127"/>
        <v>1.7999999999999972</v>
      </c>
      <c r="F634">
        <f t="shared" si="128"/>
        <v>62</v>
      </c>
      <c r="G634">
        <f t="shared" si="129"/>
        <v>0</v>
      </c>
      <c r="H634" s="5">
        <f t="shared" si="124"/>
        <v>216.6</v>
      </c>
      <c r="I634" s="5">
        <f t="shared" si="120"/>
        <v>216.6</v>
      </c>
      <c r="J634" s="5">
        <f t="shared" si="125"/>
        <v>-21</v>
      </c>
      <c r="K634">
        <f t="shared" si="121"/>
        <v>31</v>
      </c>
      <c r="L634">
        <f t="shared" si="122"/>
        <v>-21</v>
      </c>
      <c r="M634">
        <f t="shared" si="123"/>
        <v>-22</v>
      </c>
      <c r="N634">
        <f t="shared" si="126"/>
        <v>0</v>
      </c>
    </row>
    <row r="635" spans="1:14" x14ac:dyDescent="0.25">
      <c r="A635">
        <v>621</v>
      </c>
      <c r="B635">
        <f t="shared" si="117"/>
        <v>124</v>
      </c>
      <c r="C635">
        <f t="shared" si="118"/>
        <v>1</v>
      </c>
      <c r="D635">
        <f t="shared" si="119"/>
        <v>1</v>
      </c>
      <c r="E635">
        <f t="shared" si="127"/>
        <v>2</v>
      </c>
      <c r="F635">
        <f t="shared" si="128"/>
        <v>63</v>
      </c>
      <c r="G635">
        <f t="shared" si="129"/>
        <v>0</v>
      </c>
      <c r="H635" s="5">
        <f t="shared" si="124"/>
        <v>217</v>
      </c>
      <c r="I635" s="5">
        <f t="shared" si="120"/>
        <v>217</v>
      </c>
      <c r="J635" s="5">
        <f t="shared" si="125"/>
        <v>-21</v>
      </c>
      <c r="K635">
        <f t="shared" si="121"/>
        <v>31</v>
      </c>
      <c r="L635">
        <f t="shared" si="122"/>
        <v>-21</v>
      </c>
      <c r="M635">
        <f t="shared" si="123"/>
        <v>-22</v>
      </c>
      <c r="N635">
        <f t="shared" si="126"/>
        <v>0</v>
      </c>
    </row>
    <row r="636" spans="1:14" x14ac:dyDescent="0.25">
      <c r="A636">
        <v>622</v>
      </c>
      <c r="B636">
        <f t="shared" si="117"/>
        <v>124.2</v>
      </c>
      <c r="C636">
        <f t="shared" si="118"/>
        <v>1</v>
      </c>
      <c r="D636">
        <f t="shared" si="119"/>
        <v>0</v>
      </c>
      <c r="E636">
        <f t="shared" si="127"/>
        <v>0.20000000000000284</v>
      </c>
      <c r="F636">
        <f t="shared" si="128"/>
        <v>63</v>
      </c>
      <c r="G636">
        <f t="shared" si="129"/>
        <v>0</v>
      </c>
      <c r="H636" s="5">
        <f t="shared" si="124"/>
        <v>217.4</v>
      </c>
      <c r="I636" s="5">
        <f t="shared" si="120"/>
        <v>217.4</v>
      </c>
      <c r="J636" s="5">
        <f t="shared" si="125"/>
        <v>-21</v>
      </c>
      <c r="K636">
        <f t="shared" si="121"/>
        <v>31</v>
      </c>
      <c r="L636">
        <f t="shared" si="122"/>
        <v>-21</v>
      </c>
      <c r="M636">
        <f t="shared" si="123"/>
        <v>-22</v>
      </c>
      <c r="N636">
        <f t="shared" si="126"/>
        <v>0</v>
      </c>
    </row>
    <row r="637" spans="1:14" x14ac:dyDescent="0.25">
      <c r="A637">
        <v>623</v>
      </c>
      <c r="B637">
        <f t="shared" si="117"/>
        <v>124.4</v>
      </c>
      <c r="C637">
        <f t="shared" si="118"/>
        <v>1</v>
      </c>
      <c r="D637">
        <f t="shared" si="119"/>
        <v>0</v>
      </c>
      <c r="E637">
        <f t="shared" si="127"/>
        <v>0.40000000000000568</v>
      </c>
      <c r="F637">
        <f t="shared" si="128"/>
        <v>63</v>
      </c>
      <c r="G637">
        <f t="shared" si="129"/>
        <v>0</v>
      </c>
      <c r="H637" s="5">
        <f t="shared" si="124"/>
        <v>217.8</v>
      </c>
      <c r="I637" s="5">
        <f t="shared" si="120"/>
        <v>217.8</v>
      </c>
      <c r="J637" s="5">
        <f t="shared" si="125"/>
        <v>-21</v>
      </c>
      <c r="K637">
        <f t="shared" si="121"/>
        <v>31</v>
      </c>
      <c r="L637">
        <f t="shared" si="122"/>
        <v>-21</v>
      </c>
      <c r="M637">
        <f t="shared" si="123"/>
        <v>-22</v>
      </c>
      <c r="N637">
        <f t="shared" si="126"/>
        <v>0</v>
      </c>
    </row>
    <row r="638" spans="1:14" x14ac:dyDescent="0.25">
      <c r="A638">
        <v>624</v>
      </c>
      <c r="B638">
        <f t="shared" si="117"/>
        <v>124.60000000000001</v>
      </c>
      <c r="C638">
        <f t="shared" si="118"/>
        <v>1</v>
      </c>
      <c r="D638">
        <f t="shared" si="119"/>
        <v>0</v>
      </c>
      <c r="E638">
        <f t="shared" si="127"/>
        <v>0.60000000000000853</v>
      </c>
      <c r="F638">
        <f t="shared" si="128"/>
        <v>63</v>
      </c>
      <c r="G638">
        <f t="shared" si="129"/>
        <v>0</v>
      </c>
      <c r="H638" s="5">
        <f t="shared" si="124"/>
        <v>218.20000000000002</v>
      </c>
      <c r="I638" s="5">
        <f t="shared" si="120"/>
        <v>218.20000000000002</v>
      </c>
      <c r="J638" s="5">
        <f t="shared" si="125"/>
        <v>-21</v>
      </c>
      <c r="K638">
        <f t="shared" si="121"/>
        <v>31</v>
      </c>
      <c r="L638">
        <f t="shared" si="122"/>
        <v>-21</v>
      </c>
      <c r="M638">
        <f t="shared" si="123"/>
        <v>-22</v>
      </c>
      <c r="N638">
        <f t="shared" si="126"/>
        <v>0</v>
      </c>
    </row>
    <row r="639" spans="1:14" x14ac:dyDescent="0.25">
      <c r="A639">
        <v>625</v>
      </c>
      <c r="B639">
        <f t="shared" si="117"/>
        <v>124.8</v>
      </c>
      <c r="C639">
        <f t="shared" si="118"/>
        <v>1</v>
      </c>
      <c r="D639">
        <f t="shared" si="119"/>
        <v>0</v>
      </c>
      <c r="E639">
        <f t="shared" si="127"/>
        <v>0.79999999999999716</v>
      </c>
      <c r="F639">
        <f t="shared" si="128"/>
        <v>63</v>
      </c>
      <c r="G639">
        <f t="shared" si="129"/>
        <v>0</v>
      </c>
      <c r="H639" s="5">
        <f t="shared" si="124"/>
        <v>218.6</v>
      </c>
      <c r="I639" s="5">
        <f t="shared" si="120"/>
        <v>218.6</v>
      </c>
      <c r="J639" s="5">
        <f t="shared" si="125"/>
        <v>-21</v>
      </c>
      <c r="K639">
        <f t="shared" si="121"/>
        <v>31</v>
      </c>
      <c r="L639">
        <f t="shared" si="122"/>
        <v>-21</v>
      </c>
      <c r="M639">
        <f t="shared" si="123"/>
        <v>-22</v>
      </c>
      <c r="N639">
        <f t="shared" si="126"/>
        <v>0</v>
      </c>
    </row>
    <row r="640" spans="1:14" x14ac:dyDescent="0.25">
      <c r="A640">
        <v>626</v>
      </c>
      <c r="B640">
        <f t="shared" si="117"/>
        <v>125</v>
      </c>
      <c r="C640">
        <f t="shared" si="118"/>
        <v>1</v>
      </c>
      <c r="D640">
        <f t="shared" si="119"/>
        <v>0</v>
      </c>
      <c r="E640">
        <f t="shared" si="127"/>
        <v>1</v>
      </c>
      <c r="F640">
        <f t="shared" si="128"/>
        <v>63</v>
      </c>
      <c r="G640">
        <f t="shared" si="129"/>
        <v>0</v>
      </c>
      <c r="H640" s="5">
        <f t="shared" si="124"/>
        <v>219</v>
      </c>
      <c r="I640" s="5">
        <f t="shared" si="120"/>
        <v>219</v>
      </c>
      <c r="J640" s="5">
        <f t="shared" si="125"/>
        <v>-21</v>
      </c>
      <c r="K640">
        <f t="shared" si="121"/>
        <v>31</v>
      </c>
      <c r="L640">
        <f t="shared" si="122"/>
        <v>-21</v>
      </c>
      <c r="M640">
        <f t="shared" si="123"/>
        <v>-22</v>
      </c>
      <c r="N640">
        <f t="shared" si="126"/>
        <v>0</v>
      </c>
    </row>
    <row r="641" spans="1:14" x14ac:dyDescent="0.25">
      <c r="A641">
        <v>627</v>
      </c>
      <c r="B641">
        <f t="shared" si="117"/>
        <v>125.2</v>
      </c>
      <c r="C641">
        <f t="shared" si="118"/>
        <v>1</v>
      </c>
      <c r="D641">
        <f t="shared" si="119"/>
        <v>0</v>
      </c>
      <c r="E641">
        <f t="shared" si="127"/>
        <v>1.2000000000000028</v>
      </c>
      <c r="F641">
        <f t="shared" si="128"/>
        <v>63</v>
      </c>
      <c r="G641">
        <f t="shared" si="129"/>
        <v>0</v>
      </c>
      <c r="H641" s="5">
        <f t="shared" si="124"/>
        <v>219.4</v>
      </c>
      <c r="I641" s="5">
        <f t="shared" si="120"/>
        <v>219.4</v>
      </c>
      <c r="J641" s="5">
        <f t="shared" si="125"/>
        <v>-21</v>
      </c>
      <c r="K641">
        <f t="shared" si="121"/>
        <v>31</v>
      </c>
      <c r="L641">
        <f t="shared" si="122"/>
        <v>-21</v>
      </c>
      <c r="M641">
        <f t="shared" si="123"/>
        <v>-22</v>
      </c>
      <c r="N641">
        <f t="shared" si="126"/>
        <v>0</v>
      </c>
    </row>
    <row r="642" spans="1:14" x14ac:dyDescent="0.25">
      <c r="A642">
        <v>628</v>
      </c>
      <c r="B642">
        <f t="shared" si="117"/>
        <v>125.4</v>
      </c>
      <c r="C642">
        <f t="shared" si="118"/>
        <v>1</v>
      </c>
      <c r="D642">
        <f t="shared" si="119"/>
        <v>0</v>
      </c>
      <c r="E642">
        <f t="shared" si="127"/>
        <v>1.4000000000000057</v>
      </c>
      <c r="F642">
        <f t="shared" si="128"/>
        <v>63</v>
      </c>
      <c r="G642">
        <f t="shared" si="129"/>
        <v>0</v>
      </c>
      <c r="H642" s="5">
        <f t="shared" si="124"/>
        <v>219.8</v>
      </c>
      <c r="I642" s="5">
        <f t="shared" si="120"/>
        <v>219.8</v>
      </c>
      <c r="J642" s="5">
        <f t="shared" si="125"/>
        <v>-21</v>
      </c>
      <c r="K642">
        <f t="shared" si="121"/>
        <v>31</v>
      </c>
      <c r="L642">
        <f t="shared" si="122"/>
        <v>-21</v>
      </c>
      <c r="M642">
        <f t="shared" si="123"/>
        <v>-22</v>
      </c>
      <c r="N642">
        <f t="shared" si="126"/>
        <v>0</v>
      </c>
    </row>
    <row r="643" spans="1:14" x14ac:dyDescent="0.25">
      <c r="A643">
        <v>629</v>
      </c>
      <c r="B643">
        <f t="shared" si="117"/>
        <v>125.60000000000001</v>
      </c>
      <c r="C643">
        <f t="shared" si="118"/>
        <v>1</v>
      </c>
      <c r="D643">
        <f t="shared" si="119"/>
        <v>0</v>
      </c>
      <c r="E643">
        <f t="shared" si="127"/>
        <v>1.6000000000000085</v>
      </c>
      <c r="F643">
        <f t="shared" si="128"/>
        <v>63</v>
      </c>
      <c r="G643">
        <f t="shared" si="129"/>
        <v>0</v>
      </c>
      <c r="H643" s="5">
        <f t="shared" si="124"/>
        <v>220.20000000000002</v>
      </c>
      <c r="I643" s="5">
        <f t="shared" si="120"/>
        <v>220.20000000000002</v>
      </c>
      <c r="J643" s="5">
        <f t="shared" si="125"/>
        <v>-21</v>
      </c>
      <c r="K643">
        <f t="shared" si="121"/>
        <v>31</v>
      </c>
      <c r="L643">
        <f t="shared" si="122"/>
        <v>-21</v>
      </c>
      <c r="M643">
        <f t="shared" si="123"/>
        <v>-22</v>
      </c>
      <c r="N643">
        <f t="shared" si="126"/>
        <v>0</v>
      </c>
    </row>
    <row r="644" spans="1:14" x14ac:dyDescent="0.25">
      <c r="A644">
        <v>630</v>
      </c>
      <c r="B644">
        <f t="shared" si="117"/>
        <v>125.8</v>
      </c>
      <c r="C644">
        <f t="shared" si="118"/>
        <v>1</v>
      </c>
      <c r="D644">
        <f t="shared" si="119"/>
        <v>0</v>
      </c>
      <c r="E644">
        <f t="shared" si="127"/>
        <v>1.7999999999999972</v>
      </c>
      <c r="F644">
        <f t="shared" si="128"/>
        <v>63</v>
      </c>
      <c r="G644">
        <f t="shared" si="129"/>
        <v>0</v>
      </c>
      <c r="H644" s="5">
        <f t="shared" si="124"/>
        <v>220.6</v>
      </c>
      <c r="I644" s="5">
        <f t="shared" si="120"/>
        <v>220.6</v>
      </c>
      <c r="J644" s="5">
        <f t="shared" si="125"/>
        <v>-21</v>
      </c>
      <c r="K644">
        <f t="shared" si="121"/>
        <v>31</v>
      </c>
      <c r="L644">
        <f t="shared" si="122"/>
        <v>-21</v>
      </c>
      <c r="M644">
        <f t="shared" si="123"/>
        <v>-22</v>
      </c>
      <c r="N644">
        <f t="shared" si="126"/>
        <v>0</v>
      </c>
    </row>
    <row r="645" spans="1:14" x14ac:dyDescent="0.25">
      <c r="A645">
        <v>631</v>
      </c>
      <c r="B645">
        <f t="shared" si="117"/>
        <v>126</v>
      </c>
      <c r="C645">
        <f t="shared" si="118"/>
        <v>1</v>
      </c>
      <c r="D645">
        <f t="shared" si="119"/>
        <v>1</v>
      </c>
      <c r="E645">
        <f t="shared" si="127"/>
        <v>2</v>
      </c>
      <c r="F645">
        <f t="shared" si="128"/>
        <v>64</v>
      </c>
      <c r="G645">
        <f t="shared" si="129"/>
        <v>1</v>
      </c>
      <c r="H645" s="5">
        <f t="shared" si="124"/>
        <v>221</v>
      </c>
      <c r="I645" s="5">
        <f t="shared" si="120"/>
        <v>220</v>
      </c>
      <c r="J645" s="5">
        <f t="shared" si="125"/>
        <v>-22</v>
      </c>
      <c r="K645">
        <f t="shared" si="121"/>
        <v>32</v>
      </c>
      <c r="L645">
        <f t="shared" si="122"/>
        <v>-22</v>
      </c>
      <c r="M645">
        <f t="shared" si="123"/>
        <v>-23</v>
      </c>
      <c r="N645">
        <f t="shared" si="126"/>
        <v>0</v>
      </c>
    </row>
    <row r="646" spans="1:14" x14ac:dyDescent="0.25">
      <c r="A646">
        <v>632</v>
      </c>
      <c r="B646">
        <f t="shared" si="117"/>
        <v>126.2</v>
      </c>
      <c r="C646">
        <f t="shared" si="118"/>
        <v>1</v>
      </c>
      <c r="D646">
        <f t="shared" si="119"/>
        <v>0</v>
      </c>
      <c r="E646">
        <f t="shared" si="127"/>
        <v>0.20000000000000284</v>
      </c>
      <c r="F646">
        <f t="shared" si="128"/>
        <v>64</v>
      </c>
      <c r="G646">
        <f t="shared" si="129"/>
        <v>0</v>
      </c>
      <c r="H646" s="5">
        <f t="shared" si="124"/>
        <v>220.4</v>
      </c>
      <c r="I646" s="5">
        <f t="shared" si="120"/>
        <v>220.4</v>
      </c>
      <c r="J646" s="5">
        <f t="shared" si="125"/>
        <v>-22</v>
      </c>
      <c r="K646">
        <f t="shared" si="121"/>
        <v>32</v>
      </c>
      <c r="L646">
        <f t="shared" si="122"/>
        <v>-22</v>
      </c>
      <c r="M646">
        <f t="shared" si="123"/>
        <v>-23</v>
      </c>
      <c r="N646">
        <f t="shared" si="126"/>
        <v>0</v>
      </c>
    </row>
    <row r="647" spans="1:14" x14ac:dyDescent="0.25">
      <c r="A647">
        <v>633</v>
      </c>
      <c r="B647">
        <f t="shared" si="117"/>
        <v>126.4</v>
      </c>
      <c r="C647">
        <f t="shared" si="118"/>
        <v>1</v>
      </c>
      <c r="D647">
        <f t="shared" si="119"/>
        <v>0</v>
      </c>
      <c r="E647">
        <f t="shared" si="127"/>
        <v>0.40000000000000568</v>
      </c>
      <c r="F647">
        <f t="shared" si="128"/>
        <v>64</v>
      </c>
      <c r="G647">
        <f t="shared" si="129"/>
        <v>0</v>
      </c>
      <c r="H647" s="5">
        <f t="shared" si="124"/>
        <v>220.8</v>
      </c>
      <c r="I647" s="5">
        <f t="shared" si="120"/>
        <v>220.8</v>
      </c>
      <c r="J647" s="5">
        <f t="shared" si="125"/>
        <v>-22</v>
      </c>
      <c r="K647">
        <f t="shared" si="121"/>
        <v>32</v>
      </c>
      <c r="L647">
        <f t="shared" si="122"/>
        <v>-22</v>
      </c>
      <c r="M647">
        <f t="shared" si="123"/>
        <v>-23</v>
      </c>
      <c r="N647">
        <f t="shared" si="126"/>
        <v>0</v>
      </c>
    </row>
    <row r="648" spans="1:14" x14ac:dyDescent="0.25">
      <c r="A648">
        <v>634</v>
      </c>
      <c r="B648">
        <f t="shared" si="117"/>
        <v>126.60000000000001</v>
      </c>
      <c r="C648">
        <f t="shared" si="118"/>
        <v>1</v>
      </c>
      <c r="D648">
        <f t="shared" si="119"/>
        <v>0</v>
      </c>
      <c r="E648">
        <f t="shared" si="127"/>
        <v>0.60000000000000853</v>
      </c>
      <c r="F648">
        <f t="shared" si="128"/>
        <v>64</v>
      </c>
      <c r="G648">
        <f t="shared" si="129"/>
        <v>0</v>
      </c>
      <c r="H648" s="5">
        <f t="shared" si="124"/>
        <v>221.20000000000002</v>
      </c>
      <c r="I648" s="5">
        <f t="shared" si="120"/>
        <v>221.20000000000002</v>
      </c>
      <c r="J648" s="5">
        <f t="shared" si="125"/>
        <v>-22</v>
      </c>
      <c r="K648">
        <f t="shared" si="121"/>
        <v>32</v>
      </c>
      <c r="L648">
        <f t="shared" si="122"/>
        <v>-22</v>
      </c>
      <c r="M648">
        <f t="shared" si="123"/>
        <v>-23</v>
      </c>
      <c r="N648">
        <f t="shared" si="126"/>
        <v>0</v>
      </c>
    </row>
    <row r="649" spans="1:14" x14ac:dyDescent="0.25">
      <c r="A649">
        <v>635</v>
      </c>
      <c r="B649">
        <f t="shared" si="117"/>
        <v>126.8</v>
      </c>
      <c r="C649">
        <f t="shared" si="118"/>
        <v>1</v>
      </c>
      <c r="D649">
        <f t="shared" si="119"/>
        <v>0</v>
      </c>
      <c r="E649">
        <f t="shared" si="127"/>
        <v>0.79999999999999716</v>
      </c>
      <c r="F649">
        <f t="shared" si="128"/>
        <v>64</v>
      </c>
      <c r="G649">
        <f t="shared" si="129"/>
        <v>0</v>
      </c>
      <c r="H649" s="5">
        <f t="shared" si="124"/>
        <v>221.6</v>
      </c>
      <c r="I649" s="5">
        <f t="shared" si="120"/>
        <v>221.6</v>
      </c>
      <c r="J649" s="5">
        <f t="shared" si="125"/>
        <v>-22</v>
      </c>
      <c r="K649">
        <f t="shared" si="121"/>
        <v>32</v>
      </c>
      <c r="L649">
        <f t="shared" si="122"/>
        <v>-22</v>
      </c>
      <c r="M649">
        <f t="shared" si="123"/>
        <v>-23</v>
      </c>
      <c r="N649">
        <f t="shared" si="126"/>
        <v>0</v>
      </c>
    </row>
    <row r="650" spans="1:14" x14ac:dyDescent="0.25">
      <c r="A650">
        <v>636</v>
      </c>
      <c r="B650">
        <f t="shared" si="117"/>
        <v>127</v>
      </c>
      <c r="C650">
        <f t="shared" si="118"/>
        <v>1</v>
      </c>
      <c r="D650">
        <f t="shared" si="119"/>
        <v>0</v>
      </c>
      <c r="E650">
        <f t="shared" si="127"/>
        <v>1</v>
      </c>
      <c r="F650">
        <f t="shared" si="128"/>
        <v>64</v>
      </c>
      <c r="G650">
        <f t="shared" si="129"/>
        <v>0</v>
      </c>
      <c r="H650" s="5">
        <f t="shared" si="124"/>
        <v>222</v>
      </c>
      <c r="I650" s="5">
        <f t="shared" si="120"/>
        <v>222</v>
      </c>
      <c r="J650" s="5">
        <f t="shared" si="125"/>
        <v>-22</v>
      </c>
      <c r="K650">
        <f t="shared" si="121"/>
        <v>32</v>
      </c>
      <c r="L650">
        <f t="shared" si="122"/>
        <v>-22</v>
      </c>
      <c r="M650">
        <f t="shared" si="123"/>
        <v>-23</v>
      </c>
      <c r="N650">
        <f t="shared" si="126"/>
        <v>0</v>
      </c>
    </row>
    <row r="651" spans="1:14" x14ac:dyDescent="0.25">
      <c r="A651">
        <v>637</v>
      </c>
      <c r="B651">
        <f t="shared" si="117"/>
        <v>127.2</v>
      </c>
      <c r="C651">
        <f t="shared" si="118"/>
        <v>1</v>
      </c>
      <c r="D651">
        <f t="shared" si="119"/>
        <v>0</v>
      </c>
      <c r="E651">
        <f t="shared" si="127"/>
        <v>1.1999999999999886</v>
      </c>
      <c r="F651">
        <f t="shared" si="128"/>
        <v>64</v>
      </c>
      <c r="G651">
        <f t="shared" si="129"/>
        <v>0</v>
      </c>
      <c r="H651" s="5">
        <f t="shared" si="124"/>
        <v>222.4</v>
      </c>
      <c r="I651" s="5">
        <f t="shared" si="120"/>
        <v>222.4</v>
      </c>
      <c r="J651" s="5">
        <f t="shared" si="125"/>
        <v>-22</v>
      </c>
      <c r="K651">
        <f t="shared" si="121"/>
        <v>32</v>
      </c>
      <c r="L651">
        <f t="shared" si="122"/>
        <v>-22</v>
      </c>
      <c r="M651">
        <f t="shared" si="123"/>
        <v>-23</v>
      </c>
      <c r="N651">
        <f t="shared" si="126"/>
        <v>0</v>
      </c>
    </row>
    <row r="652" spans="1:14" x14ac:dyDescent="0.25">
      <c r="A652">
        <v>638</v>
      </c>
      <c r="B652">
        <f t="shared" si="117"/>
        <v>127.4</v>
      </c>
      <c r="C652">
        <f t="shared" si="118"/>
        <v>1</v>
      </c>
      <c r="D652">
        <f t="shared" si="119"/>
        <v>0</v>
      </c>
      <c r="E652">
        <f t="shared" si="127"/>
        <v>1.3999999999999915</v>
      </c>
      <c r="F652">
        <f t="shared" si="128"/>
        <v>64</v>
      </c>
      <c r="G652">
        <f t="shared" si="129"/>
        <v>0</v>
      </c>
      <c r="H652" s="5">
        <f t="shared" si="124"/>
        <v>222.8</v>
      </c>
      <c r="I652" s="5">
        <f t="shared" si="120"/>
        <v>222.8</v>
      </c>
      <c r="J652" s="5">
        <f t="shared" si="125"/>
        <v>-22</v>
      </c>
      <c r="K652">
        <f t="shared" si="121"/>
        <v>32</v>
      </c>
      <c r="L652">
        <f t="shared" si="122"/>
        <v>-22</v>
      </c>
      <c r="M652">
        <f t="shared" si="123"/>
        <v>-23</v>
      </c>
      <c r="N652">
        <f t="shared" si="126"/>
        <v>0</v>
      </c>
    </row>
    <row r="653" spans="1:14" x14ac:dyDescent="0.25">
      <c r="A653">
        <v>639</v>
      </c>
      <c r="B653">
        <f t="shared" si="117"/>
        <v>127.60000000000001</v>
      </c>
      <c r="C653">
        <f t="shared" si="118"/>
        <v>1</v>
      </c>
      <c r="D653">
        <f t="shared" si="119"/>
        <v>0</v>
      </c>
      <c r="E653">
        <f t="shared" si="127"/>
        <v>1.5999999999999943</v>
      </c>
      <c r="F653">
        <f t="shared" si="128"/>
        <v>64</v>
      </c>
      <c r="G653">
        <f t="shared" si="129"/>
        <v>0</v>
      </c>
      <c r="H653" s="5">
        <f t="shared" si="124"/>
        <v>223.20000000000002</v>
      </c>
      <c r="I653" s="5">
        <f t="shared" si="120"/>
        <v>223.20000000000002</v>
      </c>
      <c r="J653" s="5">
        <f t="shared" si="125"/>
        <v>-22</v>
      </c>
      <c r="K653">
        <f t="shared" si="121"/>
        <v>32</v>
      </c>
      <c r="L653">
        <f t="shared" si="122"/>
        <v>-22</v>
      </c>
      <c r="M653">
        <f t="shared" si="123"/>
        <v>-23</v>
      </c>
      <c r="N653">
        <f t="shared" si="126"/>
        <v>0</v>
      </c>
    </row>
    <row r="654" spans="1:14" x14ac:dyDescent="0.25">
      <c r="A654">
        <v>640</v>
      </c>
      <c r="B654">
        <f t="shared" si="117"/>
        <v>127.8</v>
      </c>
      <c r="C654">
        <f t="shared" si="118"/>
        <v>1</v>
      </c>
      <c r="D654">
        <f t="shared" si="119"/>
        <v>0</v>
      </c>
      <c r="E654">
        <f t="shared" si="127"/>
        <v>1.7999999999999687</v>
      </c>
      <c r="F654">
        <f t="shared" si="128"/>
        <v>64</v>
      </c>
      <c r="G654">
        <f t="shared" si="129"/>
        <v>0</v>
      </c>
      <c r="H654" s="5">
        <f t="shared" si="124"/>
        <v>223.6</v>
      </c>
      <c r="I654" s="5">
        <f t="shared" si="120"/>
        <v>223.6</v>
      </c>
      <c r="J654" s="5">
        <f t="shared" si="125"/>
        <v>-22</v>
      </c>
      <c r="K654">
        <f t="shared" si="121"/>
        <v>32</v>
      </c>
      <c r="L654">
        <f t="shared" si="122"/>
        <v>-22</v>
      </c>
      <c r="M654">
        <f t="shared" si="123"/>
        <v>-23</v>
      </c>
      <c r="N654">
        <f t="shared" si="126"/>
        <v>0</v>
      </c>
    </row>
    <row r="655" spans="1:14" x14ac:dyDescent="0.25">
      <c r="A655">
        <v>641</v>
      </c>
      <c r="B655">
        <f t="shared" ref="B655:B718" si="130">-T$5+T$5*A655</f>
        <v>128.00000000000003</v>
      </c>
      <c r="C655">
        <f t="shared" ref="C655:C718" si="131">IF(H655&gt;=0,1,0)</f>
        <v>1</v>
      </c>
      <c r="D655">
        <f t="shared" ref="D655:D718" si="132">IF(AND(C655=1,E655&gt;=E$4),1,0)</f>
        <v>1</v>
      </c>
      <c r="E655">
        <f t="shared" si="127"/>
        <v>2.0000000000000142</v>
      </c>
      <c r="F655">
        <f t="shared" si="128"/>
        <v>65</v>
      </c>
      <c r="G655">
        <f t="shared" si="129"/>
        <v>0</v>
      </c>
      <c r="H655" s="5">
        <f t="shared" si="124"/>
        <v>224.00000000000006</v>
      </c>
      <c r="I655" s="5">
        <f t="shared" ref="I655:I718" si="133">IF(G655&gt;0,H655-Q$4,H655)</f>
        <v>224.00000000000006</v>
      </c>
      <c r="J655" s="5">
        <f t="shared" si="125"/>
        <v>-22</v>
      </c>
      <c r="K655">
        <f t="shared" ref="K655:K718" si="134">ROUNDDOWN((F655*D$4)/L$4,0)</f>
        <v>32</v>
      </c>
      <c r="L655">
        <f t="shared" ref="L655:L718" si="135">P$4-K655</f>
        <v>-22</v>
      </c>
      <c r="M655">
        <f t="shared" ref="M655:M718" si="136">IF(L655="怪物已死","怪物已死",(L655-1)*Q$4)</f>
        <v>-23</v>
      </c>
      <c r="N655">
        <f t="shared" si="126"/>
        <v>0</v>
      </c>
    </row>
    <row r="656" spans="1:14" x14ac:dyDescent="0.25">
      <c r="A656">
        <v>642</v>
      </c>
      <c r="B656">
        <f t="shared" si="130"/>
        <v>128.20000000000002</v>
      </c>
      <c r="C656">
        <f t="shared" si="131"/>
        <v>1</v>
      </c>
      <c r="D656">
        <f t="shared" si="132"/>
        <v>0</v>
      </c>
      <c r="E656">
        <f t="shared" si="127"/>
        <v>0.19999999999998863</v>
      </c>
      <c r="F656">
        <f t="shared" si="128"/>
        <v>65</v>
      </c>
      <c r="G656">
        <f t="shared" si="129"/>
        <v>0</v>
      </c>
      <c r="H656" s="5">
        <f t="shared" ref="H656:H719" si="137">I655+(B656-B655)*N$4</f>
        <v>224.40000000000003</v>
      </c>
      <c r="I656" s="5">
        <f t="shared" si="133"/>
        <v>224.40000000000003</v>
      </c>
      <c r="J656" s="5">
        <f t="shared" ref="J656:J719" si="138">IF(H656&gt;=0,IF(ROUNDDOWN(H656/Q$4,0)+1&gt;L656,L656,ROUNDDOWN(H656/Q$4,0)+1),0)</f>
        <v>-22</v>
      </c>
      <c r="K656">
        <f t="shared" si="134"/>
        <v>32</v>
      </c>
      <c r="L656">
        <f t="shared" si="135"/>
        <v>-22</v>
      </c>
      <c r="M656">
        <f t="shared" si="136"/>
        <v>-23</v>
      </c>
      <c r="N656">
        <f t="shared" ref="N656:N719" si="139">IF(L656&lt;=0,0,IF(ROUNDUP(I656/B$4,0)*A$4&lt;0,"怪无法穿越火线",ROUNDUP(I656/B$4,0)*A$4))</f>
        <v>0</v>
      </c>
    </row>
    <row r="657" spans="1:14" x14ac:dyDescent="0.25">
      <c r="A657">
        <v>643</v>
      </c>
      <c r="B657">
        <f t="shared" si="130"/>
        <v>128.4</v>
      </c>
      <c r="C657">
        <f t="shared" si="131"/>
        <v>1</v>
      </c>
      <c r="D657">
        <f t="shared" si="132"/>
        <v>0</v>
      </c>
      <c r="E657">
        <f t="shared" ref="E657:E720" si="140">IF(D656=1,B657-B656,E656+B657-B656)</f>
        <v>0.39999999999997726</v>
      </c>
      <c r="F657">
        <f t="shared" ref="F657:F720" si="141">IF(D657=1,F656+1,F656)</f>
        <v>65</v>
      </c>
      <c r="G657">
        <f t="shared" ref="G657:G720" si="142">IF(K657-K656&gt;0,1,0)</f>
        <v>0</v>
      </c>
      <c r="H657" s="5">
        <f t="shared" si="137"/>
        <v>224.8</v>
      </c>
      <c r="I657" s="5">
        <f t="shared" si="133"/>
        <v>224.8</v>
      </c>
      <c r="J657" s="5">
        <f t="shared" si="138"/>
        <v>-22</v>
      </c>
      <c r="K657">
        <f t="shared" si="134"/>
        <v>32</v>
      </c>
      <c r="L657">
        <f t="shared" si="135"/>
        <v>-22</v>
      </c>
      <c r="M657">
        <f t="shared" si="136"/>
        <v>-23</v>
      </c>
      <c r="N657">
        <f t="shared" si="139"/>
        <v>0</v>
      </c>
    </row>
    <row r="658" spans="1:14" x14ac:dyDescent="0.25">
      <c r="A658">
        <v>644</v>
      </c>
      <c r="B658">
        <f t="shared" si="130"/>
        <v>128.60000000000002</v>
      </c>
      <c r="C658">
        <f t="shared" si="131"/>
        <v>1</v>
      </c>
      <c r="D658">
        <f t="shared" si="132"/>
        <v>0</v>
      </c>
      <c r="E658">
        <f t="shared" si="140"/>
        <v>0.59999999999999432</v>
      </c>
      <c r="F658">
        <f t="shared" si="141"/>
        <v>65</v>
      </c>
      <c r="G658">
        <f t="shared" si="142"/>
        <v>0</v>
      </c>
      <c r="H658" s="5">
        <f t="shared" si="137"/>
        <v>225.20000000000005</v>
      </c>
      <c r="I658" s="5">
        <f t="shared" si="133"/>
        <v>225.20000000000005</v>
      </c>
      <c r="J658" s="5">
        <f t="shared" si="138"/>
        <v>-22</v>
      </c>
      <c r="K658">
        <f t="shared" si="134"/>
        <v>32</v>
      </c>
      <c r="L658">
        <f t="shared" si="135"/>
        <v>-22</v>
      </c>
      <c r="M658">
        <f t="shared" si="136"/>
        <v>-23</v>
      </c>
      <c r="N658">
        <f t="shared" si="139"/>
        <v>0</v>
      </c>
    </row>
    <row r="659" spans="1:14" x14ac:dyDescent="0.25">
      <c r="A659">
        <v>645</v>
      </c>
      <c r="B659">
        <f t="shared" si="130"/>
        <v>128.80000000000001</v>
      </c>
      <c r="C659">
        <f t="shared" si="131"/>
        <v>1</v>
      </c>
      <c r="D659">
        <f t="shared" si="132"/>
        <v>0</v>
      </c>
      <c r="E659">
        <f t="shared" si="140"/>
        <v>0.79999999999998295</v>
      </c>
      <c r="F659">
        <f t="shared" si="141"/>
        <v>65</v>
      </c>
      <c r="G659">
        <f t="shared" si="142"/>
        <v>0</v>
      </c>
      <c r="H659" s="5">
        <f t="shared" si="137"/>
        <v>225.60000000000002</v>
      </c>
      <c r="I659" s="5">
        <f t="shared" si="133"/>
        <v>225.60000000000002</v>
      </c>
      <c r="J659" s="5">
        <f t="shared" si="138"/>
        <v>-22</v>
      </c>
      <c r="K659">
        <f t="shared" si="134"/>
        <v>32</v>
      </c>
      <c r="L659">
        <f t="shared" si="135"/>
        <v>-22</v>
      </c>
      <c r="M659">
        <f t="shared" si="136"/>
        <v>-23</v>
      </c>
      <c r="N659">
        <f t="shared" si="139"/>
        <v>0</v>
      </c>
    </row>
    <row r="660" spans="1:14" x14ac:dyDescent="0.25">
      <c r="A660">
        <v>646</v>
      </c>
      <c r="B660">
        <f t="shared" si="130"/>
        <v>129.00000000000003</v>
      </c>
      <c r="C660">
        <f t="shared" si="131"/>
        <v>1</v>
      </c>
      <c r="D660">
        <f t="shared" si="132"/>
        <v>0</v>
      </c>
      <c r="E660">
        <f t="shared" si="140"/>
        <v>1</v>
      </c>
      <c r="F660">
        <f t="shared" si="141"/>
        <v>65</v>
      </c>
      <c r="G660">
        <f t="shared" si="142"/>
        <v>0</v>
      </c>
      <c r="H660" s="5">
        <f t="shared" si="137"/>
        <v>226.00000000000006</v>
      </c>
      <c r="I660" s="5">
        <f t="shared" si="133"/>
        <v>226.00000000000006</v>
      </c>
      <c r="J660" s="5">
        <f t="shared" si="138"/>
        <v>-22</v>
      </c>
      <c r="K660">
        <f t="shared" si="134"/>
        <v>32</v>
      </c>
      <c r="L660">
        <f t="shared" si="135"/>
        <v>-22</v>
      </c>
      <c r="M660">
        <f t="shared" si="136"/>
        <v>-23</v>
      </c>
      <c r="N660">
        <f t="shared" si="139"/>
        <v>0</v>
      </c>
    </row>
    <row r="661" spans="1:14" x14ac:dyDescent="0.25">
      <c r="A661">
        <v>647</v>
      </c>
      <c r="B661">
        <f t="shared" si="130"/>
        <v>129.20000000000002</v>
      </c>
      <c r="C661">
        <f t="shared" si="131"/>
        <v>1</v>
      </c>
      <c r="D661">
        <f t="shared" si="132"/>
        <v>0</v>
      </c>
      <c r="E661">
        <f t="shared" si="140"/>
        <v>1.1999999999999886</v>
      </c>
      <c r="F661">
        <f t="shared" si="141"/>
        <v>65</v>
      </c>
      <c r="G661">
        <f t="shared" si="142"/>
        <v>0</v>
      </c>
      <c r="H661" s="5">
        <f t="shared" si="137"/>
        <v>226.40000000000003</v>
      </c>
      <c r="I661" s="5">
        <f t="shared" si="133"/>
        <v>226.40000000000003</v>
      </c>
      <c r="J661" s="5">
        <f t="shared" si="138"/>
        <v>-22</v>
      </c>
      <c r="K661">
        <f t="shared" si="134"/>
        <v>32</v>
      </c>
      <c r="L661">
        <f t="shared" si="135"/>
        <v>-22</v>
      </c>
      <c r="M661">
        <f t="shared" si="136"/>
        <v>-23</v>
      </c>
      <c r="N661">
        <f t="shared" si="139"/>
        <v>0</v>
      </c>
    </row>
    <row r="662" spans="1:14" x14ac:dyDescent="0.25">
      <c r="A662">
        <v>648</v>
      </c>
      <c r="B662">
        <f t="shared" si="130"/>
        <v>129.4</v>
      </c>
      <c r="C662">
        <f t="shared" si="131"/>
        <v>1</v>
      </c>
      <c r="D662">
        <f t="shared" si="132"/>
        <v>0</v>
      </c>
      <c r="E662">
        <f t="shared" si="140"/>
        <v>1.3999999999999773</v>
      </c>
      <c r="F662">
        <f t="shared" si="141"/>
        <v>65</v>
      </c>
      <c r="G662">
        <f t="shared" si="142"/>
        <v>0</v>
      </c>
      <c r="H662" s="5">
        <f t="shared" si="137"/>
        <v>226.8</v>
      </c>
      <c r="I662" s="5">
        <f t="shared" si="133"/>
        <v>226.8</v>
      </c>
      <c r="J662" s="5">
        <f t="shared" si="138"/>
        <v>-22</v>
      </c>
      <c r="K662">
        <f t="shared" si="134"/>
        <v>32</v>
      </c>
      <c r="L662">
        <f t="shared" si="135"/>
        <v>-22</v>
      </c>
      <c r="M662">
        <f t="shared" si="136"/>
        <v>-23</v>
      </c>
      <c r="N662">
        <f t="shared" si="139"/>
        <v>0</v>
      </c>
    </row>
    <row r="663" spans="1:14" x14ac:dyDescent="0.25">
      <c r="A663">
        <v>649</v>
      </c>
      <c r="B663">
        <f t="shared" si="130"/>
        <v>129.60000000000002</v>
      </c>
      <c r="C663">
        <f t="shared" si="131"/>
        <v>1</v>
      </c>
      <c r="D663">
        <f t="shared" si="132"/>
        <v>0</v>
      </c>
      <c r="E663">
        <f t="shared" si="140"/>
        <v>1.5999999999999943</v>
      </c>
      <c r="F663">
        <f t="shared" si="141"/>
        <v>65</v>
      </c>
      <c r="G663">
        <f t="shared" si="142"/>
        <v>0</v>
      </c>
      <c r="H663" s="5">
        <f t="shared" si="137"/>
        <v>227.20000000000005</v>
      </c>
      <c r="I663" s="5">
        <f t="shared" si="133"/>
        <v>227.20000000000005</v>
      </c>
      <c r="J663" s="5">
        <f t="shared" si="138"/>
        <v>-22</v>
      </c>
      <c r="K663">
        <f t="shared" si="134"/>
        <v>32</v>
      </c>
      <c r="L663">
        <f t="shared" si="135"/>
        <v>-22</v>
      </c>
      <c r="M663">
        <f t="shared" si="136"/>
        <v>-23</v>
      </c>
      <c r="N663">
        <f t="shared" si="139"/>
        <v>0</v>
      </c>
    </row>
    <row r="664" spans="1:14" x14ac:dyDescent="0.25">
      <c r="A664">
        <v>650</v>
      </c>
      <c r="B664">
        <f t="shared" si="130"/>
        <v>129.80000000000001</v>
      </c>
      <c r="C664">
        <f t="shared" si="131"/>
        <v>1</v>
      </c>
      <c r="D664">
        <f t="shared" si="132"/>
        <v>0</v>
      </c>
      <c r="E664">
        <f t="shared" si="140"/>
        <v>1.7999999999999829</v>
      </c>
      <c r="F664">
        <f t="shared" si="141"/>
        <v>65</v>
      </c>
      <c r="G664">
        <f t="shared" si="142"/>
        <v>0</v>
      </c>
      <c r="H664" s="5">
        <f t="shared" si="137"/>
        <v>227.60000000000002</v>
      </c>
      <c r="I664" s="5">
        <f t="shared" si="133"/>
        <v>227.60000000000002</v>
      </c>
      <c r="J664" s="5">
        <f t="shared" si="138"/>
        <v>-22</v>
      </c>
      <c r="K664">
        <f t="shared" si="134"/>
        <v>32</v>
      </c>
      <c r="L664">
        <f t="shared" si="135"/>
        <v>-22</v>
      </c>
      <c r="M664">
        <f t="shared" si="136"/>
        <v>-23</v>
      </c>
      <c r="N664">
        <f t="shared" si="139"/>
        <v>0</v>
      </c>
    </row>
    <row r="665" spans="1:14" x14ac:dyDescent="0.25">
      <c r="A665">
        <v>651</v>
      </c>
      <c r="B665">
        <f t="shared" si="130"/>
        <v>130.00000000000003</v>
      </c>
      <c r="C665">
        <f t="shared" si="131"/>
        <v>1</v>
      </c>
      <c r="D665">
        <f t="shared" si="132"/>
        <v>1</v>
      </c>
      <c r="E665">
        <f t="shared" si="140"/>
        <v>2</v>
      </c>
      <c r="F665">
        <f t="shared" si="141"/>
        <v>66</v>
      </c>
      <c r="G665">
        <f t="shared" si="142"/>
        <v>1</v>
      </c>
      <c r="H665" s="5">
        <f t="shared" si="137"/>
        <v>228.00000000000006</v>
      </c>
      <c r="I665" s="5">
        <f t="shared" si="133"/>
        <v>227.00000000000006</v>
      </c>
      <c r="J665" s="5">
        <f t="shared" si="138"/>
        <v>-23</v>
      </c>
      <c r="K665">
        <f t="shared" si="134"/>
        <v>33</v>
      </c>
      <c r="L665">
        <f t="shared" si="135"/>
        <v>-23</v>
      </c>
      <c r="M665">
        <f t="shared" si="136"/>
        <v>-24</v>
      </c>
      <c r="N665">
        <f t="shared" si="139"/>
        <v>0</v>
      </c>
    </row>
    <row r="666" spans="1:14" x14ac:dyDescent="0.25">
      <c r="A666">
        <v>652</v>
      </c>
      <c r="B666">
        <f t="shared" si="130"/>
        <v>130.20000000000002</v>
      </c>
      <c r="C666">
        <f t="shared" si="131"/>
        <v>1</v>
      </c>
      <c r="D666">
        <f t="shared" si="132"/>
        <v>0</v>
      </c>
      <c r="E666">
        <f t="shared" si="140"/>
        <v>0.19999999999998863</v>
      </c>
      <c r="F666">
        <f t="shared" si="141"/>
        <v>66</v>
      </c>
      <c r="G666">
        <f t="shared" si="142"/>
        <v>0</v>
      </c>
      <c r="H666" s="5">
        <f t="shared" si="137"/>
        <v>227.40000000000003</v>
      </c>
      <c r="I666" s="5">
        <f t="shared" si="133"/>
        <v>227.40000000000003</v>
      </c>
      <c r="J666" s="5">
        <f t="shared" si="138"/>
        <v>-23</v>
      </c>
      <c r="K666">
        <f t="shared" si="134"/>
        <v>33</v>
      </c>
      <c r="L666">
        <f t="shared" si="135"/>
        <v>-23</v>
      </c>
      <c r="M666">
        <f t="shared" si="136"/>
        <v>-24</v>
      </c>
      <c r="N666">
        <f t="shared" si="139"/>
        <v>0</v>
      </c>
    </row>
    <row r="667" spans="1:14" x14ac:dyDescent="0.25">
      <c r="A667">
        <v>653</v>
      </c>
      <c r="B667">
        <f t="shared" si="130"/>
        <v>130.4</v>
      </c>
      <c r="C667">
        <f t="shared" si="131"/>
        <v>1</v>
      </c>
      <c r="D667">
        <f t="shared" si="132"/>
        <v>0</v>
      </c>
      <c r="E667">
        <f t="shared" si="140"/>
        <v>0.39999999999997726</v>
      </c>
      <c r="F667">
        <f t="shared" si="141"/>
        <v>66</v>
      </c>
      <c r="G667">
        <f t="shared" si="142"/>
        <v>0</v>
      </c>
      <c r="H667" s="5">
        <f t="shared" si="137"/>
        <v>227.8</v>
      </c>
      <c r="I667" s="5">
        <f t="shared" si="133"/>
        <v>227.8</v>
      </c>
      <c r="J667" s="5">
        <f t="shared" si="138"/>
        <v>-23</v>
      </c>
      <c r="K667">
        <f t="shared" si="134"/>
        <v>33</v>
      </c>
      <c r="L667">
        <f t="shared" si="135"/>
        <v>-23</v>
      </c>
      <c r="M667">
        <f t="shared" si="136"/>
        <v>-24</v>
      </c>
      <c r="N667">
        <f t="shared" si="139"/>
        <v>0</v>
      </c>
    </row>
    <row r="668" spans="1:14" x14ac:dyDescent="0.25">
      <c r="A668">
        <v>654</v>
      </c>
      <c r="B668">
        <f t="shared" si="130"/>
        <v>130.60000000000002</v>
      </c>
      <c r="C668">
        <f t="shared" si="131"/>
        <v>1</v>
      </c>
      <c r="D668">
        <f t="shared" si="132"/>
        <v>0</v>
      </c>
      <c r="E668">
        <f t="shared" si="140"/>
        <v>0.59999999999999432</v>
      </c>
      <c r="F668">
        <f t="shared" si="141"/>
        <v>66</v>
      </c>
      <c r="G668">
        <f t="shared" si="142"/>
        <v>0</v>
      </c>
      <c r="H668" s="5">
        <f t="shared" si="137"/>
        <v>228.20000000000005</v>
      </c>
      <c r="I668" s="5">
        <f t="shared" si="133"/>
        <v>228.20000000000005</v>
      </c>
      <c r="J668" s="5">
        <f t="shared" si="138"/>
        <v>-23</v>
      </c>
      <c r="K668">
        <f t="shared" si="134"/>
        <v>33</v>
      </c>
      <c r="L668">
        <f t="shared" si="135"/>
        <v>-23</v>
      </c>
      <c r="M668">
        <f t="shared" si="136"/>
        <v>-24</v>
      </c>
      <c r="N668">
        <f t="shared" si="139"/>
        <v>0</v>
      </c>
    </row>
    <row r="669" spans="1:14" x14ac:dyDescent="0.25">
      <c r="A669">
        <v>655</v>
      </c>
      <c r="B669">
        <f t="shared" si="130"/>
        <v>130.80000000000001</v>
      </c>
      <c r="C669">
        <f t="shared" si="131"/>
        <v>1</v>
      </c>
      <c r="D669">
        <f t="shared" si="132"/>
        <v>0</v>
      </c>
      <c r="E669">
        <f t="shared" si="140"/>
        <v>0.79999999999998295</v>
      </c>
      <c r="F669">
        <f t="shared" si="141"/>
        <v>66</v>
      </c>
      <c r="G669">
        <f t="shared" si="142"/>
        <v>0</v>
      </c>
      <c r="H669" s="5">
        <f t="shared" si="137"/>
        <v>228.60000000000002</v>
      </c>
      <c r="I669" s="5">
        <f t="shared" si="133"/>
        <v>228.60000000000002</v>
      </c>
      <c r="J669" s="5">
        <f t="shared" si="138"/>
        <v>-23</v>
      </c>
      <c r="K669">
        <f t="shared" si="134"/>
        <v>33</v>
      </c>
      <c r="L669">
        <f t="shared" si="135"/>
        <v>-23</v>
      </c>
      <c r="M669">
        <f t="shared" si="136"/>
        <v>-24</v>
      </c>
      <c r="N669">
        <f t="shared" si="139"/>
        <v>0</v>
      </c>
    </row>
    <row r="670" spans="1:14" x14ac:dyDescent="0.25">
      <c r="A670">
        <v>656</v>
      </c>
      <c r="B670">
        <f t="shared" si="130"/>
        <v>131.00000000000003</v>
      </c>
      <c r="C670">
        <f t="shared" si="131"/>
        <v>1</v>
      </c>
      <c r="D670">
        <f t="shared" si="132"/>
        <v>0</v>
      </c>
      <c r="E670">
        <f t="shared" si="140"/>
        <v>1</v>
      </c>
      <c r="F670">
        <f t="shared" si="141"/>
        <v>66</v>
      </c>
      <c r="G670">
        <f t="shared" si="142"/>
        <v>0</v>
      </c>
      <c r="H670" s="5">
        <f t="shared" si="137"/>
        <v>229.00000000000006</v>
      </c>
      <c r="I670" s="5">
        <f t="shared" si="133"/>
        <v>229.00000000000006</v>
      </c>
      <c r="J670" s="5">
        <f t="shared" si="138"/>
        <v>-23</v>
      </c>
      <c r="K670">
        <f t="shared" si="134"/>
        <v>33</v>
      </c>
      <c r="L670">
        <f t="shared" si="135"/>
        <v>-23</v>
      </c>
      <c r="M670">
        <f t="shared" si="136"/>
        <v>-24</v>
      </c>
      <c r="N670">
        <f t="shared" si="139"/>
        <v>0</v>
      </c>
    </row>
    <row r="671" spans="1:14" x14ac:dyDescent="0.25">
      <c r="A671">
        <v>657</v>
      </c>
      <c r="B671">
        <f t="shared" si="130"/>
        <v>131.20000000000002</v>
      </c>
      <c r="C671">
        <f t="shared" si="131"/>
        <v>1</v>
      </c>
      <c r="D671">
        <f t="shared" si="132"/>
        <v>0</v>
      </c>
      <c r="E671">
        <f t="shared" si="140"/>
        <v>1.1999999999999886</v>
      </c>
      <c r="F671">
        <f t="shared" si="141"/>
        <v>66</v>
      </c>
      <c r="G671">
        <f t="shared" si="142"/>
        <v>0</v>
      </c>
      <c r="H671" s="5">
        <f t="shared" si="137"/>
        <v>229.40000000000003</v>
      </c>
      <c r="I671" s="5">
        <f t="shared" si="133"/>
        <v>229.40000000000003</v>
      </c>
      <c r="J671" s="5">
        <f t="shared" si="138"/>
        <v>-23</v>
      </c>
      <c r="K671">
        <f t="shared" si="134"/>
        <v>33</v>
      </c>
      <c r="L671">
        <f t="shared" si="135"/>
        <v>-23</v>
      </c>
      <c r="M671">
        <f t="shared" si="136"/>
        <v>-24</v>
      </c>
      <c r="N671">
        <f t="shared" si="139"/>
        <v>0</v>
      </c>
    </row>
    <row r="672" spans="1:14" x14ac:dyDescent="0.25">
      <c r="A672">
        <v>658</v>
      </c>
      <c r="B672">
        <f t="shared" si="130"/>
        <v>131.4</v>
      </c>
      <c r="C672">
        <f t="shared" si="131"/>
        <v>1</v>
      </c>
      <c r="D672">
        <f t="shared" si="132"/>
        <v>0</v>
      </c>
      <c r="E672">
        <f t="shared" si="140"/>
        <v>1.3999999999999773</v>
      </c>
      <c r="F672">
        <f t="shared" si="141"/>
        <v>66</v>
      </c>
      <c r="G672">
        <f t="shared" si="142"/>
        <v>0</v>
      </c>
      <c r="H672" s="5">
        <f t="shared" si="137"/>
        <v>229.8</v>
      </c>
      <c r="I672" s="5">
        <f t="shared" si="133"/>
        <v>229.8</v>
      </c>
      <c r="J672" s="5">
        <f t="shared" si="138"/>
        <v>-23</v>
      </c>
      <c r="K672">
        <f t="shared" si="134"/>
        <v>33</v>
      </c>
      <c r="L672">
        <f t="shared" si="135"/>
        <v>-23</v>
      </c>
      <c r="M672">
        <f t="shared" si="136"/>
        <v>-24</v>
      </c>
      <c r="N672">
        <f t="shared" si="139"/>
        <v>0</v>
      </c>
    </row>
    <row r="673" spans="1:14" x14ac:dyDescent="0.25">
      <c r="A673">
        <v>659</v>
      </c>
      <c r="B673">
        <f t="shared" si="130"/>
        <v>131.60000000000002</v>
      </c>
      <c r="C673">
        <f t="shared" si="131"/>
        <v>1</v>
      </c>
      <c r="D673">
        <f t="shared" si="132"/>
        <v>0</v>
      </c>
      <c r="E673">
        <f t="shared" si="140"/>
        <v>1.5999999999999943</v>
      </c>
      <c r="F673">
        <f t="shared" si="141"/>
        <v>66</v>
      </c>
      <c r="G673">
        <f t="shared" si="142"/>
        <v>0</v>
      </c>
      <c r="H673" s="5">
        <f t="shared" si="137"/>
        <v>230.20000000000005</v>
      </c>
      <c r="I673" s="5">
        <f t="shared" si="133"/>
        <v>230.20000000000005</v>
      </c>
      <c r="J673" s="5">
        <f t="shared" si="138"/>
        <v>-23</v>
      </c>
      <c r="K673">
        <f t="shared" si="134"/>
        <v>33</v>
      </c>
      <c r="L673">
        <f t="shared" si="135"/>
        <v>-23</v>
      </c>
      <c r="M673">
        <f t="shared" si="136"/>
        <v>-24</v>
      </c>
      <c r="N673">
        <f t="shared" si="139"/>
        <v>0</v>
      </c>
    </row>
    <row r="674" spans="1:14" x14ac:dyDescent="0.25">
      <c r="A674">
        <v>660</v>
      </c>
      <c r="B674">
        <f t="shared" si="130"/>
        <v>131.80000000000001</v>
      </c>
      <c r="C674">
        <f t="shared" si="131"/>
        <v>1</v>
      </c>
      <c r="D674">
        <f t="shared" si="132"/>
        <v>0</v>
      </c>
      <c r="E674">
        <f t="shared" si="140"/>
        <v>1.7999999999999829</v>
      </c>
      <c r="F674">
        <f t="shared" si="141"/>
        <v>66</v>
      </c>
      <c r="G674">
        <f t="shared" si="142"/>
        <v>0</v>
      </c>
      <c r="H674" s="5">
        <f t="shared" si="137"/>
        <v>230.60000000000002</v>
      </c>
      <c r="I674" s="5">
        <f t="shared" si="133"/>
        <v>230.60000000000002</v>
      </c>
      <c r="J674" s="5">
        <f t="shared" si="138"/>
        <v>-23</v>
      </c>
      <c r="K674">
        <f t="shared" si="134"/>
        <v>33</v>
      </c>
      <c r="L674">
        <f t="shared" si="135"/>
        <v>-23</v>
      </c>
      <c r="M674">
        <f t="shared" si="136"/>
        <v>-24</v>
      </c>
      <c r="N674">
        <f t="shared" si="139"/>
        <v>0</v>
      </c>
    </row>
    <row r="675" spans="1:14" x14ac:dyDescent="0.25">
      <c r="A675">
        <v>661</v>
      </c>
      <c r="B675">
        <f t="shared" si="130"/>
        <v>132.00000000000003</v>
      </c>
      <c r="C675">
        <f t="shared" si="131"/>
        <v>1</v>
      </c>
      <c r="D675">
        <f t="shared" si="132"/>
        <v>1</v>
      </c>
      <c r="E675">
        <f t="shared" si="140"/>
        <v>2</v>
      </c>
      <c r="F675">
        <f t="shared" si="141"/>
        <v>67</v>
      </c>
      <c r="G675">
        <f t="shared" si="142"/>
        <v>0</v>
      </c>
      <c r="H675" s="5">
        <f t="shared" si="137"/>
        <v>231.00000000000006</v>
      </c>
      <c r="I675" s="5">
        <f t="shared" si="133"/>
        <v>231.00000000000006</v>
      </c>
      <c r="J675" s="5">
        <f t="shared" si="138"/>
        <v>-23</v>
      </c>
      <c r="K675">
        <f t="shared" si="134"/>
        <v>33</v>
      </c>
      <c r="L675">
        <f t="shared" si="135"/>
        <v>-23</v>
      </c>
      <c r="M675">
        <f t="shared" si="136"/>
        <v>-24</v>
      </c>
      <c r="N675">
        <f t="shared" si="139"/>
        <v>0</v>
      </c>
    </row>
    <row r="676" spans="1:14" x14ac:dyDescent="0.25">
      <c r="A676">
        <v>662</v>
      </c>
      <c r="B676">
        <f t="shared" si="130"/>
        <v>132.20000000000002</v>
      </c>
      <c r="C676">
        <f t="shared" si="131"/>
        <v>1</v>
      </c>
      <c r="D676">
        <f t="shared" si="132"/>
        <v>0</v>
      </c>
      <c r="E676">
        <f t="shared" si="140"/>
        <v>0.19999999999998863</v>
      </c>
      <c r="F676">
        <f t="shared" si="141"/>
        <v>67</v>
      </c>
      <c r="G676">
        <f t="shared" si="142"/>
        <v>0</v>
      </c>
      <c r="H676" s="5">
        <f t="shared" si="137"/>
        <v>231.40000000000003</v>
      </c>
      <c r="I676" s="5">
        <f t="shared" si="133"/>
        <v>231.40000000000003</v>
      </c>
      <c r="J676" s="5">
        <f t="shared" si="138"/>
        <v>-23</v>
      </c>
      <c r="K676">
        <f t="shared" si="134"/>
        <v>33</v>
      </c>
      <c r="L676">
        <f t="shared" si="135"/>
        <v>-23</v>
      </c>
      <c r="M676">
        <f t="shared" si="136"/>
        <v>-24</v>
      </c>
      <c r="N676">
        <f t="shared" si="139"/>
        <v>0</v>
      </c>
    </row>
    <row r="677" spans="1:14" x14ac:dyDescent="0.25">
      <c r="A677">
        <v>663</v>
      </c>
      <c r="B677">
        <f t="shared" si="130"/>
        <v>132.4</v>
      </c>
      <c r="C677">
        <f t="shared" si="131"/>
        <v>1</v>
      </c>
      <c r="D677">
        <f t="shared" si="132"/>
        <v>0</v>
      </c>
      <c r="E677">
        <f t="shared" si="140"/>
        <v>0.39999999999997726</v>
      </c>
      <c r="F677">
        <f t="shared" si="141"/>
        <v>67</v>
      </c>
      <c r="G677">
        <f t="shared" si="142"/>
        <v>0</v>
      </c>
      <c r="H677" s="5">
        <f t="shared" si="137"/>
        <v>231.8</v>
      </c>
      <c r="I677" s="5">
        <f t="shared" si="133"/>
        <v>231.8</v>
      </c>
      <c r="J677" s="5">
        <f t="shared" si="138"/>
        <v>-23</v>
      </c>
      <c r="K677">
        <f t="shared" si="134"/>
        <v>33</v>
      </c>
      <c r="L677">
        <f t="shared" si="135"/>
        <v>-23</v>
      </c>
      <c r="M677">
        <f t="shared" si="136"/>
        <v>-24</v>
      </c>
      <c r="N677">
        <f t="shared" si="139"/>
        <v>0</v>
      </c>
    </row>
    <row r="678" spans="1:14" x14ac:dyDescent="0.25">
      <c r="A678">
        <v>664</v>
      </c>
      <c r="B678">
        <f t="shared" si="130"/>
        <v>132.60000000000002</v>
      </c>
      <c r="C678">
        <f t="shared" si="131"/>
        <v>1</v>
      </c>
      <c r="D678">
        <f t="shared" si="132"/>
        <v>0</v>
      </c>
      <c r="E678">
        <f t="shared" si="140"/>
        <v>0.59999999999999432</v>
      </c>
      <c r="F678">
        <f t="shared" si="141"/>
        <v>67</v>
      </c>
      <c r="G678">
        <f t="shared" si="142"/>
        <v>0</v>
      </c>
      <c r="H678" s="5">
        <f t="shared" si="137"/>
        <v>232.20000000000005</v>
      </c>
      <c r="I678" s="5">
        <f t="shared" si="133"/>
        <v>232.20000000000005</v>
      </c>
      <c r="J678" s="5">
        <f t="shared" si="138"/>
        <v>-23</v>
      </c>
      <c r="K678">
        <f t="shared" si="134"/>
        <v>33</v>
      </c>
      <c r="L678">
        <f t="shared" si="135"/>
        <v>-23</v>
      </c>
      <c r="M678">
        <f t="shared" si="136"/>
        <v>-24</v>
      </c>
      <c r="N678">
        <f t="shared" si="139"/>
        <v>0</v>
      </c>
    </row>
    <row r="679" spans="1:14" x14ac:dyDescent="0.25">
      <c r="A679">
        <v>665</v>
      </c>
      <c r="B679">
        <f t="shared" si="130"/>
        <v>132.80000000000001</v>
      </c>
      <c r="C679">
        <f t="shared" si="131"/>
        <v>1</v>
      </c>
      <c r="D679">
        <f t="shared" si="132"/>
        <v>0</v>
      </c>
      <c r="E679">
        <f t="shared" si="140"/>
        <v>0.79999999999998295</v>
      </c>
      <c r="F679">
        <f t="shared" si="141"/>
        <v>67</v>
      </c>
      <c r="G679">
        <f t="shared" si="142"/>
        <v>0</v>
      </c>
      <c r="H679" s="5">
        <f t="shared" si="137"/>
        <v>232.60000000000002</v>
      </c>
      <c r="I679" s="5">
        <f t="shared" si="133"/>
        <v>232.60000000000002</v>
      </c>
      <c r="J679" s="5">
        <f t="shared" si="138"/>
        <v>-23</v>
      </c>
      <c r="K679">
        <f t="shared" si="134"/>
        <v>33</v>
      </c>
      <c r="L679">
        <f t="shared" si="135"/>
        <v>-23</v>
      </c>
      <c r="M679">
        <f t="shared" si="136"/>
        <v>-24</v>
      </c>
      <c r="N679">
        <f t="shared" si="139"/>
        <v>0</v>
      </c>
    </row>
    <row r="680" spans="1:14" x14ac:dyDescent="0.25">
      <c r="A680">
        <v>666</v>
      </c>
      <c r="B680">
        <f t="shared" si="130"/>
        <v>133.00000000000003</v>
      </c>
      <c r="C680">
        <f t="shared" si="131"/>
        <v>1</v>
      </c>
      <c r="D680">
        <f t="shared" si="132"/>
        <v>0</v>
      </c>
      <c r="E680">
        <f t="shared" si="140"/>
        <v>1</v>
      </c>
      <c r="F680">
        <f t="shared" si="141"/>
        <v>67</v>
      </c>
      <c r="G680">
        <f t="shared" si="142"/>
        <v>0</v>
      </c>
      <c r="H680" s="5">
        <f t="shared" si="137"/>
        <v>233.00000000000006</v>
      </c>
      <c r="I680" s="5">
        <f t="shared" si="133"/>
        <v>233.00000000000006</v>
      </c>
      <c r="J680" s="5">
        <f t="shared" si="138"/>
        <v>-23</v>
      </c>
      <c r="K680">
        <f t="shared" si="134"/>
        <v>33</v>
      </c>
      <c r="L680">
        <f t="shared" si="135"/>
        <v>-23</v>
      </c>
      <c r="M680">
        <f t="shared" si="136"/>
        <v>-24</v>
      </c>
      <c r="N680">
        <f t="shared" si="139"/>
        <v>0</v>
      </c>
    </row>
    <row r="681" spans="1:14" x14ac:dyDescent="0.25">
      <c r="A681">
        <v>667</v>
      </c>
      <c r="B681">
        <f t="shared" si="130"/>
        <v>133.20000000000002</v>
      </c>
      <c r="C681">
        <f t="shared" si="131"/>
        <v>1</v>
      </c>
      <c r="D681">
        <f t="shared" si="132"/>
        <v>0</v>
      </c>
      <c r="E681">
        <f t="shared" si="140"/>
        <v>1.1999999999999886</v>
      </c>
      <c r="F681">
        <f t="shared" si="141"/>
        <v>67</v>
      </c>
      <c r="G681">
        <f t="shared" si="142"/>
        <v>0</v>
      </c>
      <c r="H681" s="5">
        <f t="shared" si="137"/>
        <v>233.40000000000003</v>
      </c>
      <c r="I681" s="5">
        <f t="shared" si="133"/>
        <v>233.40000000000003</v>
      </c>
      <c r="J681" s="5">
        <f t="shared" si="138"/>
        <v>-23</v>
      </c>
      <c r="K681">
        <f t="shared" si="134"/>
        <v>33</v>
      </c>
      <c r="L681">
        <f t="shared" si="135"/>
        <v>-23</v>
      </c>
      <c r="M681">
        <f t="shared" si="136"/>
        <v>-24</v>
      </c>
      <c r="N681">
        <f t="shared" si="139"/>
        <v>0</v>
      </c>
    </row>
    <row r="682" spans="1:14" x14ac:dyDescent="0.25">
      <c r="A682">
        <v>668</v>
      </c>
      <c r="B682">
        <f t="shared" si="130"/>
        <v>133.4</v>
      </c>
      <c r="C682">
        <f t="shared" si="131"/>
        <v>1</v>
      </c>
      <c r="D682">
        <f t="shared" si="132"/>
        <v>0</v>
      </c>
      <c r="E682">
        <f t="shared" si="140"/>
        <v>1.3999999999999773</v>
      </c>
      <c r="F682">
        <f t="shared" si="141"/>
        <v>67</v>
      </c>
      <c r="G682">
        <f t="shared" si="142"/>
        <v>0</v>
      </c>
      <c r="H682" s="5">
        <f t="shared" si="137"/>
        <v>233.8</v>
      </c>
      <c r="I682" s="5">
        <f t="shared" si="133"/>
        <v>233.8</v>
      </c>
      <c r="J682" s="5">
        <f t="shared" si="138"/>
        <v>-23</v>
      </c>
      <c r="K682">
        <f t="shared" si="134"/>
        <v>33</v>
      </c>
      <c r="L682">
        <f t="shared" si="135"/>
        <v>-23</v>
      </c>
      <c r="M682">
        <f t="shared" si="136"/>
        <v>-24</v>
      </c>
      <c r="N682">
        <f t="shared" si="139"/>
        <v>0</v>
      </c>
    </row>
    <row r="683" spans="1:14" x14ac:dyDescent="0.25">
      <c r="A683">
        <v>669</v>
      </c>
      <c r="B683">
        <f t="shared" si="130"/>
        <v>133.60000000000002</v>
      </c>
      <c r="C683">
        <f t="shared" si="131"/>
        <v>1</v>
      </c>
      <c r="D683">
        <f t="shared" si="132"/>
        <v>0</v>
      </c>
      <c r="E683">
        <f t="shared" si="140"/>
        <v>1.5999999999999943</v>
      </c>
      <c r="F683">
        <f t="shared" si="141"/>
        <v>67</v>
      </c>
      <c r="G683">
        <f t="shared" si="142"/>
        <v>0</v>
      </c>
      <c r="H683" s="5">
        <f t="shared" si="137"/>
        <v>234.20000000000005</v>
      </c>
      <c r="I683" s="5">
        <f t="shared" si="133"/>
        <v>234.20000000000005</v>
      </c>
      <c r="J683" s="5">
        <f t="shared" si="138"/>
        <v>-23</v>
      </c>
      <c r="K683">
        <f t="shared" si="134"/>
        <v>33</v>
      </c>
      <c r="L683">
        <f t="shared" si="135"/>
        <v>-23</v>
      </c>
      <c r="M683">
        <f t="shared" si="136"/>
        <v>-24</v>
      </c>
      <c r="N683">
        <f t="shared" si="139"/>
        <v>0</v>
      </c>
    </row>
    <row r="684" spans="1:14" x14ac:dyDescent="0.25">
      <c r="A684">
        <v>670</v>
      </c>
      <c r="B684">
        <f t="shared" si="130"/>
        <v>133.80000000000001</v>
      </c>
      <c r="C684">
        <f t="shared" si="131"/>
        <v>1</v>
      </c>
      <c r="D684">
        <f t="shared" si="132"/>
        <v>0</v>
      </c>
      <c r="E684">
        <f t="shared" si="140"/>
        <v>1.7999999999999829</v>
      </c>
      <c r="F684">
        <f t="shared" si="141"/>
        <v>67</v>
      </c>
      <c r="G684">
        <f t="shared" si="142"/>
        <v>0</v>
      </c>
      <c r="H684" s="5">
        <f t="shared" si="137"/>
        <v>234.60000000000002</v>
      </c>
      <c r="I684" s="5">
        <f t="shared" si="133"/>
        <v>234.60000000000002</v>
      </c>
      <c r="J684" s="5">
        <f t="shared" si="138"/>
        <v>-23</v>
      </c>
      <c r="K684">
        <f t="shared" si="134"/>
        <v>33</v>
      </c>
      <c r="L684">
        <f t="shared" si="135"/>
        <v>-23</v>
      </c>
      <c r="M684">
        <f t="shared" si="136"/>
        <v>-24</v>
      </c>
      <c r="N684">
        <f t="shared" si="139"/>
        <v>0</v>
      </c>
    </row>
    <row r="685" spans="1:14" x14ac:dyDescent="0.25">
      <c r="A685">
        <v>671</v>
      </c>
      <c r="B685">
        <f t="shared" si="130"/>
        <v>134.00000000000003</v>
      </c>
      <c r="C685">
        <f t="shared" si="131"/>
        <v>1</v>
      </c>
      <c r="D685">
        <f t="shared" si="132"/>
        <v>1</v>
      </c>
      <c r="E685">
        <f t="shared" si="140"/>
        <v>2</v>
      </c>
      <c r="F685">
        <f t="shared" si="141"/>
        <v>68</v>
      </c>
      <c r="G685">
        <f t="shared" si="142"/>
        <v>1</v>
      </c>
      <c r="H685" s="5">
        <f t="shared" si="137"/>
        <v>235.00000000000006</v>
      </c>
      <c r="I685" s="5">
        <f t="shared" si="133"/>
        <v>234.00000000000006</v>
      </c>
      <c r="J685" s="5">
        <f t="shared" si="138"/>
        <v>-24</v>
      </c>
      <c r="K685">
        <f t="shared" si="134"/>
        <v>34</v>
      </c>
      <c r="L685">
        <f t="shared" si="135"/>
        <v>-24</v>
      </c>
      <c r="M685">
        <f t="shared" si="136"/>
        <v>-25</v>
      </c>
      <c r="N685">
        <f t="shared" si="139"/>
        <v>0</v>
      </c>
    </row>
    <row r="686" spans="1:14" x14ac:dyDescent="0.25">
      <c r="A686">
        <v>672</v>
      </c>
      <c r="B686">
        <f t="shared" si="130"/>
        <v>134.20000000000002</v>
      </c>
      <c r="C686">
        <f t="shared" si="131"/>
        <v>1</v>
      </c>
      <c r="D686">
        <f t="shared" si="132"/>
        <v>0</v>
      </c>
      <c r="E686">
        <f t="shared" si="140"/>
        <v>0.19999999999998863</v>
      </c>
      <c r="F686">
        <f t="shared" si="141"/>
        <v>68</v>
      </c>
      <c r="G686">
        <f t="shared" si="142"/>
        <v>0</v>
      </c>
      <c r="H686" s="5">
        <f t="shared" si="137"/>
        <v>234.40000000000003</v>
      </c>
      <c r="I686" s="5">
        <f t="shared" si="133"/>
        <v>234.40000000000003</v>
      </c>
      <c r="J686" s="5">
        <f t="shared" si="138"/>
        <v>-24</v>
      </c>
      <c r="K686">
        <f t="shared" si="134"/>
        <v>34</v>
      </c>
      <c r="L686">
        <f t="shared" si="135"/>
        <v>-24</v>
      </c>
      <c r="M686">
        <f t="shared" si="136"/>
        <v>-25</v>
      </c>
      <c r="N686">
        <f t="shared" si="139"/>
        <v>0</v>
      </c>
    </row>
    <row r="687" spans="1:14" x14ac:dyDescent="0.25">
      <c r="A687">
        <v>673</v>
      </c>
      <c r="B687">
        <f t="shared" si="130"/>
        <v>134.4</v>
      </c>
      <c r="C687">
        <f t="shared" si="131"/>
        <v>1</v>
      </c>
      <c r="D687">
        <f t="shared" si="132"/>
        <v>0</v>
      </c>
      <c r="E687">
        <f t="shared" si="140"/>
        <v>0.39999999999997726</v>
      </c>
      <c r="F687">
        <f t="shared" si="141"/>
        <v>68</v>
      </c>
      <c r="G687">
        <f t="shared" si="142"/>
        <v>0</v>
      </c>
      <c r="H687" s="5">
        <f t="shared" si="137"/>
        <v>234.8</v>
      </c>
      <c r="I687" s="5">
        <f t="shared" si="133"/>
        <v>234.8</v>
      </c>
      <c r="J687" s="5">
        <f t="shared" si="138"/>
        <v>-24</v>
      </c>
      <c r="K687">
        <f t="shared" si="134"/>
        <v>34</v>
      </c>
      <c r="L687">
        <f t="shared" si="135"/>
        <v>-24</v>
      </c>
      <c r="M687">
        <f t="shared" si="136"/>
        <v>-25</v>
      </c>
      <c r="N687">
        <f t="shared" si="139"/>
        <v>0</v>
      </c>
    </row>
    <row r="688" spans="1:14" x14ac:dyDescent="0.25">
      <c r="A688">
        <v>674</v>
      </c>
      <c r="B688">
        <f t="shared" si="130"/>
        <v>134.60000000000002</v>
      </c>
      <c r="C688">
        <f t="shared" si="131"/>
        <v>1</v>
      </c>
      <c r="D688">
        <f t="shared" si="132"/>
        <v>0</v>
      </c>
      <c r="E688">
        <f t="shared" si="140"/>
        <v>0.59999999999999432</v>
      </c>
      <c r="F688">
        <f t="shared" si="141"/>
        <v>68</v>
      </c>
      <c r="G688">
        <f t="shared" si="142"/>
        <v>0</v>
      </c>
      <c r="H688" s="5">
        <f t="shared" si="137"/>
        <v>235.20000000000005</v>
      </c>
      <c r="I688" s="5">
        <f t="shared" si="133"/>
        <v>235.20000000000005</v>
      </c>
      <c r="J688" s="5">
        <f t="shared" si="138"/>
        <v>-24</v>
      </c>
      <c r="K688">
        <f t="shared" si="134"/>
        <v>34</v>
      </c>
      <c r="L688">
        <f t="shared" si="135"/>
        <v>-24</v>
      </c>
      <c r="M688">
        <f t="shared" si="136"/>
        <v>-25</v>
      </c>
      <c r="N688">
        <f t="shared" si="139"/>
        <v>0</v>
      </c>
    </row>
    <row r="689" spans="1:14" x14ac:dyDescent="0.25">
      <c r="A689">
        <v>675</v>
      </c>
      <c r="B689">
        <f t="shared" si="130"/>
        <v>134.80000000000001</v>
      </c>
      <c r="C689">
        <f t="shared" si="131"/>
        <v>1</v>
      </c>
      <c r="D689">
        <f t="shared" si="132"/>
        <v>0</v>
      </c>
      <c r="E689">
        <f t="shared" si="140"/>
        <v>0.79999999999998295</v>
      </c>
      <c r="F689">
        <f t="shared" si="141"/>
        <v>68</v>
      </c>
      <c r="G689">
        <f t="shared" si="142"/>
        <v>0</v>
      </c>
      <c r="H689" s="5">
        <f t="shared" si="137"/>
        <v>235.60000000000002</v>
      </c>
      <c r="I689" s="5">
        <f t="shared" si="133"/>
        <v>235.60000000000002</v>
      </c>
      <c r="J689" s="5">
        <f t="shared" si="138"/>
        <v>-24</v>
      </c>
      <c r="K689">
        <f t="shared" si="134"/>
        <v>34</v>
      </c>
      <c r="L689">
        <f t="shared" si="135"/>
        <v>-24</v>
      </c>
      <c r="M689">
        <f t="shared" si="136"/>
        <v>-25</v>
      </c>
      <c r="N689">
        <f t="shared" si="139"/>
        <v>0</v>
      </c>
    </row>
    <row r="690" spans="1:14" x14ac:dyDescent="0.25">
      <c r="A690">
        <v>676</v>
      </c>
      <c r="B690">
        <f t="shared" si="130"/>
        <v>135.00000000000003</v>
      </c>
      <c r="C690">
        <f t="shared" si="131"/>
        <v>1</v>
      </c>
      <c r="D690">
        <f t="shared" si="132"/>
        <v>0</v>
      </c>
      <c r="E690">
        <f t="shared" si="140"/>
        <v>1</v>
      </c>
      <c r="F690">
        <f t="shared" si="141"/>
        <v>68</v>
      </c>
      <c r="G690">
        <f t="shared" si="142"/>
        <v>0</v>
      </c>
      <c r="H690" s="5">
        <f t="shared" si="137"/>
        <v>236.00000000000006</v>
      </c>
      <c r="I690" s="5">
        <f t="shared" si="133"/>
        <v>236.00000000000006</v>
      </c>
      <c r="J690" s="5">
        <f t="shared" si="138"/>
        <v>-24</v>
      </c>
      <c r="K690">
        <f t="shared" si="134"/>
        <v>34</v>
      </c>
      <c r="L690">
        <f t="shared" si="135"/>
        <v>-24</v>
      </c>
      <c r="M690">
        <f t="shared" si="136"/>
        <v>-25</v>
      </c>
      <c r="N690">
        <f t="shared" si="139"/>
        <v>0</v>
      </c>
    </row>
    <row r="691" spans="1:14" x14ac:dyDescent="0.25">
      <c r="A691">
        <v>677</v>
      </c>
      <c r="B691">
        <f t="shared" si="130"/>
        <v>135.20000000000002</v>
      </c>
      <c r="C691">
        <f t="shared" si="131"/>
        <v>1</v>
      </c>
      <c r="D691">
        <f t="shared" si="132"/>
        <v>0</v>
      </c>
      <c r="E691">
        <f t="shared" si="140"/>
        <v>1.1999999999999886</v>
      </c>
      <c r="F691">
        <f t="shared" si="141"/>
        <v>68</v>
      </c>
      <c r="G691">
        <f t="shared" si="142"/>
        <v>0</v>
      </c>
      <c r="H691" s="5">
        <f t="shared" si="137"/>
        <v>236.40000000000003</v>
      </c>
      <c r="I691" s="5">
        <f t="shared" si="133"/>
        <v>236.40000000000003</v>
      </c>
      <c r="J691" s="5">
        <f t="shared" si="138"/>
        <v>-24</v>
      </c>
      <c r="K691">
        <f t="shared" si="134"/>
        <v>34</v>
      </c>
      <c r="L691">
        <f t="shared" si="135"/>
        <v>-24</v>
      </c>
      <c r="M691">
        <f t="shared" si="136"/>
        <v>-25</v>
      </c>
      <c r="N691">
        <f t="shared" si="139"/>
        <v>0</v>
      </c>
    </row>
    <row r="692" spans="1:14" x14ac:dyDescent="0.25">
      <c r="A692">
        <v>678</v>
      </c>
      <c r="B692">
        <f t="shared" si="130"/>
        <v>135.4</v>
      </c>
      <c r="C692">
        <f t="shared" si="131"/>
        <v>1</v>
      </c>
      <c r="D692">
        <f t="shared" si="132"/>
        <v>0</v>
      </c>
      <c r="E692">
        <f t="shared" si="140"/>
        <v>1.3999999999999773</v>
      </c>
      <c r="F692">
        <f t="shared" si="141"/>
        <v>68</v>
      </c>
      <c r="G692">
        <f t="shared" si="142"/>
        <v>0</v>
      </c>
      <c r="H692" s="5">
        <f t="shared" si="137"/>
        <v>236.8</v>
      </c>
      <c r="I692" s="5">
        <f t="shared" si="133"/>
        <v>236.8</v>
      </c>
      <c r="J692" s="5">
        <f t="shared" si="138"/>
        <v>-24</v>
      </c>
      <c r="K692">
        <f t="shared" si="134"/>
        <v>34</v>
      </c>
      <c r="L692">
        <f t="shared" si="135"/>
        <v>-24</v>
      </c>
      <c r="M692">
        <f t="shared" si="136"/>
        <v>-25</v>
      </c>
      <c r="N692">
        <f t="shared" si="139"/>
        <v>0</v>
      </c>
    </row>
    <row r="693" spans="1:14" x14ac:dyDescent="0.25">
      <c r="A693">
        <v>679</v>
      </c>
      <c r="B693">
        <f t="shared" si="130"/>
        <v>135.60000000000002</v>
      </c>
      <c r="C693">
        <f t="shared" si="131"/>
        <v>1</v>
      </c>
      <c r="D693">
        <f t="shared" si="132"/>
        <v>0</v>
      </c>
      <c r="E693">
        <f t="shared" si="140"/>
        <v>1.5999999999999943</v>
      </c>
      <c r="F693">
        <f t="shared" si="141"/>
        <v>68</v>
      </c>
      <c r="G693">
        <f t="shared" si="142"/>
        <v>0</v>
      </c>
      <c r="H693" s="5">
        <f t="shared" si="137"/>
        <v>237.20000000000005</v>
      </c>
      <c r="I693" s="5">
        <f t="shared" si="133"/>
        <v>237.20000000000005</v>
      </c>
      <c r="J693" s="5">
        <f t="shared" si="138"/>
        <v>-24</v>
      </c>
      <c r="K693">
        <f t="shared" si="134"/>
        <v>34</v>
      </c>
      <c r="L693">
        <f t="shared" si="135"/>
        <v>-24</v>
      </c>
      <c r="M693">
        <f t="shared" si="136"/>
        <v>-25</v>
      </c>
      <c r="N693">
        <f t="shared" si="139"/>
        <v>0</v>
      </c>
    </row>
    <row r="694" spans="1:14" x14ac:dyDescent="0.25">
      <c r="A694">
        <v>680</v>
      </c>
      <c r="B694">
        <f t="shared" si="130"/>
        <v>135.80000000000001</v>
      </c>
      <c r="C694">
        <f t="shared" si="131"/>
        <v>1</v>
      </c>
      <c r="D694">
        <f t="shared" si="132"/>
        <v>0</v>
      </c>
      <c r="E694">
        <f t="shared" si="140"/>
        <v>1.7999999999999829</v>
      </c>
      <c r="F694">
        <f t="shared" si="141"/>
        <v>68</v>
      </c>
      <c r="G694">
        <f t="shared" si="142"/>
        <v>0</v>
      </c>
      <c r="H694" s="5">
        <f t="shared" si="137"/>
        <v>237.60000000000002</v>
      </c>
      <c r="I694" s="5">
        <f t="shared" si="133"/>
        <v>237.60000000000002</v>
      </c>
      <c r="J694" s="5">
        <f t="shared" si="138"/>
        <v>-24</v>
      </c>
      <c r="K694">
        <f t="shared" si="134"/>
        <v>34</v>
      </c>
      <c r="L694">
        <f t="shared" si="135"/>
        <v>-24</v>
      </c>
      <c r="M694">
        <f t="shared" si="136"/>
        <v>-25</v>
      </c>
      <c r="N694">
        <f t="shared" si="139"/>
        <v>0</v>
      </c>
    </row>
    <row r="695" spans="1:14" x14ac:dyDescent="0.25">
      <c r="A695">
        <v>681</v>
      </c>
      <c r="B695">
        <f t="shared" si="130"/>
        <v>136.00000000000003</v>
      </c>
      <c r="C695">
        <f t="shared" si="131"/>
        <v>1</v>
      </c>
      <c r="D695">
        <f t="shared" si="132"/>
        <v>1</v>
      </c>
      <c r="E695">
        <f t="shared" si="140"/>
        <v>2</v>
      </c>
      <c r="F695">
        <f t="shared" si="141"/>
        <v>69</v>
      </c>
      <c r="G695">
        <f t="shared" si="142"/>
        <v>0</v>
      </c>
      <c r="H695" s="5">
        <f t="shared" si="137"/>
        <v>238.00000000000006</v>
      </c>
      <c r="I695" s="5">
        <f t="shared" si="133"/>
        <v>238.00000000000006</v>
      </c>
      <c r="J695" s="5">
        <f t="shared" si="138"/>
        <v>-24</v>
      </c>
      <c r="K695">
        <f t="shared" si="134"/>
        <v>34</v>
      </c>
      <c r="L695">
        <f t="shared" si="135"/>
        <v>-24</v>
      </c>
      <c r="M695">
        <f t="shared" si="136"/>
        <v>-25</v>
      </c>
      <c r="N695">
        <f t="shared" si="139"/>
        <v>0</v>
      </c>
    </row>
    <row r="696" spans="1:14" x14ac:dyDescent="0.25">
      <c r="A696">
        <v>682</v>
      </c>
      <c r="B696">
        <f t="shared" si="130"/>
        <v>136.20000000000002</v>
      </c>
      <c r="C696">
        <f t="shared" si="131"/>
        <v>1</v>
      </c>
      <c r="D696">
        <f t="shared" si="132"/>
        <v>0</v>
      </c>
      <c r="E696">
        <f t="shared" si="140"/>
        <v>0.19999999999998863</v>
      </c>
      <c r="F696">
        <f t="shared" si="141"/>
        <v>69</v>
      </c>
      <c r="G696">
        <f t="shared" si="142"/>
        <v>0</v>
      </c>
      <c r="H696" s="5">
        <f t="shared" si="137"/>
        <v>238.40000000000003</v>
      </c>
      <c r="I696" s="5">
        <f t="shared" si="133"/>
        <v>238.40000000000003</v>
      </c>
      <c r="J696" s="5">
        <f t="shared" si="138"/>
        <v>-24</v>
      </c>
      <c r="K696">
        <f t="shared" si="134"/>
        <v>34</v>
      </c>
      <c r="L696">
        <f t="shared" si="135"/>
        <v>-24</v>
      </c>
      <c r="M696">
        <f t="shared" si="136"/>
        <v>-25</v>
      </c>
      <c r="N696">
        <f t="shared" si="139"/>
        <v>0</v>
      </c>
    </row>
    <row r="697" spans="1:14" x14ac:dyDescent="0.25">
      <c r="A697">
        <v>683</v>
      </c>
      <c r="B697">
        <f t="shared" si="130"/>
        <v>136.4</v>
      </c>
      <c r="C697">
        <f t="shared" si="131"/>
        <v>1</v>
      </c>
      <c r="D697">
        <f t="shared" si="132"/>
        <v>0</v>
      </c>
      <c r="E697">
        <f t="shared" si="140"/>
        <v>0.39999999999997726</v>
      </c>
      <c r="F697">
        <f t="shared" si="141"/>
        <v>69</v>
      </c>
      <c r="G697">
        <f t="shared" si="142"/>
        <v>0</v>
      </c>
      <c r="H697" s="5">
        <f t="shared" si="137"/>
        <v>238.8</v>
      </c>
      <c r="I697" s="5">
        <f t="shared" si="133"/>
        <v>238.8</v>
      </c>
      <c r="J697" s="5">
        <f t="shared" si="138"/>
        <v>-24</v>
      </c>
      <c r="K697">
        <f t="shared" si="134"/>
        <v>34</v>
      </c>
      <c r="L697">
        <f t="shared" si="135"/>
        <v>-24</v>
      </c>
      <c r="M697">
        <f t="shared" si="136"/>
        <v>-25</v>
      </c>
      <c r="N697">
        <f t="shared" si="139"/>
        <v>0</v>
      </c>
    </row>
    <row r="698" spans="1:14" x14ac:dyDescent="0.25">
      <c r="A698">
        <v>684</v>
      </c>
      <c r="B698">
        <f t="shared" si="130"/>
        <v>136.60000000000002</v>
      </c>
      <c r="C698">
        <f t="shared" si="131"/>
        <v>1</v>
      </c>
      <c r="D698">
        <f t="shared" si="132"/>
        <v>0</v>
      </c>
      <c r="E698">
        <f t="shared" si="140"/>
        <v>0.59999999999999432</v>
      </c>
      <c r="F698">
        <f t="shared" si="141"/>
        <v>69</v>
      </c>
      <c r="G698">
        <f t="shared" si="142"/>
        <v>0</v>
      </c>
      <c r="H698" s="5">
        <f t="shared" si="137"/>
        <v>239.20000000000005</v>
      </c>
      <c r="I698" s="5">
        <f t="shared" si="133"/>
        <v>239.20000000000005</v>
      </c>
      <c r="J698" s="5">
        <f t="shared" si="138"/>
        <v>-24</v>
      </c>
      <c r="K698">
        <f t="shared" si="134"/>
        <v>34</v>
      </c>
      <c r="L698">
        <f t="shared" si="135"/>
        <v>-24</v>
      </c>
      <c r="M698">
        <f t="shared" si="136"/>
        <v>-25</v>
      </c>
      <c r="N698">
        <f t="shared" si="139"/>
        <v>0</v>
      </c>
    </row>
    <row r="699" spans="1:14" x14ac:dyDescent="0.25">
      <c r="A699">
        <v>685</v>
      </c>
      <c r="B699">
        <f t="shared" si="130"/>
        <v>136.80000000000001</v>
      </c>
      <c r="C699">
        <f t="shared" si="131"/>
        <v>1</v>
      </c>
      <c r="D699">
        <f t="shared" si="132"/>
        <v>0</v>
      </c>
      <c r="E699">
        <f t="shared" si="140"/>
        <v>0.79999999999998295</v>
      </c>
      <c r="F699">
        <f t="shared" si="141"/>
        <v>69</v>
      </c>
      <c r="G699">
        <f t="shared" si="142"/>
        <v>0</v>
      </c>
      <c r="H699" s="5">
        <f t="shared" si="137"/>
        <v>239.60000000000002</v>
      </c>
      <c r="I699" s="5">
        <f t="shared" si="133"/>
        <v>239.60000000000002</v>
      </c>
      <c r="J699" s="5">
        <f t="shared" si="138"/>
        <v>-24</v>
      </c>
      <c r="K699">
        <f t="shared" si="134"/>
        <v>34</v>
      </c>
      <c r="L699">
        <f t="shared" si="135"/>
        <v>-24</v>
      </c>
      <c r="M699">
        <f t="shared" si="136"/>
        <v>-25</v>
      </c>
      <c r="N699">
        <f t="shared" si="139"/>
        <v>0</v>
      </c>
    </row>
    <row r="700" spans="1:14" x14ac:dyDescent="0.25">
      <c r="A700">
        <v>686</v>
      </c>
      <c r="B700">
        <f t="shared" si="130"/>
        <v>137.00000000000003</v>
      </c>
      <c r="C700">
        <f t="shared" si="131"/>
        <v>1</v>
      </c>
      <c r="D700">
        <f t="shared" si="132"/>
        <v>0</v>
      </c>
      <c r="E700">
        <f t="shared" si="140"/>
        <v>1</v>
      </c>
      <c r="F700">
        <f t="shared" si="141"/>
        <v>69</v>
      </c>
      <c r="G700">
        <f t="shared" si="142"/>
        <v>0</v>
      </c>
      <c r="H700" s="5">
        <f t="shared" si="137"/>
        <v>240.00000000000006</v>
      </c>
      <c r="I700" s="5">
        <f t="shared" si="133"/>
        <v>240.00000000000006</v>
      </c>
      <c r="J700" s="5">
        <f t="shared" si="138"/>
        <v>-24</v>
      </c>
      <c r="K700">
        <f t="shared" si="134"/>
        <v>34</v>
      </c>
      <c r="L700">
        <f t="shared" si="135"/>
        <v>-24</v>
      </c>
      <c r="M700">
        <f t="shared" si="136"/>
        <v>-25</v>
      </c>
      <c r="N700">
        <f t="shared" si="139"/>
        <v>0</v>
      </c>
    </row>
    <row r="701" spans="1:14" x14ac:dyDescent="0.25">
      <c r="A701">
        <v>687</v>
      </c>
      <c r="B701">
        <f t="shared" si="130"/>
        <v>137.20000000000002</v>
      </c>
      <c r="C701">
        <f t="shared" si="131"/>
        <v>1</v>
      </c>
      <c r="D701">
        <f t="shared" si="132"/>
        <v>0</v>
      </c>
      <c r="E701">
        <f t="shared" si="140"/>
        <v>1.1999999999999886</v>
      </c>
      <c r="F701">
        <f t="shared" si="141"/>
        <v>69</v>
      </c>
      <c r="G701">
        <f t="shared" si="142"/>
        <v>0</v>
      </c>
      <c r="H701" s="5">
        <f t="shared" si="137"/>
        <v>240.40000000000003</v>
      </c>
      <c r="I701" s="5">
        <f t="shared" si="133"/>
        <v>240.40000000000003</v>
      </c>
      <c r="J701" s="5">
        <f t="shared" si="138"/>
        <v>-24</v>
      </c>
      <c r="K701">
        <f t="shared" si="134"/>
        <v>34</v>
      </c>
      <c r="L701">
        <f t="shared" si="135"/>
        <v>-24</v>
      </c>
      <c r="M701">
        <f t="shared" si="136"/>
        <v>-25</v>
      </c>
      <c r="N701">
        <f t="shared" si="139"/>
        <v>0</v>
      </c>
    </row>
    <row r="702" spans="1:14" x14ac:dyDescent="0.25">
      <c r="A702">
        <v>688</v>
      </c>
      <c r="B702">
        <f t="shared" si="130"/>
        <v>137.4</v>
      </c>
      <c r="C702">
        <f t="shared" si="131"/>
        <v>1</v>
      </c>
      <c r="D702">
        <f t="shared" si="132"/>
        <v>0</v>
      </c>
      <c r="E702">
        <f t="shared" si="140"/>
        <v>1.3999999999999773</v>
      </c>
      <c r="F702">
        <f t="shared" si="141"/>
        <v>69</v>
      </c>
      <c r="G702">
        <f t="shared" si="142"/>
        <v>0</v>
      </c>
      <c r="H702" s="5">
        <f t="shared" si="137"/>
        <v>240.8</v>
      </c>
      <c r="I702" s="5">
        <f t="shared" si="133"/>
        <v>240.8</v>
      </c>
      <c r="J702" s="5">
        <f t="shared" si="138"/>
        <v>-24</v>
      </c>
      <c r="K702">
        <f t="shared" si="134"/>
        <v>34</v>
      </c>
      <c r="L702">
        <f t="shared" si="135"/>
        <v>-24</v>
      </c>
      <c r="M702">
        <f t="shared" si="136"/>
        <v>-25</v>
      </c>
      <c r="N702">
        <f t="shared" si="139"/>
        <v>0</v>
      </c>
    </row>
    <row r="703" spans="1:14" x14ac:dyDescent="0.25">
      <c r="A703">
        <v>689</v>
      </c>
      <c r="B703">
        <f t="shared" si="130"/>
        <v>137.60000000000002</v>
      </c>
      <c r="C703">
        <f t="shared" si="131"/>
        <v>1</v>
      </c>
      <c r="D703">
        <f t="shared" si="132"/>
        <v>0</v>
      </c>
      <c r="E703">
        <f t="shared" si="140"/>
        <v>1.5999999999999943</v>
      </c>
      <c r="F703">
        <f t="shared" si="141"/>
        <v>69</v>
      </c>
      <c r="G703">
        <f t="shared" si="142"/>
        <v>0</v>
      </c>
      <c r="H703" s="5">
        <f t="shared" si="137"/>
        <v>241.20000000000005</v>
      </c>
      <c r="I703" s="5">
        <f t="shared" si="133"/>
        <v>241.20000000000005</v>
      </c>
      <c r="J703" s="5">
        <f t="shared" si="138"/>
        <v>-24</v>
      </c>
      <c r="K703">
        <f t="shared" si="134"/>
        <v>34</v>
      </c>
      <c r="L703">
        <f t="shared" si="135"/>
        <v>-24</v>
      </c>
      <c r="M703">
        <f t="shared" si="136"/>
        <v>-25</v>
      </c>
      <c r="N703">
        <f t="shared" si="139"/>
        <v>0</v>
      </c>
    </row>
    <row r="704" spans="1:14" x14ac:dyDescent="0.25">
      <c r="A704">
        <v>690</v>
      </c>
      <c r="B704">
        <f t="shared" si="130"/>
        <v>137.80000000000001</v>
      </c>
      <c r="C704">
        <f t="shared" si="131"/>
        <v>1</v>
      </c>
      <c r="D704">
        <f t="shared" si="132"/>
        <v>0</v>
      </c>
      <c r="E704">
        <f t="shared" si="140"/>
        <v>1.7999999999999829</v>
      </c>
      <c r="F704">
        <f t="shared" si="141"/>
        <v>69</v>
      </c>
      <c r="G704">
        <f t="shared" si="142"/>
        <v>0</v>
      </c>
      <c r="H704" s="5">
        <f t="shared" si="137"/>
        <v>241.60000000000002</v>
      </c>
      <c r="I704" s="5">
        <f t="shared" si="133"/>
        <v>241.60000000000002</v>
      </c>
      <c r="J704" s="5">
        <f t="shared" si="138"/>
        <v>-24</v>
      </c>
      <c r="K704">
        <f t="shared" si="134"/>
        <v>34</v>
      </c>
      <c r="L704">
        <f t="shared" si="135"/>
        <v>-24</v>
      </c>
      <c r="M704">
        <f t="shared" si="136"/>
        <v>-25</v>
      </c>
      <c r="N704">
        <f t="shared" si="139"/>
        <v>0</v>
      </c>
    </row>
    <row r="705" spans="1:14" x14ac:dyDescent="0.25">
      <c r="A705">
        <v>691</v>
      </c>
      <c r="B705">
        <f t="shared" si="130"/>
        <v>138.00000000000003</v>
      </c>
      <c r="C705">
        <f t="shared" si="131"/>
        <v>1</v>
      </c>
      <c r="D705">
        <f t="shared" si="132"/>
        <v>1</v>
      </c>
      <c r="E705">
        <f t="shared" si="140"/>
        <v>2</v>
      </c>
      <c r="F705">
        <f t="shared" si="141"/>
        <v>70</v>
      </c>
      <c r="G705">
        <f t="shared" si="142"/>
        <v>1</v>
      </c>
      <c r="H705" s="5">
        <f t="shared" si="137"/>
        <v>242.00000000000006</v>
      </c>
      <c r="I705" s="5">
        <f t="shared" si="133"/>
        <v>241.00000000000006</v>
      </c>
      <c r="J705" s="5">
        <f t="shared" si="138"/>
        <v>-25</v>
      </c>
      <c r="K705">
        <f t="shared" si="134"/>
        <v>35</v>
      </c>
      <c r="L705">
        <f t="shared" si="135"/>
        <v>-25</v>
      </c>
      <c r="M705">
        <f t="shared" si="136"/>
        <v>-26</v>
      </c>
      <c r="N705">
        <f t="shared" si="139"/>
        <v>0</v>
      </c>
    </row>
    <row r="706" spans="1:14" x14ac:dyDescent="0.25">
      <c r="A706">
        <v>692</v>
      </c>
      <c r="B706">
        <f t="shared" si="130"/>
        <v>138.20000000000002</v>
      </c>
      <c r="C706">
        <f t="shared" si="131"/>
        <v>1</v>
      </c>
      <c r="D706">
        <f t="shared" si="132"/>
        <v>0</v>
      </c>
      <c r="E706">
        <f t="shared" si="140"/>
        <v>0.19999999999998863</v>
      </c>
      <c r="F706">
        <f t="shared" si="141"/>
        <v>70</v>
      </c>
      <c r="G706">
        <f t="shared" si="142"/>
        <v>0</v>
      </c>
      <c r="H706" s="5">
        <f t="shared" si="137"/>
        <v>241.40000000000003</v>
      </c>
      <c r="I706" s="5">
        <f t="shared" si="133"/>
        <v>241.40000000000003</v>
      </c>
      <c r="J706" s="5">
        <f t="shared" si="138"/>
        <v>-25</v>
      </c>
      <c r="K706">
        <f t="shared" si="134"/>
        <v>35</v>
      </c>
      <c r="L706">
        <f t="shared" si="135"/>
        <v>-25</v>
      </c>
      <c r="M706">
        <f t="shared" si="136"/>
        <v>-26</v>
      </c>
      <c r="N706">
        <f t="shared" si="139"/>
        <v>0</v>
      </c>
    </row>
    <row r="707" spans="1:14" x14ac:dyDescent="0.25">
      <c r="A707">
        <v>693</v>
      </c>
      <c r="B707">
        <f t="shared" si="130"/>
        <v>138.4</v>
      </c>
      <c r="C707">
        <f t="shared" si="131"/>
        <v>1</v>
      </c>
      <c r="D707">
        <f t="shared" si="132"/>
        <v>0</v>
      </c>
      <c r="E707">
        <f t="shared" si="140"/>
        <v>0.39999999999997726</v>
      </c>
      <c r="F707">
        <f t="shared" si="141"/>
        <v>70</v>
      </c>
      <c r="G707">
        <f t="shared" si="142"/>
        <v>0</v>
      </c>
      <c r="H707" s="5">
        <f t="shared" si="137"/>
        <v>241.8</v>
      </c>
      <c r="I707" s="5">
        <f t="shared" si="133"/>
        <v>241.8</v>
      </c>
      <c r="J707" s="5">
        <f t="shared" si="138"/>
        <v>-25</v>
      </c>
      <c r="K707">
        <f t="shared" si="134"/>
        <v>35</v>
      </c>
      <c r="L707">
        <f t="shared" si="135"/>
        <v>-25</v>
      </c>
      <c r="M707">
        <f t="shared" si="136"/>
        <v>-26</v>
      </c>
      <c r="N707">
        <f t="shared" si="139"/>
        <v>0</v>
      </c>
    </row>
    <row r="708" spans="1:14" x14ac:dyDescent="0.25">
      <c r="A708">
        <v>694</v>
      </c>
      <c r="B708">
        <f t="shared" si="130"/>
        <v>138.60000000000002</v>
      </c>
      <c r="C708">
        <f t="shared" si="131"/>
        <v>1</v>
      </c>
      <c r="D708">
        <f t="shared" si="132"/>
        <v>0</v>
      </c>
      <c r="E708">
        <f t="shared" si="140"/>
        <v>0.59999999999999432</v>
      </c>
      <c r="F708">
        <f t="shared" si="141"/>
        <v>70</v>
      </c>
      <c r="G708">
        <f t="shared" si="142"/>
        <v>0</v>
      </c>
      <c r="H708" s="5">
        <f t="shared" si="137"/>
        <v>242.20000000000005</v>
      </c>
      <c r="I708" s="5">
        <f t="shared" si="133"/>
        <v>242.20000000000005</v>
      </c>
      <c r="J708" s="5">
        <f t="shared" si="138"/>
        <v>-25</v>
      </c>
      <c r="K708">
        <f t="shared" si="134"/>
        <v>35</v>
      </c>
      <c r="L708">
        <f t="shared" si="135"/>
        <v>-25</v>
      </c>
      <c r="M708">
        <f t="shared" si="136"/>
        <v>-26</v>
      </c>
      <c r="N708">
        <f t="shared" si="139"/>
        <v>0</v>
      </c>
    </row>
    <row r="709" spans="1:14" x14ac:dyDescent="0.25">
      <c r="A709">
        <v>695</v>
      </c>
      <c r="B709">
        <f t="shared" si="130"/>
        <v>138.80000000000001</v>
      </c>
      <c r="C709">
        <f t="shared" si="131"/>
        <v>1</v>
      </c>
      <c r="D709">
        <f t="shared" si="132"/>
        <v>0</v>
      </c>
      <c r="E709">
        <f t="shared" si="140"/>
        <v>0.79999999999998295</v>
      </c>
      <c r="F709">
        <f t="shared" si="141"/>
        <v>70</v>
      </c>
      <c r="G709">
        <f t="shared" si="142"/>
        <v>0</v>
      </c>
      <c r="H709" s="5">
        <f t="shared" si="137"/>
        <v>242.60000000000002</v>
      </c>
      <c r="I709" s="5">
        <f t="shared" si="133"/>
        <v>242.60000000000002</v>
      </c>
      <c r="J709" s="5">
        <f t="shared" si="138"/>
        <v>-25</v>
      </c>
      <c r="K709">
        <f t="shared" si="134"/>
        <v>35</v>
      </c>
      <c r="L709">
        <f t="shared" si="135"/>
        <v>-25</v>
      </c>
      <c r="M709">
        <f t="shared" si="136"/>
        <v>-26</v>
      </c>
      <c r="N709">
        <f t="shared" si="139"/>
        <v>0</v>
      </c>
    </row>
    <row r="710" spans="1:14" x14ac:dyDescent="0.25">
      <c r="A710">
        <v>696</v>
      </c>
      <c r="B710">
        <f t="shared" si="130"/>
        <v>139.00000000000003</v>
      </c>
      <c r="C710">
        <f t="shared" si="131"/>
        <v>1</v>
      </c>
      <c r="D710">
        <f t="shared" si="132"/>
        <v>0</v>
      </c>
      <c r="E710">
        <f t="shared" si="140"/>
        <v>1</v>
      </c>
      <c r="F710">
        <f t="shared" si="141"/>
        <v>70</v>
      </c>
      <c r="G710">
        <f t="shared" si="142"/>
        <v>0</v>
      </c>
      <c r="H710" s="5">
        <f t="shared" si="137"/>
        <v>243.00000000000006</v>
      </c>
      <c r="I710" s="5">
        <f t="shared" si="133"/>
        <v>243.00000000000006</v>
      </c>
      <c r="J710" s="5">
        <f t="shared" si="138"/>
        <v>-25</v>
      </c>
      <c r="K710">
        <f t="shared" si="134"/>
        <v>35</v>
      </c>
      <c r="L710">
        <f t="shared" si="135"/>
        <v>-25</v>
      </c>
      <c r="M710">
        <f t="shared" si="136"/>
        <v>-26</v>
      </c>
      <c r="N710">
        <f t="shared" si="139"/>
        <v>0</v>
      </c>
    </row>
    <row r="711" spans="1:14" x14ac:dyDescent="0.25">
      <c r="A711">
        <v>697</v>
      </c>
      <c r="B711">
        <f t="shared" si="130"/>
        <v>139.20000000000002</v>
      </c>
      <c r="C711">
        <f t="shared" si="131"/>
        <v>1</v>
      </c>
      <c r="D711">
        <f t="shared" si="132"/>
        <v>0</v>
      </c>
      <c r="E711">
        <f t="shared" si="140"/>
        <v>1.1999999999999886</v>
      </c>
      <c r="F711">
        <f t="shared" si="141"/>
        <v>70</v>
      </c>
      <c r="G711">
        <f t="shared" si="142"/>
        <v>0</v>
      </c>
      <c r="H711" s="5">
        <f t="shared" si="137"/>
        <v>243.40000000000003</v>
      </c>
      <c r="I711" s="5">
        <f t="shared" si="133"/>
        <v>243.40000000000003</v>
      </c>
      <c r="J711" s="5">
        <f t="shared" si="138"/>
        <v>-25</v>
      </c>
      <c r="K711">
        <f t="shared" si="134"/>
        <v>35</v>
      </c>
      <c r="L711">
        <f t="shared" si="135"/>
        <v>-25</v>
      </c>
      <c r="M711">
        <f t="shared" si="136"/>
        <v>-26</v>
      </c>
      <c r="N711">
        <f t="shared" si="139"/>
        <v>0</v>
      </c>
    </row>
    <row r="712" spans="1:14" x14ac:dyDescent="0.25">
      <c r="A712">
        <v>698</v>
      </c>
      <c r="B712">
        <f t="shared" si="130"/>
        <v>139.4</v>
      </c>
      <c r="C712">
        <f t="shared" si="131"/>
        <v>1</v>
      </c>
      <c r="D712">
        <f t="shared" si="132"/>
        <v>0</v>
      </c>
      <c r="E712">
        <f t="shared" si="140"/>
        <v>1.3999999999999773</v>
      </c>
      <c r="F712">
        <f t="shared" si="141"/>
        <v>70</v>
      </c>
      <c r="G712">
        <f t="shared" si="142"/>
        <v>0</v>
      </c>
      <c r="H712" s="5">
        <f t="shared" si="137"/>
        <v>243.8</v>
      </c>
      <c r="I712" s="5">
        <f t="shared" si="133"/>
        <v>243.8</v>
      </c>
      <c r="J712" s="5">
        <f t="shared" si="138"/>
        <v>-25</v>
      </c>
      <c r="K712">
        <f t="shared" si="134"/>
        <v>35</v>
      </c>
      <c r="L712">
        <f t="shared" si="135"/>
        <v>-25</v>
      </c>
      <c r="M712">
        <f t="shared" si="136"/>
        <v>-26</v>
      </c>
      <c r="N712">
        <f t="shared" si="139"/>
        <v>0</v>
      </c>
    </row>
    <row r="713" spans="1:14" x14ac:dyDescent="0.25">
      <c r="A713">
        <v>699</v>
      </c>
      <c r="B713">
        <f t="shared" si="130"/>
        <v>139.60000000000002</v>
      </c>
      <c r="C713">
        <f t="shared" si="131"/>
        <v>1</v>
      </c>
      <c r="D713">
        <f t="shared" si="132"/>
        <v>0</v>
      </c>
      <c r="E713">
        <f t="shared" si="140"/>
        <v>1.5999999999999943</v>
      </c>
      <c r="F713">
        <f t="shared" si="141"/>
        <v>70</v>
      </c>
      <c r="G713">
        <f t="shared" si="142"/>
        <v>0</v>
      </c>
      <c r="H713" s="5">
        <f t="shared" si="137"/>
        <v>244.20000000000005</v>
      </c>
      <c r="I713" s="5">
        <f t="shared" si="133"/>
        <v>244.20000000000005</v>
      </c>
      <c r="J713" s="5">
        <f t="shared" si="138"/>
        <v>-25</v>
      </c>
      <c r="K713">
        <f t="shared" si="134"/>
        <v>35</v>
      </c>
      <c r="L713">
        <f t="shared" si="135"/>
        <v>-25</v>
      </c>
      <c r="M713">
        <f t="shared" si="136"/>
        <v>-26</v>
      </c>
      <c r="N713">
        <f t="shared" si="139"/>
        <v>0</v>
      </c>
    </row>
    <row r="714" spans="1:14" x14ac:dyDescent="0.25">
      <c r="A714">
        <v>700</v>
      </c>
      <c r="B714">
        <f t="shared" si="130"/>
        <v>139.80000000000001</v>
      </c>
      <c r="C714">
        <f t="shared" si="131"/>
        <v>1</v>
      </c>
      <c r="D714">
        <f t="shared" si="132"/>
        <v>0</v>
      </c>
      <c r="E714">
        <f t="shared" si="140"/>
        <v>1.7999999999999829</v>
      </c>
      <c r="F714">
        <f t="shared" si="141"/>
        <v>70</v>
      </c>
      <c r="G714">
        <f t="shared" si="142"/>
        <v>0</v>
      </c>
      <c r="H714" s="5">
        <f t="shared" si="137"/>
        <v>244.60000000000002</v>
      </c>
      <c r="I714" s="5">
        <f t="shared" si="133"/>
        <v>244.60000000000002</v>
      </c>
      <c r="J714" s="5">
        <f t="shared" si="138"/>
        <v>-25</v>
      </c>
      <c r="K714">
        <f t="shared" si="134"/>
        <v>35</v>
      </c>
      <c r="L714">
        <f t="shared" si="135"/>
        <v>-25</v>
      </c>
      <c r="M714">
        <f t="shared" si="136"/>
        <v>-26</v>
      </c>
      <c r="N714">
        <f t="shared" si="139"/>
        <v>0</v>
      </c>
    </row>
    <row r="715" spans="1:14" x14ac:dyDescent="0.25">
      <c r="A715">
        <v>701</v>
      </c>
      <c r="B715">
        <f t="shared" si="130"/>
        <v>140.00000000000003</v>
      </c>
      <c r="C715">
        <f t="shared" si="131"/>
        <v>1</v>
      </c>
      <c r="D715">
        <f t="shared" si="132"/>
        <v>1</v>
      </c>
      <c r="E715">
        <f t="shared" si="140"/>
        <v>2</v>
      </c>
      <c r="F715">
        <f t="shared" si="141"/>
        <v>71</v>
      </c>
      <c r="G715">
        <f t="shared" si="142"/>
        <v>0</v>
      </c>
      <c r="H715" s="5">
        <f t="shared" si="137"/>
        <v>245.00000000000006</v>
      </c>
      <c r="I715" s="5">
        <f t="shared" si="133"/>
        <v>245.00000000000006</v>
      </c>
      <c r="J715" s="5">
        <f t="shared" si="138"/>
        <v>-25</v>
      </c>
      <c r="K715">
        <f t="shared" si="134"/>
        <v>35</v>
      </c>
      <c r="L715">
        <f t="shared" si="135"/>
        <v>-25</v>
      </c>
      <c r="M715">
        <f t="shared" si="136"/>
        <v>-26</v>
      </c>
      <c r="N715">
        <f t="shared" si="139"/>
        <v>0</v>
      </c>
    </row>
    <row r="716" spans="1:14" x14ac:dyDescent="0.25">
      <c r="A716">
        <v>702</v>
      </c>
      <c r="B716">
        <f t="shared" si="130"/>
        <v>140.20000000000002</v>
      </c>
      <c r="C716">
        <f t="shared" si="131"/>
        <v>1</v>
      </c>
      <c r="D716">
        <f t="shared" si="132"/>
        <v>0</v>
      </c>
      <c r="E716">
        <f t="shared" si="140"/>
        <v>0.19999999999998863</v>
      </c>
      <c r="F716">
        <f t="shared" si="141"/>
        <v>71</v>
      </c>
      <c r="G716">
        <f t="shared" si="142"/>
        <v>0</v>
      </c>
      <c r="H716" s="5">
        <f t="shared" si="137"/>
        <v>245.40000000000003</v>
      </c>
      <c r="I716" s="5">
        <f t="shared" si="133"/>
        <v>245.40000000000003</v>
      </c>
      <c r="J716" s="5">
        <f t="shared" si="138"/>
        <v>-25</v>
      </c>
      <c r="K716">
        <f t="shared" si="134"/>
        <v>35</v>
      </c>
      <c r="L716">
        <f t="shared" si="135"/>
        <v>-25</v>
      </c>
      <c r="M716">
        <f t="shared" si="136"/>
        <v>-26</v>
      </c>
      <c r="N716">
        <f t="shared" si="139"/>
        <v>0</v>
      </c>
    </row>
    <row r="717" spans="1:14" x14ac:dyDescent="0.25">
      <c r="A717">
        <v>703</v>
      </c>
      <c r="B717">
        <f t="shared" si="130"/>
        <v>140.4</v>
      </c>
      <c r="C717">
        <f t="shared" si="131"/>
        <v>1</v>
      </c>
      <c r="D717">
        <f t="shared" si="132"/>
        <v>0</v>
      </c>
      <c r="E717">
        <f t="shared" si="140"/>
        <v>0.39999999999997726</v>
      </c>
      <c r="F717">
        <f t="shared" si="141"/>
        <v>71</v>
      </c>
      <c r="G717">
        <f t="shared" si="142"/>
        <v>0</v>
      </c>
      <c r="H717" s="5">
        <f t="shared" si="137"/>
        <v>245.8</v>
      </c>
      <c r="I717" s="5">
        <f t="shared" si="133"/>
        <v>245.8</v>
      </c>
      <c r="J717" s="5">
        <f t="shared" si="138"/>
        <v>-25</v>
      </c>
      <c r="K717">
        <f t="shared" si="134"/>
        <v>35</v>
      </c>
      <c r="L717">
        <f t="shared" si="135"/>
        <v>-25</v>
      </c>
      <c r="M717">
        <f t="shared" si="136"/>
        <v>-26</v>
      </c>
      <c r="N717">
        <f t="shared" si="139"/>
        <v>0</v>
      </c>
    </row>
    <row r="718" spans="1:14" x14ac:dyDescent="0.25">
      <c r="A718">
        <v>704</v>
      </c>
      <c r="B718">
        <f t="shared" si="130"/>
        <v>140.60000000000002</v>
      </c>
      <c r="C718">
        <f t="shared" si="131"/>
        <v>1</v>
      </c>
      <c r="D718">
        <f t="shared" si="132"/>
        <v>0</v>
      </c>
      <c r="E718">
        <f t="shared" si="140"/>
        <v>0.59999999999999432</v>
      </c>
      <c r="F718">
        <f t="shared" si="141"/>
        <v>71</v>
      </c>
      <c r="G718">
        <f t="shared" si="142"/>
        <v>0</v>
      </c>
      <c r="H718" s="5">
        <f t="shared" si="137"/>
        <v>246.20000000000005</v>
      </c>
      <c r="I718" s="5">
        <f t="shared" si="133"/>
        <v>246.20000000000005</v>
      </c>
      <c r="J718" s="5">
        <f t="shared" si="138"/>
        <v>-25</v>
      </c>
      <c r="K718">
        <f t="shared" si="134"/>
        <v>35</v>
      </c>
      <c r="L718">
        <f t="shared" si="135"/>
        <v>-25</v>
      </c>
      <c r="M718">
        <f t="shared" si="136"/>
        <v>-26</v>
      </c>
      <c r="N718">
        <f t="shared" si="139"/>
        <v>0</v>
      </c>
    </row>
    <row r="719" spans="1:14" x14ac:dyDescent="0.25">
      <c r="A719">
        <v>705</v>
      </c>
      <c r="B719">
        <f t="shared" ref="B719:B782" si="143">-T$5+T$5*A719</f>
        <v>140.80000000000001</v>
      </c>
      <c r="C719">
        <f t="shared" ref="C719:C782" si="144">IF(H719&gt;=0,1,0)</f>
        <v>1</v>
      </c>
      <c r="D719">
        <f t="shared" ref="D719:D782" si="145">IF(AND(C719=1,E719&gt;=E$4),1,0)</f>
        <v>0</v>
      </c>
      <c r="E719">
        <f t="shared" si="140"/>
        <v>0.79999999999998295</v>
      </c>
      <c r="F719">
        <f t="shared" si="141"/>
        <v>71</v>
      </c>
      <c r="G719">
        <f t="shared" si="142"/>
        <v>0</v>
      </c>
      <c r="H719" s="5">
        <f t="shared" si="137"/>
        <v>246.60000000000002</v>
      </c>
      <c r="I719" s="5">
        <f t="shared" ref="I719:I782" si="146">IF(G719&gt;0,H719-Q$4,H719)</f>
        <v>246.60000000000002</v>
      </c>
      <c r="J719" s="5">
        <f t="shared" si="138"/>
        <v>-25</v>
      </c>
      <c r="K719">
        <f t="shared" ref="K719:K782" si="147">ROUNDDOWN((F719*D$4)/L$4,0)</f>
        <v>35</v>
      </c>
      <c r="L719">
        <f t="shared" ref="L719:L782" si="148">P$4-K719</f>
        <v>-25</v>
      </c>
      <c r="M719">
        <f t="shared" ref="M719:M782" si="149">IF(L719="怪物已死","怪物已死",(L719-1)*Q$4)</f>
        <v>-26</v>
      </c>
      <c r="N719">
        <f t="shared" si="139"/>
        <v>0</v>
      </c>
    </row>
    <row r="720" spans="1:14" x14ac:dyDescent="0.25">
      <c r="A720">
        <v>706</v>
      </c>
      <c r="B720">
        <f t="shared" si="143"/>
        <v>141.00000000000003</v>
      </c>
      <c r="C720">
        <f t="shared" si="144"/>
        <v>1</v>
      </c>
      <c r="D720">
        <f t="shared" si="145"/>
        <v>0</v>
      </c>
      <c r="E720">
        <f t="shared" si="140"/>
        <v>1</v>
      </c>
      <c r="F720">
        <f t="shared" si="141"/>
        <v>71</v>
      </c>
      <c r="G720">
        <f t="shared" si="142"/>
        <v>0</v>
      </c>
      <c r="H720" s="5">
        <f t="shared" ref="H720:H783" si="150">I719+(B720-B719)*N$4</f>
        <v>247.00000000000006</v>
      </c>
      <c r="I720" s="5">
        <f t="shared" si="146"/>
        <v>247.00000000000006</v>
      </c>
      <c r="J720" s="5">
        <f t="shared" ref="J720:J783" si="151">IF(H720&gt;=0,IF(ROUNDDOWN(H720/Q$4,0)+1&gt;L720,L720,ROUNDDOWN(H720/Q$4,0)+1),0)</f>
        <v>-25</v>
      </c>
      <c r="K720">
        <f t="shared" si="147"/>
        <v>35</v>
      </c>
      <c r="L720">
        <f t="shared" si="148"/>
        <v>-25</v>
      </c>
      <c r="M720">
        <f t="shared" si="149"/>
        <v>-26</v>
      </c>
      <c r="N720">
        <f t="shared" ref="N720:N783" si="152">IF(L720&lt;=0,0,IF(ROUNDUP(I720/B$4,0)*A$4&lt;0,"怪无法穿越火线",ROUNDUP(I720/B$4,0)*A$4))</f>
        <v>0</v>
      </c>
    </row>
    <row r="721" spans="1:14" x14ac:dyDescent="0.25">
      <c r="A721">
        <v>707</v>
      </c>
      <c r="B721">
        <f t="shared" si="143"/>
        <v>141.20000000000002</v>
      </c>
      <c r="C721">
        <f t="shared" si="144"/>
        <v>1</v>
      </c>
      <c r="D721">
        <f t="shared" si="145"/>
        <v>0</v>
      </c>
      <c r="E721">
        <f t="shared" ref="E721:E784" si="153">IF(D720=1,B721-B720,E720+B721-B720)</f>
        <v>1.1999999999999886</v>
      </c>
      <c r="F721">
        <f t="shared" ref="F721:F784" si="154">IF(D721=1,F720+1,F720)</f>
        <v>71</v>
      </c>
      <c r="G721">
        <f t="shared" ref="G721:G784" si="155">IF(K721-K720&gt;0,1,0)</f>
        <v>0</v>
      </c>
      <c r="H721" s="5">
        <f t="shared" si="150"/>
        <v>247.40000000000003</v>
      </c>
      <c r="I721" s="5">
        <f t="shared" si="146"/>
        <v>247.40000000000003</v>
      </c>
      <c r="J721" s="5">
        <f t="shared" si="151"/>
        <v>-25</v>
      </c>
      <c r="K721">
        <f t="shared" si="147"/>
        <v>35</v>
      </c>
      <c r="L721">
        <f t="shared" si="148"/>
        <v>-25</v>
      </c>
      <c r="M721">
        <f t="shared" si="149"/>
        <v>-26</v>
      </c>
      <c r="N721">
        <f t="shared" si="152"/>
        <v>0</v>
      </c>
    </row>
    <row r="722" spans="1:14" x14ac:dyDescent="0.25">
      <c r="A722">
        <v>708</v>
      </c>
      <c r="B722">
        <f t="shared" si="143"/>
        <v>141.4</v>
      </c>
      <c r="C722">
        <f t="shared" si="144"/>
        <v>1</v>
      </c>
      <c r="D722">
        <f t="shared" si="145"/>
        <v>0</v>
      </c>
      <c r="E722">
        <f t="shared" si="153"/>
        <v>1.3999999999999773</v>
      </c>
      <c r="F722">
        <f t="shared" si="154"/>
        <v>71</v>
      </c>
      <c r="G722">
        <f t="shared" si="155"/>
        <v>0</v>
      </c>
      <c r="H722" s="5">
        <f t="shared" si="150"/>
        <v>247.8</v>
      </c>
      <c r="I722" s="5">
        <f t="shared" si="146"/>
        <v>247.8</v>
      </c>
      <c r="J722" s="5">
        <f t="shared" si="151"/>
        <v>-25</v>
      </c>
      <c r="K722">
        <f t="shared" si="147"/>
        <v>35</v>
      </c>
      <c r="L722">
        <f t="shared" si="148"/>
        <v>-25</v>
      </c>
      <c r="M722">
        <f t="shared" si="149"/>
        <v>-26</v>
      </c>
      <c r="N722">
        <f t="shared" si="152"/>
        <v>0</v>
      </c>
    </row>
    <row r="723" spans="1:14" x14ac:dyDescent="0.25">
      <c r="A723">
        <v>709</v>
      </c>
      <c r="B723">
        <f t="shared" si="143"/>
        <v>141.60000000000002</v>
      </c>
      <c r="C723">
        <f t="shared" si="144"/>
        <v>1</v>
      </c>
      <c r="D723">
        <f t="shared" si="145"/>
        <v>0</v>
      </c>
      <c r="E723">
        <f t="shared" si="153"/>
        <v>1.5999999999999943</v>
      </c>
      <c r="F723">
        <f t="shared" si="154"/>
        <v>71</v>
      </c>
      <c r="G723">
        <f t="shared" si="155"/>
        <v>0</v>
      </c>
      <c r="H723" s="5">
        <f t="shared" si="150"/>
        <v>248.20000000000005</v>
      </c>
      <c r="I723" s="5">
        <f t="shared" si="146"/>
        <v>248.20000000000005</v>
      </c>
      <c r="J723" s="5">
        <f t="shared" si="151"/>
        <v>-25</v>
      </c>
      <c r="K723">
        <f t="shared" si="147"/>
        <v>35</v>
      </c>
      <c r="L723">
        <f t="shared" si="148"/>
        <v>-25</v>
      </c>
      <c r="M723">
        <f t="shared" si="149"/>
        <v>-26</v>
      </c>
      <c r="N723">
        <f t="shared" si="152"/>
        <v>0</v>
      </c>
    </row>
    <row r="724" spans="1:14" x14ac:dyDescent="0.25">
      <c r="A724">
        <v>710</v>
      </c>
      <c r="B724">
        <f t="shared" si="143"/>
        <v>141.80000000000001</v>
      </c>
      <c r="C724">
        <f t="shared" si="144"/>
        <v>1</v>
      </c>
      <c r="D724">
        <f t="shared" si="145"/>
        <v>0</v>
      </c>
      <c r="E724">
        <f t="shared" si="153"/>
        <v>1.7999999999999829</v>
      </c>
      <c r="F724">
        <f t="shared" si="154"/>
        <v>71</v>
      </c>
      <c r="G724">
        <f t="shared" si="155"/>
        <v>0</v>
      </c>
      <c r="H724" s="5">
        <f t="shared" si="150"/>
        <v>248.60000000000002</v>
      </c>
      <c r="I724" s="5">
        <f t="shared" si="146"/>
        <v>248.60000000000002</v>
      </c>
      <c r="J724" s="5">
        <f t="shared" si="151"/>
        <v>-25</v>
      </c>
      <c r="K724">
        <f t="shared" si="147"/>
        <v>35</v>
      </c>
      <c r="L724">
        <f t="shared" si="148"/>
        <v>-25</v>
      </c>
      <c r="M724">
        <f t="shared" si="149"/>
        <v>-26</v>
      </c>
      <c r="N724">
        <f t="shared" si="152"/>
        <v>0</v>
      </c>
    </row>
    <row r="725" spans="1:14" x14ac:dyDescent="0.25">
      <c r="A725">
        <v>711</v>
      </c>
      <c r="B725">
        <f t="shared" si="143"/>
        <v>142.00000000000003</v>
      </c>
      <c r="C725">
        <f t="shared" si="144"/>
        <v>1</v>
      </c>
      <c r="D725">
        <f t="shared" si="145"/>
        <v>1</v>
      </c>
      <c r="E725">
        <f t="shared" si="153"/>
        <v>2</v>
      </c>
      <c r="F725">
        <f t="shared" si="154"/>
        <v>72</v>
      </c>
      <c r="G725">
        <f t="shared" si="155"/>
        <v>1</v>
      </c>
      <c r="H725" s="5">
        <f t="shared" si="150"/>
        <v>249.00000000000006</v>
      </c>
      <c r="I725" s="5">
        <f t="shared" si="146"/>
        <v>248.00000000000006</v>
      </c>
      <c r="J725" s="5">
        <f t="shared" si="151"/>
        <v>-26</v>
      </c>
      <c r="K725">
        <f t="shared" si="147"/>
        <v>36</v>
      </c>
      <c r="L725">
        <f t="shared" si="148"/>
        <v>-26</v>
      </c>
      <c r="M725">
        <f t="shared" si="149"/>
        <v>-27</v>
      </c>
      <c r="N725">
        <f t="shared" si="152"/>
        <v>0</v>
      </c>
    </row>
    <row r="726" spans="1:14" x14ac:dyDescent="0.25">
      <c r="A726">
        <v>712</v>
      </c>
      <c r="B726">
        <f t="shared" si="143"/>
        <v>142.20000000000002</v>
      </c>
      <c r="C726">
        <f t="shared" si="144"/>
        <v>1</v>
      </c>
      <c r="D726">
        <f t="shared" si="145"/>
        <v>0</v>
      </c>
      <c r="E726">
        <f t="shared" si="153"/>
        <v>0.19999999999998863</v>
      </c>
      <c r="F726">
        <f t="shared" si="154"/>
        <v>72</v>
      </c>
      <c r="G726">
        <f t="shared" si="155"/>
        <v>0</v>
      </c>
      <c r="H726" s="5">
        <f t="shared" si="150"/>
        <v>248.40000000000003</v>
      </c>
      <c r="I726" s="5">
        <f t="shared" si="146"/>
        <v>248.40000000000003</v>
      </c>
      <c r="J726" s="5">
        <f t="shared" si="151"/>
        <v>-26</v>
      </c>
      <c r="K726">
        <f t="shared" si="147"/>
        <v>36</v>
      </c>
      <c r="L726">
        <f t="shared" si="148"/>
        <v>-26</v>
      </c>
      <c r="M726">
        <f t="shared" si="149"/>
        <v>-27</v>
      </c>
      <c r="N726">
        <f t="shared" si="152"/>
        <v>0</v>
      </c>
    </row>
    <row r="727" spans="1:14" x14ac:dyDescent="0.25">
      <c r="A727">
        <v>713</v>
      </c>
      <c r="B727">
        <f t="shared" si="143"/>
        <v>142.4</v>
      </c>
      <c r="C727">
        <f t="shared" si="144"/>
        <v>1</v>
      </c>
      <c r="D727">
        <f t="shared" si="145"/>
        <v>0</v>
      </c>
      <c r="E727">
        <f t="shared" si="153"/>
        <v>0.39999999999997726</v>
      </c>
      <c r="F727">
        <f t="shared" si="154"/>
        <v>72</v>
      </c>
      <c r="G727">
        <f t="shared" si="155"/>
        <v>0</v>
      </c>
      <c r="H727" s="5">
        <f t="shared" si="150"/>
        <v>248.8</v>
      </c>
      <c r="I727" s="5">
        <f t="shared" si="146"/>
        <v>248.8</v>
      </c>
      <c r="J727" s="5">
        <f t="shared" si="151"/>
        <v>-26</v>
      </c>
      <c r="K727">
        <f t="shared" si="147"/>
        <v>36</v>
      </c>
      <c r="L727">
        <f t="shared" si="148"/>
        <v>-26</v>
      </c>
      <c r="M727">
        <f t="shared" si="149"/>
        <v>-27</v>
      </c>
      <c r="N727">
        <f t="shared" si="152"/>
        <v>0</v>
      </c>
    </row>
    <row r="728" spans="1:14" x14ac:dyDescent="0.25">
      <c r="A728">
        <v>714</v>
      </c>
      <c r="B728">
        <f t="shared" si="143"/>
        <v>142.60000000000002</v>
      </c>
      <c r="C728">
        <f t="shared" si="144"/>
        <v>1</v>
      </c>
      <c r="D728">
        <f t="shared" si="145"/>
        <v>0</v>
      </c>
      <c r="E728">
        <f t="shared" si="153"/>
        <v>0.59999999999999432</v>
      </c>
      <c r="F728">
        <f t="shared" si="154"/>
        <v>72</v>
      </c>
      <c r="G728">
        <f t="shared" si="155"/>
        <v>0</v>
      </c>
      <c r="H728" s="5">
        <f t="shared" si="150"/>
        <v>249.20000000000005</v>
      </c>
      <c r="I728" s="5">
        <f t="shared" si="146"/>
        <v>249.20000000000005</v>
      </c>
      <c r="J728" s="5">
        <f t="shared" si="151"/>
        <v>-26</v>
      </c>
      <c r="K728">
        <f t="shared" si="147"/>
        <v>36</v>
      </c>
      <c r="L728">
        <f t="shared" si="148"/>
        <v>-26</v>
      </c>
      <c r="M728">
        <f t="shared" si="149"/>
        <v>-27</v>
      </c>
      <c r="N728">
        <f t="shared" si="152"/>
        <v>0</v>
      </c>
    </row>
    <row r="729" spans="1:14" x14ac:dyDescent="0.25">
      <c r="A729">
        <v>715</v>
      </c>
      <c r="B729">
        <f t="shared" si="143"/>
        <v>142.80000000000001</v>
      </c>
      <c r="C729">
        <f t="shared" si="144"/>
        <v>1</v>
      </c>
      <c r="D729">
        <f t="shared" si="145"/>
        <v>0</v>
      </c>
      <c r="E729">
        <f t="shared" si="153"/>
        <v>0.79999999999998295</v>
      </c>
      <c r="F729">
        <f t="shared" si="154"/>
        <v>72</v>
      </c>
      <c r="G729">
        <f t="shared" si="155"/>
        <v>0</v>
      </c>
      <c r="H729" s="5">
        <f t="shared" si="150"/>
        <v>249.60000000000002</v>
      </c>
      <c r="I729" s="5">
        <f t="shared" si="146"/>
        <v>249.60000000000002</v>
      </c>
      <c r="J729" s="5">
        <f t="shared" si="151"/>
        <v>-26</v>
      </c>
      <c r="K729">
        <f t="shared" si="147"/>
        <v>36</v>
      </c>
      <c r="L729">
        <f t="shared" si="148"/>
        <v>-26</v>
      </c>
      <c r="M729">
        <f t="shared" si="149"/>
        <v>-27</v>
      </c>
      <c r="N729">
        <f t="shared" si="152"/>
        <v>0</v>
      </c>
    </row>
    <row r="730" spans="1:14" x14ac:dyDescent="0.25">
      <c r="A730">
        <v>716</v>
      </c>
      <c r="B730">
        <f t="shared" si="143"/>
        <v>143.00000000000003</v>
      </c>
      <c r="C730">
        <f t="shared" si="144"/>
        <v>1</v>
      </c>
      <c r="D730">
        <f t="shared" si="145"/>
        <v>0</v>
      </c>
      <c r="E730">
        <f t="shared" si="153"/>
        <v>1</v>
      </c>
      <c r="F730">
        <f t="shared" si="154"/>
        <v>72</v>
      </c>
      <c r="G730">
        <f t="shared" si="155"/>
        <v>0</v>
      </c>
      <c r="H730" s="5">
        <f t="shared" si="150"/>
        <v>250.00000000000006</v>
      </c>
      <c r="I730" s="5">
        <f t="shared" si="146"/>
        <v>250.00000000000006</v>
      </c>
      <c r="J730" s="5">
        <f t="shared" si="151"/>
        <v>-26</v>
      </c>
      <c r="K730">
        <f t="shared" si="147"/>
        <v>36</v>
      </c>
      <c r="L730">
        <f t="shared" si="148"/>
        <v>-26</v>
      </c>
      <c r="M730">
        <f t="shared" si="149"/>
        <v>-27</v>
      </c>
      <c r="N730">
        <f t="shared" si="152"/>
        <v>0</v>
      </c>
    </row>
    <row r="731" spans="1:14" x14ac:dyDescent="0.25">
      <c r="A731">
        <v>717</v>
      </c>
      <c r="B731">
        <f t="shared" si="143"/>
        <v>143.20000000000002</v>
      </c>
      <c r="C731">
        <f t="shared" si="144"/>
        <v>1</v>
      </c>
      <c r="D731">
        <f t="shared" si="145"/>
        <v>0</v>
      </c>
      <c r="E731">
        <f t="shared" si="153"/>
        <v>1.1999999999999886</v>
      </c>
      <c r="F731">
        <f t="shared" si="154"/>
        <v>72</v>
      </c>
      <c r="G731">
        <f t="shared" si="155"/>
        <v>0</v>
      </c>
      <c r="H731" s="5">
        <f t="shared" si="150"/>
        <v>250.40000000000003</v>
      </c>
      <c r="I731" s="5">
        <f t="shared" si="146"/>
        <v>250.40000000000003</v>
      </c>
      <c r="J731" s="5">
        <f t="shared" si="151"/>
        <v>-26</v>
      </c>
      <c r="K731">
        <f t="shared" si="147"/>
        <v>36</v>
      </c>
      <c r="L731">
        <f t="shared" si="148"/>
        <v>-26</v>
      </c>
      <c r="M731">
        <f t="shared" si="149"/>
        <v>-27</v>
      </c>
      <c r="N731">
        <f t="shared" si="152"/>
        <v>0</v>
      </c>
    </row>
    <row r="732" spans="1:14" x14ac:dyDescent="0.25">
      <c r="A732">
        <v>718</v>
      </c>
      <c r="B732">
        <f t="shared" si="143"/>
        <v>143.4</v>
      </c>
      <c r="C732">
        <f t="shared" si="144"/>
        <v>1</v>
      </c>
      <c r="D732">
        <f t="shared" si="145"/>
        <v>0</v>
      </c>
      <c r="E732">
        <f t="shared" si="153"/>
        <v>1.3999999999999773</v>
      </c>
      <c r="F732">
        <f t="shared" si="154"/>
        <v>72</v>
      </c>
      <c r="G732">
        <f t="shared" si="155"/>
        <v>0</v>
      </c>
      <c r="H732" s="5">
        <f t="shared" si="150"/>
        <v>250.8</v>
      </c>
      <c r="I732" s="5">
        <f t="shared" si="146"/>
        <v>250.8</v>
      </c>
      <c r="J732" s="5">
        <f t="shared" si="151"/>
        <v>-26</v>
      </c>
      <c r="K732">
        <f t="shared" si="147"/>
        <v>36</v>
      </c>
      <c r="L732">
        <f t="shared" si="148"/>
        <v>-26</v>
      </c>
      <c r="M732">
        <f t="shared" si="149"/>
        <v>-27</v>
      </c>
      <c r="N732">
        <f t="shared" si="152"/>
        <v>0</v>
      </c>
    </row>
    <row r="733" spans="1:14" x14ac:dyDescent="0.25">
      <c r="A733">
        <v>719</v>
      </c>
      <c r="B733">
        <f t="shared" si="143"/>
        <v>143.60000000000002</v>
      </c>
      <c r="C733">
        <f t="shared" si="144"/>
        <v>1</v>
      </c>
      <c r="D733">
        <f t="shared" si="145"/>
        <v>0</v>
      </c>
      <c r="E733">
        <f t="shared" si="153"/>
        <v>1.5999999999999943</v>
      </c>
      <c r="F733">
        <f t="shared" si="154"/>
        <v>72</v>
      </c>
      <c r="G733">
        <f t="shared" si="155"/>
        <v>0</v>
      </c>
      <c r="H733" s="5">
        <f t="shared" si="150"/>
        <v>251.20000000000005</v>
      </c>
      <c r="I733" s="5">
        <f t="shared" si="146"/>
        <v>251.20000000000005</v>
      </c>
      <c r="J733" s="5">
        <f t="shared" si="151"/>
        <v>-26</v>
      </c>
      <c r="K733">
        <f t="shared" si="147"/>
        <v>36</v>
      </c>
      <c r="L733">
        <f t="shared" si="148"/>
        <v>-26</v>
      </c>
      <c r="M733">
        <f t="shared" si="149"/>
        <v>-27</v>
      </c>
      <c r="N733">
        <f t="shared" si="152"/>
        <v>0</v>
      </c>
    </row>
    <row r="734" spans="1:14" x14ac:dyDescent="0.25">
      <c r="A734">
        <v>720</v>
      </c>
      <c r="B734">
        <f t="shared" si="143"/>
        <v>143.80000000000001</v>
      </c>
      <c r="C734">
        <f t="shared" si="144"/>
        <v>1</v>
      </c>
      <c r="D734">
        <f t="shared" si="145"/>
        <v>0</v>
      </c>
      <c r="E734">
        <f t="shared" si="153"/>
        <v>1.7999999999999829</v>
      </c>
      <c r="F734">
        <f t="shared" si="154"/>
        <v>72</v>
      </c>
      <c r="G734">
        <f t="shared" si="155"/>
        <v>0</v>
      </c>
      <c r="H734" s="5">
        <f t="shared" si="150"/>
        <v>251.60000000000002</v>
      </c>
      <c r="I734" s="5">
        <f t="shared" si="146"/>
        <v>251.60000000000002</v>
      </c>
      <c r="J734" s="5">
        <f t="shared" si="151"/>
        <v>-26</v>
      </c>
      <c r="K734">
        <f t="shared" si="147"/>
        <v>36</v>
      </c>
      <c r="L734">
        <f t="shared" si="148"/>
        <v>-26</v>
      </c>
      <c r="M734">
        <f t="shared" si="149"/>
        <v>-27</v>
      </c>
      <c r="N734">
        <f t="shared" si="152"/>
        <v>0</v>
      </c>
    </row>
    <row r="735" spans="1:14" x14ac:dyDescent="0.25">
      <c r="A735">
        <v>721</v>
      </c>
      <c r="B735">
        <f t="shared" si="143"/>
        <v>144.00000000000003</v>
      </c>
      <c r="C735">
        <f t="shared" si="144"/>
        <v>1</v>
      </c>
      <c r="D735">
        <f t="shared" si="145"/>
        <v>1</v>
      </c>
      <c r="E735">
        <f t="shared" si="153"/>
        <v>2</v>
      </c>
      <c r="F735">
        <f t="shared" si="154"/>
        <v>73</v>
      </c>
      <c r="G735">
        <f t="shared" si="155"/>
        <v>0</v>
      </c>
      <c r="H735" s="5">
        <f t="shared" si="150"/>
        <v>252.00000000000006</v>
      </c>
      <c r="I735" s="5">
        <f t="shared" si="146"/>
        <v>252.00000000000006</v>
      </c>
      <c r="J735" s="5">
        <f t="shared" si="151"/>
        <v>-26</v>
      </c>
      <c r="K735">
        <f t="shared" si="147"/>
        <v>36</v>
      </c>
      <c r="L735">
        <f t="shared" si="148"/>
        <v>-26</v>
      </c>
      <c r="M735">
        <f t="shared" si="149"/>
        <v>-27</v>
      </c>
      <c r="N735">
        <f t="shared" si="152"/>
        <v>0</v>
      </c>
    </row>
    <row r="736" spans="1:14" x14ac:dyDescent="0.25">
      <c r="A736">
        <v>722</v>
      </c>
      <c r="B736">
        <f t="shared" si="143"/>
        <v>144.20000000000002</v>
      </c>
      <c r="C736">
        <f t="shared" si="144"/>
        <v>1</v>
      </c>
      <c r="D736">
        <f t="shared" si="145"/>
        <v>0</v>
      </c>
      <c r="E736">
        <f t="shared" si="153"/>
        <v>0.19999999999998863</v>
      </c>
      <c r="F736">
        <f t="shared" si="154"/>
        <v>73</v>
      </c>
      <c r="G736">
        <f t="shared" si="155"/>
        <v>0</v>
      </c>
      <c r="H736" s="5">
        <f t="shared" si="150"/>
        <v>252.40000000000003</v>
      </c>
      <c r="I736" s="5">
        <f t="shared" si="146"/>
        <v>252.40000000000003</v>
      </c>
      <c r="J736" s="5">
        <f t="shared" si="151"/>
        <v>-26</v>
      </c>
      <c r="K736">
        <f t="shared" si="147"/>
        <v>36</v>
      </c>
      <c r="L736">
        <f t="shared" si="148"/>
        <v>-26</v>
      </c>
      <c r="M736">
        <f t="shared" si="149"/>
        <v>-27</v>
      </c>
      <c r="N736">
        <f t="shared" si="152"/>
        <v>0</v>
      </c>
    </row>
    <row r="737" spans="1:14" x14ac:dyDescent="0.25">
      <c r="A737">
        <v>723</v>
      </c>
      <c r="B737">
        <f t="shared" si="143"/>
        <v>144.4</v>
      </c>
      <c r="C737">
        <f t="shared" si="144"/>
        <v>1</v>
      </c>
      <c r="D737">
        <f t="shared" si="145"/>
        <v>0</v>
      </c>
      <c r="E737">
        <f t="shared" si="153"/>
        <v>0.39999999999997726</v>
      </c>
      <c r="F737">
        <f t="shared" si="154"/>
        <v>73</v>
      </c>
      <c r="G737">
        <f t="shared" si="155"/>
        <v>0</v>
      </c>
      <c r="H737" s="5">
        <f t="shared" si="150"/>
        <v>252.8</v>
      </c>
      <c r="I737" s="5">
        <f t="shared" si="146"/>
        <v>252.8</v>
      </c>
      <c r="J737" s="5">
        <f t="shared" si="151"/>
        <v>-26</v>
      </c>
      <c r="K737">
        <f t="shared" si="147"/>
        <v>36</v>
      </c>
      <c r="L737">
        <f t="shared" si="148"/>
        <v>-26</v>
      </c>
      <c r="M737">
        <f t="shared" si="149"/>
        <v>-27</v>
      </c>
      <c r="N737">
        <f t="shared" si="152"/>
        <v>0</v>
      </c>
    </row>
    <row r="738" spans="1:14" x14ac:dyDescent="0.25">
      <c r="A738">
        <v>724</v>
      </c>
      <c r="B738">
        <f t="shared" si="143"/>
        <v>144.60000000000002</v>
      </c>
      <c r="C738">
        <f t="shared" si="144"/>
        <v>1</v>
      </c>
      <c r="D738">
        <f t="shared" si="145"/>
        <v>0</v>
      </c>
      <c r="E738">
        <f t="shared" si="153"/>
        <v>0.59999999999999432</v>
      </c>
      <c r="F738">
        <f t="shared" si="154"/>
        <v>73</v>
      </c>
      <c r="G738">
        <f t="shared" si="155"/>
        <v>0</v>
      </c>
      <c r="H738" s="5">
        <f t="shared" si="150"/>
        <v>253.20000000000005</v>
      </c>
      <c r="I738" s="5">
        <f t="shared" si="146"/>
        <v>253.20000000000005</v>
      </c>
      <c r="J738" s="5">
        <f t="shared" si="151"/>
        <v>-26</v>
      </c>
      <c r="K738">
        <f t="shared" si="147"/>
        <v>36</v>
      </c>
      <c r="L738">
        <f t="shared" si="148"/>
        <v>-26</v>
      </c>
      <c r="M738">
        <f t="shared" si="149"/>
        <v>-27</v>
      </c>
      <c r="N738">
        <f t="shared" si="152"/>
        <v>0</v>
      </c>
    </row>
    <row r="739" spans="1:14" x14ac:dyDescent="0.25">
      <c r="A739">
        <v>725</v>
      </c>
      <c r="B739">
        <f t="shared" si="143"/>
        <v>144.80000000000001</v>
      </c>
      <c r="C739">
        <f t="shared" si="144"/>
        <v>1</v>
      </c>
      <c r="D739">
        <f t="shared" si="145"/>
        <v>0</v>
      </c>
      <c r="E739">
        <f t="shared" si="153"/>
        <v>0.79999999999998295</v>
      </c>
      <c r="F739">
        <f t="shared" si="154"/>
        <v>73</v>
      </c>
      <c r="G739">
        <f t="shared" si="155"/>
        <v>0</v>
      </c>
      <c r="H739" s="5">
        <f t="shared" si="150"/>
        <v>253.60000000000002</v>
      </c>
      <c r="I739" s="5">
        <f t="shared" si="146"/>
        <v>253.60000000000002</v>
      </c>
      <c r="J739" s="5">
        <f t="shared" si="151"/>
        <v>-26</v>
      </c>
      <c r="K739">
        <f t="shared" si="147"/>
        <v>36</v>
      </c>
      <c r="L739">
        <f t="shared" si="148"/>
        <v>-26</v>
      </c>
      <c r="M739">
        <f t="shared" si="149"/>
        <v>-27</v>
      </c>
      <c r="N739">
        <f t="shared" si="152"/>
        <v>0</v>
      </c>
    </row>
    <row r="740" spans="1:14" x14ac:dyDescent="0.25">
      <c r="A740">
        <v>726</v>
      </c>
      <c r="B740">
        <f t="shared" si="143"/>
        <v>145.00000000000003</v>
      </c>
      <c r="C740">
        <f t="shared" si="144"/>
        <v>1</v>
      </c>
      <c r="D740">
        <f t="shared" si="145"/>
        <v>0</v>
      </c>
      <c r="E740">
        <f t="shared" si="153"/>
        <v>1</v>
      </c>
      <c r="F740">
        <f t="shared" si="154"/>
        <v>73</v>
      </c>
      <c r="G740">
        <f t="shared" si="155"/>
        <v>0</v>
      </c>
      <c r="H740" s="5">
        <f t="shared" si="150"/>
        <v>254.00000000000006</v>
      </c>
      <c r="I740" s="5">
        <f t="shared" si="146"/>
        <v>254.00000000000006</v>
      </c>
      <c r="J740" s="5">
        <f t="shared" si="151"/>
        <v>-26</v>
      </c>
      <c r="K740">
        <f t="shared" si="147"/>
        <v>36</v>
      </c>
      <c r="L740">
        <f t="shared" si="148"/>
        <v>-26</v>
      </c>
      <c r="M740">
        <f t="shared" si="149"/>
        <v>-27</v>
      </c>
      <c r="N740">
        <f t="shared" si="152"/>
        <v>0</v>
      </c>
    </row>
    <row r="741" spans="1:14" x14ac:dyDescent="0.25">
      <c r="A741">
        <v>727</v>
      </c>
      <c r="B741">
        <f t="shared" si="143"/>
        <v>145.20000000000002</v>
      </c>
      <c r="C741">
        <f t="shared" si="144"/>
        <v>1</v>
      </c>
      <c r="D741">
        <f t="shared" si="145"/>
        <v>0</v>
      </c>
      <c r="E741">
        <f t="shared" si="153"/>
        <v>1.1999999999999886</v>
      </c>
      <c r="F741">
        <f t="shared" si="154"/>
        <v>73</v>
      </c>
      <c r="G741">
        <f t="shared" si="155"/>
        <v>0</v>
      </c>
      <c r="H741" s="5">
        <f t="shared" si="150"/>
        <v>254.40000000000003</v>
      </c>
      <c r="I741" s="5">
        <f t="shared" si="146"/>
        <v>254.40000000000003</v>
      </c>
      <c r="J741" s="5">
        <f t="shared" si="151"/>
        <v>-26</v>
      </c>
      <c r="K741">
        <f t="shared" si="147"/>
        <v>36</v>
      </c>
      <c r="L741">
        <f t="shared" si="148"/>
        <v>-26</v>
      </c>
      <c r="M741">
        <f t="shared" si="149"/>
        <v>-27</v>
      </c>
      <c r="N741">
        <f t="shared" si="152"/>
        <v>0</v>
      </c>
    </row>
    <row r="742" spans="1:14" x14ac:dyDescent="0.25">
      <c r="A742">
        <v>728</v>
      </c>
      <c r="B742">
        <f t="shared" si="143"/>
        <v>145.4</v>
      </c>
      <c r="C742">
        <f t="shared" si="144"/>
        <v>1</v>
      </c>
      <c r="D742">
        <f t="shared" si="145"/>
        <v>0</v>
      </c>
      <c r="E742">
        <f t="shared" si="153"/>
        <v>1.3999999999999773</v>
      </c>
      <c r="F742">
        <f t="shared" si="154"/>
        <v>73</v>
      </c>
      <c r="G742">
        <f t="shared" si="155"/>
        <v>0</v>
      </c>
      <c r="H742" s="5">
        <f t="shared" si="150"/>
        <v>254.8</v>
      </c>
      <c r="I742" s="5">
        <f t="shared" si="146"/>
        <v>254.8</v>
      </c>
      <c r="J742" s="5">
        <f t="shared" si="151"/>
        <v>-26</v>
      </c>
      <c r="K742">
        <f t="shared" si="147"/>
        <v>36</v>
      </c>
      <c r="L742">
        <f t="shared" si="148"/>
        <v>-26</v>
      </c>
      <c r="M742">
        <f t="shared" si="149"/>
        <v>-27</v>
      </c>
      <c r="N742">
        <f t="shared" si="152"/>
        <v>0</v>
      </c>
    </row>
    <row r="743" spans="1:14" x14ac:dyDescent="0.25">
      <c r="A743">
        <v>729</v>
      </c>
      <c r="B743">
        <f t="shared" si="143"/>
        <v>145.60000000000002</v>
      </c>
      <c r="C743">
        <f t="shared" si="144"/>
        <v>1</v>
      </c>
      <c r="D743">
        <f t="shared" si="145"/>
        <v>0</v>
      </c>
      <c r="E743">
        <f t="shared" si="153"/>
        <v>1.5999999999999943</v>
      </c>
      <c r="F743">
        <f t="shared" si="154"/>
        <v>73</v>
      </c>
      <c r="G743">
        <f t="shared" si="155"/>
        <v>0</v>
      </c>
      <c r="H743" s="5">
        <f t="shared" si="150"/>
        <v>255.20000000000005</v>
      </c>
      <c r="I743" s="5">
        <f t="shared" si="146"/>
        <v>255.20000000000005</v>
      </c>
      <c r="J743" s="5">
        <f t="shared" si="151"/>
        <v>-26</v>
      </c>
      <c r="K743">
        <f t="shared" si="147"/>
        <v>36</v>
      </c>
      <c r="L743">
        <f t="shared" si="148"/>
        <v>-26</v>
      </c>
      <c r="M743">
        <f t="shared" si="149"/>
        <v>-27</v>
      </c>
      <c r="N743">
        <f t="shared" si="152"/>
        <v>0</v>
      </c>
    </row>
    <row r="744" spans="1:14" x14ac:dyDescent="0.25">
      <c r="A744">
        <v>730</v>
      </c>
      <c r="B744">
        <f t="shared" si="143"/>
        <v>145.80000000000001</v>
      </c>
      <c r="C744">
        <f t="shared" si="144"/>
        <v>1</v>
      </c>
      <c r="D744">
        <f t="shared" si="145"/>
        <v>0</v>
      </c>
      <c r="E744">
        <f t="shared" si="153"/>
        <v>1.7999999999999829</v>
      </c>
      <c r="F744">
        <f t="shared" si="154"/>
        <v>73</v>
      </c>
      <c r="G744">
        <f t="shared" si="155"/>
        <v>0</v>
      </c>
      <c r="H744" s="5">
        <f t="shared" si="150"/>
        <v>255.60000000000002</v>
      </c>
      <c r="I744" s="5">
        <f t="shared" si="146"/>
        <v>255.60000000000002</v>
      </c>
      <c r="J744" s="5">
        <f t="shared" si="151"/>
        <v>-26</v>
      </c>
      <c r="K744">
        <f t="shared" si="147"/>
        <v>36</v>
      </c>
      <c r="L744">
        <f t="shared" si="148"/>
        <v>-26</v>
      </c>
      <c r="M744">
        <f t="shared" si="149"/>
        <v>-27</v>
      </c>
      <c r="N744">
        <f t="shared" si="152"/>
        <v>0</v>
      </c>
    </row>
    <row r="745" spans="1:14" x14ac:dyDescent="0.25">
      <c r="A745">
        <v>731</v>
      </c>
      <c r="B745">
        <f t="shared" si="143"/>
        <v>146.00000000000003</v>
      </c>
      <c r="C745">
        <f t="shared" si="144"/>
        <v>1</v>
      </c>
      <c r="D745">
        <f t="shared" si="145"/>
        <v>1</v>
      </c>
      <c r="E745">
        <f t="shared" si="153"/>
        <v>2</v>
      </c>
      <c r="F745">
        <f t="shared" si="154"/>
        <v>74</v>
      </c>
      <c r="G745">
        <f t="shared" si="155"/>
        <v>1</v>
      </c>
      <c r="H745" s="5">
        <f t="shared" si="150"/>
        <v>256.00000000000006</v>
      </c>
      <c r="I745" s="5">
        <f t="shared" si="146"/>
        <v>255.00000000000006</v>
      </c>
      <c r="J745" s="5">
        <f t="shared" si="151"/>
        <v>-27</v>
      </c>
      <c r="K745">
        <f t="shared" si="147"/>
        <v>37</v>
      </c>
      <c r="L745">
        <f t="shared" si="148"/>
        <v>-27</v>
      </c>
      <c r="M745">
        <f t="shared" si="149"/>
        <v>-28</v>
      </c>
      <c r="N745">
        <f t="shared" si="152"/>
        <v>0</v>
      </c>
    </row>
    <row r="746" spans="1:14" x14ac:dyDescent="0.25">
      <c r="A746">
        <v>732</v>
      </c>
      <c r="B746">
        <f t="shared" si="143"/>
        <v>146.20000000000002</v>
      </c>
      <c r="C746">
        <f t="shared" si="144"/>
        <v>1</v>
      </c>
      <c r="D746">
        <f t="shared" si="145"/>
        <v>0</v>
      </c>
      <c r="E746">
        <f t="shared" si="153"/>
        <v>0.19999999999998863</v>
      </c>
      <c r="F746">
        <f t="shared" si="154"/>
        <v>74</v>
      </c>
      <c r="G746">
        <f t="shared" si="155"/>
        <v>0</v>
      </c>
      <c r="H746" s="5">
        <f t="shared" si="150"/>
        <v>255.40000000000003</v>
      </c>
      <c r="I746" s="5">
        <f t="shared" si="146"/>
        <v>255.40000000000003</v>
      </c>
      <c r="J746" s="5">
        <f t="shared" si="151"/>
        <v>-27</v>
      </c>
      <c r="K746">
        <f t="shared" si="147"/>
        <v>37</v>
      </c>
      <c r="L746">
        <f t="shared" si="148"/>
        <v>-27</v>
      </c>
      <c r="M746">
        <f t="shared" si="149"/>
        <v>-28</v>
      </c>
      <c r="N746">
        <f t="shared" si="152"/>
        <v>0</v>
      </c>
    </row>
    <row r="747" spans="1:14" x14ac:dyDescent="0.25">
      <c r="A747">
        <v>733</v>
      </c>
      <c r="B747">
        <f t="shared" si="143"/>
        <v>146.4</v>
      </c>
      <c r="C747">
        <f t="shared" si="144"/>
        <v>1</v>
      </c>
      <c r="D747">
        <f t="shared" si="145"/>
        <v>0</v>
      </c>
      <c r="E747">
        <f t="shared" si="153"/>
        <v>0.39999999999997726</v>
      </c>
      <c r="F747">
        <f t="shared" si="154"/>
        <v>74</v>
      </c>
      <c r="G747">
        <f t="shared" si="155"/>
        <v>0</v>
      </c>
      <c r="H747" s="5">
        <f t="shared" si="150"/>
        <v>255.8</v>
      </c>
      <c r="I747" s="5">
        <f t="shared" si="146"/>
        <v>255.8</v>
      </c>
      <c r="J747" s="5">
        <f t="shared" si="151"/>
        <v>-27</v>
      </c>
      <c r="K747">
        <f t="shared" si="147"/>
        <v>37</v>
      </c>
      <c r="L747">
        <f t="shared" si="148"/>
        <v>-27</v>
      </c>
      <c r="M747">
        <f t="shared" si="149"/>
        <v>-28</v>
      </c>
      <c r="N747">
        <f t="shared" si="152"/>
        <v>0</v>
      </c>
    </row>
    <row r="748" spans="1:14" x14ac:dyDescent="0.25">
      <c r="A748">
        <v>734</v>
      </c>
      <c r="B748">
        <f t="shared" si="143"/>
        <v>146.60000000000002</v>
      </c>
      <c r="C748">
        <f t="shared" si="144"/>
        <v>1</v>
      </c>
      <c r="D748">
        <f t="shared" si="145"/>
        <v>0</v>
      </c>
      <c r="E748">
        <f t="shared" si="153"/>
        <v>0.59999999999999432</v>
      </c>
      <c r="F748">
        <f t="shared" si="154"/>
        <v>74</v>
      </c>
      <c r="G748">
        <f t="shared" si="155"/>
        <v>0</v>
      </c>
      <c r="H748" s="5">
        <f t="shared" si="150"/>
        <v>256.20000000000005</v>
      </c>
      <c r="I748" s="5">
        <f t="shared" si="146"/>
        <v>256.20000000000005</v>
      </c>
      <c r="J748" s="5">
        <f t="shared" si="151"/>
        <v>-27</v>
      </c>
      <c r="K748">
        <f t="shared" si="147"/>
        <v>37</v>
      </c>
      <c r="L748">
        <f t="shared" si="148"/>
        <v>-27</v>
      </c>
      <c r="M748">
        <f t="shared" si="149"/>
        <v>-28</v>
      </c>
      <c r="N748">
        <f t="shared" si="152"/>
        <v>0</v>
      </c>
    </row>
    <row r="749" spans="1:14" x14ac:dyDescent="0.25">
      <c r="A749">
        <v>735</v>
      </c>
      <c r="B749">
        <f t="shared" si="143"/>
        <v>146.80000000000001</v>
      </c>
      <c r="C749">
        <f t="shared" si="144"/>
        <v>1</v>
      </c>
      <c r="D749">
        <f t="shared" si="145"/>
        <v>0</v>
      </c>
      <c r="E749">
        <f t="shared" si="153"/>
        <v>0.79999999999998295</v>
      </c>
      <c r="F749">
        <f t="shared" si="154"/>
        <v>74</v>
      </c>
      <c r="G749">
        <f t="shared" si="155"/>
        <v>0</v>
      </c>
      <c r="H749" s="5">
        <f t="shared" si="150"/>
        <v>256.60000000000002</v>
      </c>
      <c r="I749" s="5">
        <f t="shared" si="146"/>
        <v>256.60000000000002</v>
      </c>
      <c r="J749" s="5">
        <f t="shared" si="151"/>
        <v>-27</v>
      </c>
      <c r="K749">
        <f t="shared" si="147"/>
        <v>37</v>
      </c>
      <c r="L749">
        <f t="shared" si="148"/>
        <v>-27</v>
      </c>
      <c r="M749">
        <f t="shared" si="149"/>
        <v>-28</v>
      </c>
      <c r="N749">
        <f t="shared" si="152"/>
        <v>0</v>
      </c>
    </row>
    <row r="750" spans="1:14" x14ac:dyDescent="0.25">
      <c r="A750">
        <v>736</v>
      </c>
      <c r="B750">
        <f t="shared" si="143"/>
        <v>147.00000000000003</v>
      </c>
      <c r="C750">
        <f t="shared" si="144"/>
        <v>1</v>
      </c>
      <c r="D750">
        <f t="shared" si="145"/>
        <v>0</v>
      </c>
      <c r="E750">
        <f t="shared" si="153"/>
        <v>1</v>
      </c>
      <c r="F750">
        <f t="shared" si="154"/>
        <v>74</v>
      </c>
      <c r="G750">
        <f t="shared" si="155"/>
        <v>0</v>
      </c>
      <c r="H750" s="5">
        <f t="shared" si="150"/>
        <v>257.00000000000006</v>
      </c>
      <c r="I750" s="5">
        <f t="shared" si="146"/>
        <v>257.00000000000006</v>
      </c>
      <c r="J750" s="5">
        <f t="shared" si="151"/>
        <v>-27</v>
      </c>
      <c r="K750">
        <f t="shared" si="147"/>
        <v>37</v>
      </c>
      <c r="L750">
        <f t="shared" si="148"/>
        <v>-27</v>
      </c>
      <c r="M750">
        <f t="shared" si="149"/>
        <v>-28</v>
      </c>
      <c r="N750">
        <f t="shared" si="152"/>
        <v>0</v>
      </c>
    </row>
    <row r="751" spans="1:14" x14ac:dyDescent="0.25">
      <c r="A751">
        <v>737</v>
      </c>
      <c r="B751">
        <f t="shared" si="143"/>
        <v>147.20000000000002</v>
      </c>
      <c r="C751">
        <f t="shared" si="144"/>
        <v>1</v>
      </c>
      <c r="D751">
        <f t="shared" si="145"/>
        <v>0</v>
      </c>
      <c r="E751">
        <f t="shared" si="153"/>
        <v>1.1999999999999886</v>
      </c>
      <c r="F751">
        <f t="shared" si="154"/>
        <v>74</v>
      </c>
      <c r="G751">
        <f t="shared" si="155"/>
        <v>0</v>
      </c>
      <c r="H751" s="5">
        <f t="shared" si="150"/>
        <v>257.40000000000003</v>
      </c>
      <c r="I751" s="5">
        <f t="shared" si="146"/>
        <v>257.40000000000003</v>
      </c>
      <c r="J751" s="5">
        <f t="shared" si="151"/>
        <v>-27</v>
      </c>
      <c r="K751">
        <f t="shared" si="147"/>
        <v>37</v>
      </c>
      <c r="L751">
        <f t="shared" si="148"/>
        <v>-27</v>
      </c>
      <c r="M751">
        <f t="shared" si="149"/>
        <v>-28</v>
      </c>
      <c r="N751">
        <f t="shared" si="152"/>
        <v>0</v>
      </c>
    </row>
    <row r="752" spans="1:14" x14ac:dyDescent="0.25">
      <c r="A752">
        <v>738</v>
      </c>
      <c r="B752">
        <f t="shared" si="143"/>
        <v>147.4</v>
      </c>
      <c r="C752">
        <f t="shared" si="144"/>
        <v>1</v>
      </c>
      <c r="D752">
        <f t="shared" si="145"/>
        <v>0</v>
      </c>
      <c r="E752">
        <f t="shared" si="153"/>
        <v>1.3999999999999773</v>
      </c>
      <c r="F752">
        <f t="shared" si="154"/>
        <v>74</v>
      </c>
      <c r="G752">
        <f t="shared" si="155"/>
        <v>0</v>
      </c>
      <c r="H752" s="5">
        <f t="shared" si="150"/>
        <v>257.8</v>
      </c>
      <c r="I752" s="5">
        <f t="shared" si="146"/>
        <v>257.8</v>
      </c>
      <c r="J752" s="5">
        <f t="shared" si="151"/>
        <v>-27</v>
      </c>
      <c r="K752">
        <f t="shared" si="147"/>
        <v>37</v>
      </c>
      <c r="L752">
        <f t="shared" si="148"/>
        <v>-27</v>
      </c>
      <c r="M752">
        <f t="shared" si="149"/>
        <v>-28</v>
      </c>
      <c r="N752">
        <f t="shared" si="152"/>
        <v>0</v>
      </c>
    </row>
    <row r="753" spans="1:14" x14ac:dyDescent="0.25">
      <c r="A753">
        <v>739</v>
      </c>
      <c r="B753">
        <f t="shared" si="143"/>
        <v>147.60000000000002</v>
      </c>
      <c r="C753">
        <f t="shared" si="144"/>
        <v>1</v>
      </c>
      <c r="D753">
        <f t="shared" si="145"/>
        <v>0</v>
      </c>
      <c r="E753">
        <f t="shared" si="153"/>
        <v>1.5999999999999943</v>
      </c>
      <c r="F753">
        <f t="shared" si="154"/>
        <v>74</v>
      </c>
      <c r="G753">
        <f t="shared" si="155"/>
        <v>0</v>
      </c>
      <c r="H753" s="5">
        <f t="shared" si="150"/>
        <v>258.20000000000005</v>
      </c>
      <c r="I753" s="5">
        <f t="shared" si="146"/>
        <v>258.20000000000005</v>
      </c>
      <c r="J753" s="5">
        <f t="shared" si="151"/>
        <v>-27</v>
      </c>
      <c r="K753">
        <f t="shared" si="147"/>
        <v>37</v>
      </c>
      <c r="L753">
        <f t="shared" si="148"/>
        <v>-27</v>
      </c>
      <c r="M753">
        <f t="shared" si="149"/>
        <v>-28</v>
      </c>
      <c r="N753">
        <f t="shared" si="152"/>
        <v>0</v>
      </c>
    </row>
    <row r="754" spans="1:14" x14ac:dyDescent="0.25">
      <c r="A754">
        <v>740</v>
      </c>
      <c r="B754">
        <f t="shared" si="143"/>
        <v>147.80000000000001</v>
      </c>
      <c r="C754">
        <f t="shared" si="144"/>
        <v>1</v>
      </c>
      <c r="D754">
        <f t="shared" si="145"/>
        <v>0</v>
      </c>
      <c r="E754">
        <f t="shared" si="153"/>
        <v>1.7999999999999829</v>
      </c>
      <c r="F754">
        <f t="shared" si="154"/>
        <v>74</v>
      </c>
      <c r="G754">
        <f t="shared" si="155"/>
        <v>0</v>
      </c>
      <c r="H754" s="5">
        <f t="shared" si="150"/>
        <v>258.60000000000002</v>
      </c>
      <c r="I754" s="5">
        <f t="shared" si="146"/>
        <v>258.60000000000002</v>
      </c>
      <c r="J754" s="5">
        <f t="shared" si="151"/>
        <v>-27</v>
      </c>
      <c r="K754">
        <f t="shared" si="147"/>
        <v>37</v>
      </c>
      <c r="L754">
        <f t="shared" si="148"/>
        <v>-27</v>
      </c>
      <c r="M754">
        <f t="shared" si="149"/>
        <v>-28</v>
      </c>
      <c r="N754">
        <f t="shared" si="152"/>
        <v>0</v>
      </c>
    </row>
    <row r="755" spans="1:14" x14ac:dyDescent="0.25">
      <c r="A755">
        <v>741</v>
      </c>
      <c r="B755">
        <f t="shared" si="143"/>
        <v>148.00000000000003</v>
      </c>
      <c r="C755">
        <f t="shared" si="144"/>
        <v>1</v>
      </c>
      <c r="D755">
        <f t="shared" si="145"/>
        <v>1</v>
      </c>
      <c r="E755">
        <f t="shared" si="153"/>
        <v>2</v>
      </c>
      <c r="F755">
        <f t="shared" si="154"/>
        <v>75</v>
      </c>
      <c r="G755">
        <f t="shared" si="155"/>
        <v>0</v>
      </c>
      <c r="H755" s="5">
        <f t="shared" si="150"/>
        <v>259.00000000000006</v>
      </c>
      <c r="I755" s="5">
        <f t="shared" si="146"/>
        <v>259.00000000000006</v>
      </c>
      <c r="J755" s="5">
        <f t="shared" si="151"/>
        <v>-27</v>
      </c>
      <c r="K755">
        <f t="shared" si="147"/>
        <v>37</v>
      </c>
      <c r="L755">
        <f t="shared" si="148"/>
        <v>-27</v>
      </c>
      <c r="M755">
        <f t="shared" si="149"/>
        <v>-28</v>
      </c>
      <c r="N755">
        <f t="shared" si="152"/>
        <v>0</v>
      </c>
    </row>
    <row r="756" spans="1:14" x14ac:dyDescent="0.25">
      <c r="A756">
        <v>742</v>
      </c>
      <c r="B756">
        <f t="shared" si="143"/>
        <v>148.20000000000002</v>
      </c>
      <c r="C756">
        <f t="shared" si="144"/>
        <v>1</v>
      </c>
      <c r="D756">
        <f t="shared" si="145"/>
        <v>0</v>
      </c>
      <c r="E756">
        <f t="shared" si="153"/>
        <v>0.19999999999998863</v>
      </c>
      <c r="F756">
        <f t="shared" si="154"/>
        <v>75</v>
      </c>
      <c r="G756">
        <f t="shared" si="155"/>
        <v>0</v>
      </c>
      <c r="H756" s="5">
        <f t="shared" si="150"/>
        <v>259.40000000000003</v>
      </c>
      <c r="I756" s="5">
        <f t="shared" si="146"/>
        <v>259.40000000000003</v>
      </c>
      <c r="J756" s="5">
        <f t="shared" si="151"/>
        <v>-27</v>
      </c>
      <c r="K756">
        <f t="shared" si="147"/>
        <v>37</v>
      </c>
      <c r="L756">
        <f t="shared" si="148"/>
        <v>-27</v>
      </c>
      <c r="M756">
        <f t="shared" si="149"/>
        <v>-28</v>
      </c>
      <c r="N756">
        <f t="shared" si="152"/>
        <v>0</v>
      </c>
    </row>
    <row r="757" spans="1:14" x14ac:dyDescent="0.25">
      <c r="A757">
        <v>743</v>
      </c>
      <c r="B757">
        <f t="shared" si="143"/>
        <v>148.4</v>
      </c>
      <c r="C757">
        <f t="shared" si="144"/>
        <v>1</v>
      </c>
      <c r="D757">
        <f t="shared" si="145"/>
        <v>0</v>
      </c>
      <c r="E757">
        <f t="shared" si="153"/>
        <v>0.39999999999997726</v>
      </c>
      <c r="F757">
        <f t="shared" si="154"/>
        <v>75</v>
      </c>
      <c r="G757">
        <f t="shared" si="155"/>
        <v>0</v>
      </c>
      <c r="H757" s="5">
        <f t="shared" si="150"/>
        <v>259.8</v>
      </c>
      <c r="I757" s="5">
        <f t="shared" si="146"/>
        <v>259.8</v>
      </c>
      <c r="J757" s="5">
        <f t="shared" si="151"/>
        <v>-27</v>
      </c>
      <c r="K757">
        <f t="shared" si="147"/>
        <v>37</v>
      </c>
      <c r="L757">
        <f t="shared" si="148"/>
        <v>-27</v>
      </c>
      <c r="M757">
        <f t="shared" si="149"/>
        <v>-28</v>
      </c>
      <c r="N757">
        <f t="shared" si="152"/>
        <v>0</v>
      </c>
    </row>
    <row r="758" spans="1:14" x14ac:dyDescent="0.25">
      <c r="A758">
        <v>744</v>
      </c>
      <c r="B758">
        <f t="shared" si="143"/>
        <v>148.60000000000002</v>
      </c>
      <c r="C758">
        <f t="shared" si="144"/>
        <v>1</v>
      </c>
      <c r="D758">
        <f t="shared" si="145"/>
        <v>0</v>
      </c>
      <c r="E758">
        <f t="shared" si="153"/>
        <v>0.59999999999999432</v>
      </c>
      <c r="F758">
        <f t="shared" si="154"/>
        <v>75</v>
      </c>
      <c r="G758">
        <f t="shared" si="155"/>
        <v>0</v>
      </c>
      <c r="H758" s="5">
        <f t="shared" si="150"/>
        <v>260.20000000000005</v>
      </c>
      <c r="I758" s="5">
        <f t="shared" si="146"/>
        <v>260.20000000000005</v>
      </c>
      <c r="J758" s="5">
        <f t="shared" si="151"/>
        <v>-27</v>
      </c>
      <c r="K758">
        <f t="shared" si="147"/>
        <v>37</v>
      </c>
      <c r="L758">
        <f t="shared" si="148"/>
        <v>-27</v>
      </c>
      <c r="M758">
        <f t="shared" si="149"/>
        <v>-28</v>
      </c>
      <c r="N758">
        <f t="shared" si="152"/>
        <v>0</v>
      </c>
    </row>
    <row r="759" spans="1:14" x14ac:dyDescent="0.25">
      <c r="A759">
        <v>745</v>
      </c>
      <c r="B759">
        <f t="shared" si="143"/>
        <v>148.80000000000001</v>
      </c>
      <c r="C759">
        <f t="shared" si="144"/>
        <v>1</v>
      </c>
      <c r="D759">
        <f t="shared" si="145"/>
        <v>0</v>
      </c>
      <c r="E759">
        <f t="shared" si="153"/>
        <v>0.79999999999998295</v>
      </c>
      <c r="F759">
        <f t="shared" si="154"/>
        <v>75</v>
      </c>
      <c r="G759">
        <f t="shared" si="155"/>
        <v>0</v>
      </c>
      <c r="H759" s="5">
        <f t="shared" si="150"/>
        <v>260.60000000000002</v>
      </c>
      <c r="I759" s="5">
        <f t="shared" si="146"/>
        <v>260.60000000000002</v>
      </c>
      <c r="J759" s="5">
        <f t="shared" si="151"/>
        <v>-27</v>
      </c>
      <c r="K759">
        <f t="shared" si="147"/>
        <v>37</v>
      </c>
      <c r="L759">
        <f t="shared" si="148"/>
        <v>-27</v>
      </c>
      <c r="M759">
        <f t="shared" si="149"/>
        <v>-28</v>
      </c>
      <c r="N759">
        <f t="shared" si="152"/>
        <v>0</v>
      </c>
    </row>
    <row r="760" spans="1:14" x14ac:dyDescent="0.25">
      <c r="A760">
        <v>746</v>
      </c>
      <c r="B760">
        <f t="shared" si="143"/>
        <v>149.00000000000003</v>
      </c>
      <c r="C760">
        <f t="shared" si="144"/>
        <v>1</v>
      </c>
      <c r="D760">
        <f t="shared" si="145"/>
        <v>0</v>
      </c>
      <c r="E760">
        <f t="shared" si="153"/>
        <v>1</v>
      </c>
      <c r="F760">
        <f t="shared" si="154"/>
        <v>75</v>
      </c>
      <c r="G760">
        <f t="shared" si="155"/>
        <v>0</v>
      </c>
      <c r="H760" s="5">
        <f t="shared" si="150"/>
        <v>261.00000000000006</v>
      </c>
      <c r="I760" s="5">
        <f t="shared" si="146"/>
        <v>261.00000000000006</v>
      </c>
      <c r="J760" s="5">
        <f t="shared" si="151"/>
        <v>-27</v>
      </c>
      <c r="K760">
        <f t="shared" si="147"/>
        <v>37</v>
      </c>
      <c r="L760">
        <f t="shared" si="148"/>
        <v>-27</v>
      </c>
      <c r="M760">
        <f t="shared" si="149"/>
        <v>-28</v>
      </c>
      <c r="N760">
        <f t="shared" si="152"/>
        <v>0</v>
      </c>
    </row>
    <row r="761" spans="1:14" x14ac:dyDescent="0.25">
      <c r="A761">
        <v>747</v>
      </c>
      <c r="B761">
        <f t="shared" si="143"/>
        <v>149.20000000000002</v>
      </c>
      <c r="C761">
        <f t="shared" si="144"/>
        <v>1</v>
      </c>
      <c r="D761">
        <f t="shared" si="145"/>
        <v>0</v>
      </c>
      <c r="E761">
        <f t="shared" si="153"/>
        <v>1.1999999999999886</v>
      </c>
      <c r="F761">
        <f t="shared" si="154"/>
        <v>75</v>
      </c>
      <c r="G761">
        <f t="shared" si="155"/>
        <v>0</v>
      </c>
      <c r="H761" s="5">
        <f t="shared" si="150"/>
        <v>261.40000000000003</v>
      </c>
      <c r="I761" s="5">
        <f t="shared" si="146"/>
        <v>261.40000000000003</v>
      </c>
      <c r="J761" s="5">
        <f t="shared" si="151"/>
        <v>-27</v>
      </c>
      <c r="K761">
        <f t="shared" si="147"/>
        <v>37</v>
      </c>
      <c r="L761">
        <f t="shared" si="148"/>
        <v>-27</v>
      </c>
      <c r="M761">
        <f t="shared" si="149"/>
        <v>-28</v>
      </c>
      <c r="N761">
        <f t="shared" si="152"/>
        <v>0</v>
      </c>
    </row>
    <row r="762" spans="1:14" x14ac:dyDescent="0.25">
      <c r="A762">
        <v>748</v>
      </c>
      <c r="B762">
        <f t="shared" si="143"/>
        <v>149.4</v>
      </c>
      <c r="C762">
        <f t="shared" si="144"/>
        <v>1</v>
      </c>
      <c r="D762">
        <f t="shared" si="145"/>
        <v>0</v>
      </c>
      <c r="E762">
        <f t="shared" si="153"/>
        <v>1.3999999999999773</v>
      </c>
      <c r="F762">
        <f t="shared" si="154"/>
        <v>75</v>
      </c>
      <c r="G762">
        <f t="shared" si="155"/>
        <v>0</v>
      </c>
      <c r="H762" s="5">
        <f t="shared" si="150"/>
        <v>261.8</v>
      </c>
      <c r="I762" s="5">
        <f t="shared" si="146"/>
        <v>261.8</v>
      </c>
      <c r="J762" s="5">
        <f t="shared" si="151"/>
        <v>-27</v>
      </c>
      <c r="K762">
        <f t="shared" si="147"/>
        <v>37</v>
      </c>
      <c r="L762">
        <f t="shared" si="148"/>
        <v>-27</v>
      </c>
      <c r="M762">
        <f t="shared" si="149"/>
        <v>-28</v>
      </c>
      <c r="N762">
        <f t="shared" si="152"/>
        <v>0</v>
      </c>
    </row>
    <row r="763" spans="1:14" x14ac:dyDescent="0.25">
      <c r="A763">
        <v>749</v>
      </c>
      <c r="B763">
        <f t="shared" si="143"/>
        <v>149.60000000000002</v>
      </c>
      <c r="C763">
        <f t="shared" si="144"/>
        <v>1</v>
      </c>
      <c r="D763">
        <f t="shared" si="145"/>
        <v>0</v>
      </c>
      <c r="E763">
        <f t="shared" si="153"/>
        <v>1.5999999999999943</v>
      </c>
      <c r="F763">
        <f t="shared" si="154"/>
        <v>75</v>
      </c>
      <c r="G763">
        <f t="shared" si="155"/>
        <v>0</v>
      </c>
      <c r="H763" s="5">
        <f t="shared" si="150"/>
        <v>262.20000000000005</v>
      </c>
      <c r="I763" s="5">
        <f t="shared" si="146"/>
        <v>262.20000000000005</v>
      </c>
      <c r="J763" s="5">
        <f t="shared" si="151"/>
        <v>-27</v>
      </c>
      <c r="K763">
        <f t="shared" si="147"/>
        <v>37</v>
      </c>
      <c r="L763">
        <f t="shared" si="148"/>
        <v>-27</v>
      </c>
      <c r="M763">
        <f t="shared" si="149"/>
        <v>-28</v>
      </c>
      <c r="N763">
        <f t="shared" si="152"/>
        <v>0</v>
      </c>
    </row>
    <row r="764" spans="1:14" x14ac:dyDescent="0.25">
      <c r="A764">
        <v>750</v>
      </c>
      <c r="B764">
        <f t="shared" si="143"/>
        <v>149.80000000000001</v>
      </c>
      <c r="C764">
        <f t="shared" si="144"/>
        <v>1</v>
      </c>
      <c r="D764">
        <f t="shared" si="145"/>
        <v>0</v>
      </c>
      <c r="E764">
        <f t="shared" si="153"/>
        <v>1.7999999999999829</v>
      </c>
      <c r="F764">
        <f t="shared" si="154"/>
        <v>75</v>
      </c>
      <c r="G764">
        <f t="shared" si="155"/>
        <v>0</v>
      </c>
      <c r="H764" s="5">
        <f t="shared" si="150"/>
        <v>262.60000000000002</v>
      </c>
      <c r="I764" s="5">
        <f t="shared" si="146"/>
        <v>262.60000000000002</v>
      </c>
      <c r="J764" s="5">
        <f t="shared" si="151"/>
        <v>-27</v>
      </c>
      <c r="K764">
        <f t="shared" si="147"/>
        <v>37</v>
      </c>
      <c r="L764">
        <f t="shared" si="148"/>
        <v>-27</v>
      </c>
      <c r="M764">
        <f t="shared" si="149"/>
        <v>-28</v>
      </c>
      <c r="N764">
        <f t="shared" si="152"/>
        <v>0</v>
      </c>
    </row>
    <row r="765" spans="1:14" x14ac:dyDescent="0.25">
      <c r="A765">
        <v>751</v>
      </c>
      <c r="B765">
        <f t="shared" si="143"/>
        <v>150.00000000000003</v>
      </c>
      <c r="C765">
        <f t="shared" si="144"/>
        <v>1</v>
      </c>
      <c r="D765">
        <f t="shared" si="145"/>
        <v>1</v>
      </c>
      <c r="E765">
        <f t="shared" si="153"/>
        <v>2</v>
      </c>
      <c r="F765">
        <f t="shared" si="154"/>
        <v>76</v>
      </c>
      <c r="G765">
        <f t="shared" si="155"/>
        <v>1</v>
      </c>
      <c r="H765" s="5">
        <f t="shared" si="150"/>
        <v>263.00000000000006</v>
      </c>
      <c r="I765" s="5">
        <f t="shared" si="146"/>
        <v>262.00000000000006</v>
      </c>
      <c r="J765" s="5">
        <f t="shared" si="151"/>
        <v>-28</v>
      </c>
      <c r="K765">
        <f t="shared" si="147"/>
        <v>38</v>
      </c>
      <c r="L765">
        <f t="shared" si="148"/>
        <v>-28</v>
      </c>
      <c r="M765">
        <f t="shared" si="149"/>
        <v>-29</v>
      </c>
      <c r="N765">
        <f t="shared" si="152"/>
        <v>0</v>
      </c>
    </row>
    <row r="766" spans="1:14" x14ac:dyDescent="0.25">
      <c r="A766">
        <v>752</v>
      </c>
      <c r="B766">
        <f t="shared" si="143"/>
        <v>150.20000000000002</v>
      </c>
      <c r="C766">
        <f t="shared" si="144"/>
        <v>1</v>
      </c>
      <c r="D766">
        <f t="shared" si="145"/>
        <v>0</v>
      </c>
      <c r="E766">
        <f t="shared" si="153"/>
        <v>0.19999999999998863</v>
      </c>
      <c r="F766">
        <f t="shared" si="154"/>
        <v>76</v>
      </c>
      <c r="G766">
        <f t="shared" si="155"/>
        <v>0</v>
      </c>
      <c r="H766" s="5">
        <f t="shared" si="150"/>
        <v>262.40000000000003</v>
      </c>
      <c r="I766" s="5">
        <f t="shared" si="146"/>
        <v>262.40000000000003</v>
      </c>
      <c r="J766" s="5">
        <f t="shared" si="151"/>
        <v>-28</v>
      </c>
      <c r="K766">
        <f t="shared" si="147"/>
        <v>38</v>
      </c>
      <c r="L766">
        <f t="shared" si="148"/>
        <v>-28</v>
      </c>
      <c r="M766">
        <f t="shared" si="149"/>
        <v>-29</v>
      </c>
      <c r="N766">
        <f t="shared" si="152"/>
        <v>0</v>
      </c>
    </row>
    <row r="767" spans="1:14" x14ac:dyDescent="0.25">
      <c r="A767">
        <v>753</v>
      </c>
      <c r="B767">
        <f t="shared" si="143"/>
        <v>150.4</v>
      </c>
      <c r="C767">
        <f t="shared" si="144"/>
        <v>1</v>
      </c>
      <c r="D767">
        <f t="shared" si="145"/>
        <v>0</v>
      </c>
      <c r="E767">
        <f t="shared" si="153"/>
        <v>0.39999999999997726</v>
      </c>
      <c r="F767">
        <f t="shared" si="154"/>
        <v>76</v>
      </c>
      <c r="G767">
        <f t="shared" si="155"/>
        <v>0</v>
      </c>
      <c r="H767" s="5">
        <f t="shared" si="150"/>
        <v>262.8</v>
      </c>
      <c r="I767" s="5">
        <f t="shared" si="146"/>
        <v>262.8</v>
      </c>
      <c r="J767" s="5">
        <f t="shared" si="151"/>
        <v>-28</v>
      </c>
      <c r="K767">
        <f t="shared" si="147"/>
        <v>38</v>
      </c>
      <c r="L767">
        <f t="shared" si="148"/>
        <v>-28</v>
      </c>
      <c r="M767">
        <f t="shared" si="149"/>
        <v>-29</v>
      </c>
      <c r="N767">
        <f t="shared" si="152"/>
        <v>0</v>
      </c>
    </row>
    <row r="768" spans="1:14" x14ac:dyDescent="0.25">
      <c r="A768">
        <v>754</v>
      </c>
      <c r="B768">
        <f t="shared" si="143"/>
        <v>150.60000000000002</v>
      </c>
      <c r="C768">
        <f t="shared" si="144"/>
        <v>1</v>
      </c>
      <c r="D768">
        <f t="shared" si="145"/>
        <v>0</v>
      </c>
      <c r="E768">
        <f t="shared" si="153"/>
        <v>0.59999999999999432</v>
      </c>
      <c r="F768">
        <f t="shared" si="154"/>
        <v>76</v>
      </c>
      <c r="G768">
        <f t="shared" si="155"/>
        <v>0</v>
      </c>
      <c r="H768" s="5">
        <f t="shared" si="150"/>
        <v>263.20000000000005</v>
      </c>
      <c r="I768" s="5">
        <f t="shared" si="146"/>
        <v>263.20000000000005</v>
      </c>
      <c r="J768" s="5">
        <f t="shared" si="151"/>
        <v>-28</v>
      </c>
      <c r="K768">
        <f t="shared" si="147"/>
        <v>38</v>
      </c>
      <c r="L768">
        <f t="shared" si="148"/>
        <v>-28</v>
      </c>
      <c r="M768">
        <f t="shared" si="149"/>
        <v>-29</v>
      </c>
      <c r="N768">
        <f t="shared" si="152"/>
        <v>0</v>
      </c>
    </row>
    <row r="769" spans="1:14" x14ac:dyDescent="0.25">
      <c r="A769">
        <v>755</v>
      </c>
      <c r="B769">
        <f t="shared" si="143"/>
        <v>150.80000000000001</v>
      </c>
      <c r="C769">
        <f t="shared" si="144"/>
        <v>1</v>
      </c>
      <c r="D769">
        <f t="shared" si="145"/>
        <v>0</v>
      </c>
      <c r="E769">
        <f t="shared" si="153"/>
        <v>0.79999999999998295</v>
      </c>
      <c r="F769">
        <f t="shared" si="154"/>
        <v>76</v>
      </c>
      <c r="G769">
        <f t="shared" si="155"/>
        <v>0</v>
      </c>
      <c r="H769" s="5">
        <f t="shared" si="150"/>
        <v>263.60000000000002</v>
      </c>
      <c r="I769" s="5">
        <f t="shared" si="146"/>
        <v>263.60000000000002</v>
      </c>
      <c r="J769" s="5">
        <f t="shared" si="151"/>
        <v>-28</v>
      </c>
      <c r="K769">
        <f t="shared" si="147"/>
        <v>38</v>
      </c>
      <c r="L769">
        <f t="shared" si="148"/>
        <v>-28</v>
      </c>
      <c r="M769">
        <f t="shared" si="149"/>
        <v>-29</v>
      </c>
      <c r="N769">
        <f t="shared" si="152"/>
        <v>0</v>
      </c>
    </row>
    <row r="770" spans="1:14" x14ac:dyDescent="0.25">
      <c r="A770">
        <v>756</v>
      </c>
      <c r="B770">
        <f t="shared" si="143"/>
        <v>151.00000000000003</v>
      </c>
      <c r="C770">
        <f t="shared" si="144"/>
        <v>1</v>
      </c>
      <c r="D770">
        <f t="shared" si="145"/>
        <v>0</v>
      </c>
      <c r="E770">
        <f t="shared" si="153"/>
        <v>1</v>
      </c>
      <c r="F770">
        <f t="shared" si="154"/>
        <v>76</v>
      </c>
      <c r="G770">
        <f t="shared" si="155"/>
        <v>0</v>
      </c>
      <c r="H770" s="5">
        <f t="shared" si="150"/>
        <v>264.00000000000006</v>
      </c>
      <c r="I770" s="5">
        <f t="shared" si="146"/>
        <v>264.00000000000006</v>
      </c>
      <c r="J770" s="5">
        <f t="shared" si="151"/>
        <v>-28</v>
      </c>
      <c r="K770">
        <f t="shared" si="147"/>
        <v>38</v>
      </c>
      <c r="L770">
        <f t="shared" si="148"/>
        <v>-28</v>
      </c>
      <c r="M770">
        <f t="shared" si="149"/>
        <v>-29</v>
      </c>
      <c r="N770">
        <f t="shared" si="152"/>
        <v>0</v>
      </c>
    </row>
    <row r="771" spans="1:14" x14ac:dyDescent="0.25">
      <c r="A771">
        <v>757</v>
      </c>
      <c r="B771">
        <f t="shared" si="143"/>
        <v>151.20000000000002</v>
      </c>
      <c r="C771">
        <f t="shared" si="144"/>
        <v>1</v>
      </c>
      <c r="D771">
        <f t="shared" si="145"/>
        <v>0</v>
      </c>
      <c r="E771">
        <f t="shared" si="153"/>
        <v>1.1999999999999886</v>
      </c>
      <c r="F771">
        <f t="shared" si="154"/>
        <v>76</v>
      </c>
      <c r="G771">
        <f t="shared" si="155"/>
        <v>0</v>
      </c>
      <c r="H771" s="5">
        <f t="shared" si="150"/>
        <v>264.40000000000003</v>
      </c>
      <c r="I771" s="5">
        <f t="shared" si="146"/>
        <v>264.40000000000003</v>
      </c>
      <c r="J771" s="5">
        <f t="shared" si="151"/>
        <v>-28</v>
      </c>
      <c r="K771">
        <f t="shared" si="147"/>
        <v>38</v>
      </c>
      <c r="L771">
        <f t="shared" si="148"/>
        <v>-28</v>
      </c>
      <c r="M771">
        <f t="shared" si="149"/>
        <v>-29</v>
      </c>
      <c r="N771">
        <f t="shared" si="152"/>
        <v>0</v>
      </c>
    </row>
    <row r="772" spans="1:14" x14ac:dyDescent="0.25">
      <c r="A772">
        <v>758</v>
      </c>
      <c r="B772">
        <f t="shared" si="143"/>
        <v>151.4</v>
      </c>
      <c r="C772">
        <f t="shared" si="144"/>
        <v>1</v>
      </c>
      <c r="D772">
        <f t="shared" si="145"/>
        <v>0</v>
      </c>
      <c r="E772">
        <f t="shared" si="153"/>
        <v>1.3999999999999773</v>
      </c>
      <c r="F772">
        <f t="shared" si="154"/>
        <v>76</v>
      </c>
      <c r="G772">
        <f t="shared" si="155"/>
        <v>0</v>
      </c>
      <c r="H772" s="5">
        <f t="shared" si="150"/>
        <v>264.8</v>
      </c>
      <c r="I772" s="5">
        <f t="shared" si="146"/>
        <v>264.8</v>
      </c>
      <c r="J772" s="5">
        <f t="shared" si="151"/>
        <v>-28</v>
      </c>
      <c r="K772">
        <f t="shared" si="147"/>
        <v>38</v>
      </c>
      <c r="L772">
        <f t="shared" si="148"/>
        <v>-28</v>
      </c>
      <c r="M772">
        <f t="shared" si="149"/>
        <v>-29</v>
      </c>
      <c r="N772">
        <f t="shared" si="152"/>
        <v>0</v>
      </c>
    </row>
    <row r="773" spans="1:14" x14ac:dyDescent="0.25">
      <c r="A773">
        <v>759</v>
      </c>
      <c r="B773">
        <f t="shared" si="143"/>
        <v>151.60000000000002</v>
      </c>
      <c r="C773">
        <f t="shared" si="144"/>
        <v>1</v>
      </c>
      <c r="D773">
        <f t="shared" si="145"/>
        <v>0</v>
      </c>
      <c r="E773">
        <f t="shared" si="153"/>
        <v>1.5999999999999943</v>
      </c>
      <c r="F773">
        <f t="shared" si="154"/>
        <v>76</v>
      </c>
      <c r="G773">
        <f t="shared" si="155"/>
        <v>0</v>
      </c>
      <c r="H773" s="5">
        <f t="shared" si="150"/>
        <v>265.20000000000005</v>
      </c>
      <c r="I773" s="5">
        <f t="shared" si="146"/>
        <v>265.20000000000005</v>
      </c>
      <c r="J773" s="5">
        <f t="shared" si="151"/>
        <v>-28</v>
      </c>
      <c r="K773">
        <f t="shared" si="147"/>
        <v>38</v>
      </c>
      <c r="L773">
        <f t="shared" si="148"/>
        <v>-28</v>
      </c>
      <c r="M773">
        <f t="shared" si="149"/>
        <v>-29</v>
      </c>
      <c r="N773">
        <f t="shared" si="152"/>
        <v>0</v>
      </c>
    </row>
    <row r="774" spans="1:14" x14ac:dyDescent="0.25">
      <c r="A774">
        <v>760</v>
      </c>
      <c r="B774">
        <f t="shared" si="143"/>
        <v>151.80000000000001</v>
      </c>
      <c r="C774">
        <f t="shared" si="144"/>
        <v>1</v>
      </c>
      <c r="D774">
        <f t="shared" si="145"/>
        <v>0</v>
      </c>
      <c r="E774">
        <f t="shared" si="153"/>
        <v>1.7999999999999829</v>
      </c>
      <c r="F774">
        <f t="shared" si="154"/>
        <v>76</v>
      </c>
      <c r="G774">
        <f t="shared" si="155"/>
        <v>0</v>
      </c>
      <c r="H774" s="5">
        <f t="shared" si="150"/>
        <v>265.60000000000002</v>
      </c>
      <c r="I774" s="5">
        <f t="shared" si="146"/>
        <v>265.60000000000002</v>
      </c>
      <c r="J774" s="5">
        <f t="shared" si="151"/>
        <v>-28</v>
      </c>
      <c r="K774">
        <f t="shared" si="147"/>
        <v>38</v>
      </c>
      <c r="L774">
        <f t="shared" si="148"/>
        <v>-28</v>
      </c>
      <c r="M774">
        <f t="shared" si="149"/>
        <v>-29</v>
      </c>
      <c r="N774">
        <f t="shared" si="152"/>
        <v>0</v>
      </c>
    </row>
    <row r="775" spans="1:14" x14ac:dyDescent="0.25">
      <c r="A775">
        <v>761</v>
      </c>
      <c r="B775">
        <f t="shared" si="143"/>
        <v>152.00000000000003</v>
      </c>
      <c r="C775">
        <f t="shared" si="144"/>
        <v>1</v>
      </c>
      <c r="D775">
        <f t="shared" si="145"/>
        <v>1</v>
      </c>
      <c r="E775">
        <f t="shared" si="153"/>
        <v>2</v>
      </c>
      <c r="F775">
        <f t="shared" si="154"/>
        <v>77</v>
      </c>
      <c r="G775">
        <f t="shared" si="155"/>
        <v>0</v>
      </c>
      <c r="H775" s="5">
        <f t="shared" si="150"/>
        <v>266.00000000000006</v>
      </c>
      <c r="I775" s="5">
        <f t="shared" si="146"/>
        <v>266.00000000000006</v>
      </c>
      <c r="J775" s="5">
        <f t="shared" si="151"/>
        <v>-28</v>
      </c>
      <c r="K775">
        <f t="shared" si="147"/>
        <v>38</v>
      </c>
      <c r="L775">
        <f t="shared" si="148"/>
        <v>-28</v>
      </c>
      <c r="M775">
        <f t="shared" si="149"/>
        <v>-29</v>
      </c>
      <c r="N775">
        <f t="shared" si="152"/>
        <v>0</v>
      </c>
    </row>
    <row r="776" spans="1:14" x14ac:dyDescent="0.25">
      <c r="A776">
        <v>762</v>
      </c>
      <c r="B776">
        <f t="shared" si="143"/>
        <v>152.20000000000002</v>
      </c>
      <c r="C776">
        <f t="shared" si="144"/>
        <v>1</v>
      </c>
      <c r="D776">
        <f t="shared" si="145"/>
        <v>0</v>
      </c>
      <c r="E776">
        <f t="shared" si="153"/>
        <v>0.19999999999998863</v>
      </c>
      <c r="F776">
        <f t="shared" si="154"/>
        <v>77</v>
      </c>
      <c r="G776">
        <f t="shared" si="155"/>
        <v>0</v>
      </c>
      <c r="H776" s="5">
        <f t="shared" si="150"/>
        <v>266.40000000000003</v>
      </c>
      <c r="I776" s="5">
        <f t="shared" si="146"/>
        <v>266.40000000000003</v>
      </c>
      <c r="J776" s="5">
        <f t="shared" si="151"/>
        <v>-28</v>
      </c>
      <c r="K776">
        <f t="shared" si="147"/>
        <v>38</v>
      </c>
      <c r="L776">
        <f t="shared" si="148"/>
        <v>-28</v>
      </c>
      <c r="M776">
        <f t="shared" si="149"/>
        <v>-29</v>
      </c>
      <c r="N776">
        <f t="shared" si="152"/>
        <v>0</v>
      </c>
    </row>
    <row r="777" spans="1:14" x14ac:dyDescent="0.25">
      <c r="A777">
        <v>763</v>
      </c>
      <c r="B777">
        <f t="shared" si="143"/>
        <v>152.4</v>
      </c>
      <c r="C777">
        <f t="shared" si="144"/>
        <v>1</v>
      </c>
      <c r="D777">
        <f t="shared" si="145"/>
        <v>0</v>
      </c>
      <c r="E777">
        <f t="shared" si="153"/>
        <v>0.39999999999997726</v>
      </c>
      <c r="F777">
        <f t="shared" si="154"/>
        <v>77</v>
      </c>
      <c r="G777">
        <f t="shared" si="155"/>
        <v>0</v>
      </c>
      <c r="H777" s="5">
        <f t="shared" si="150"/>
        <v>266.8</v>
      </c>
      <c r="I777" s="5">
        <f t="shared" si="146"/>
        <v>266.8</v>
      </c>
      <c r="J777" s="5">
        <f t="shared" si="151"/>
        <v>-28</v>
      </c>
      <c r="K777">
        <f t="shared" si="147"/>
        <v>38</v>
      </c>
      <c r="L777">
        <f t="shared" si="148"/>
        <v>-28</v>
      </c>
      <c r="M777">
        <f t="shared" si="149"/>
        <v>-29</v>
      </c>
      <c r="N777">
        <f t="shared" si="152"/>
        <v>0</v>
      </c>
    </row>
    <row r="778" spans="1:14" x14ac:dyDescent="0.25">
      <c r="A778">
        <v>764</v>
      </c>
      <c r="B778">
        <f t="shared" si="143"/>
        <v>152.60000000000002</v>
      </c>
      <c r="C778">
        <f t="shared" si="144"/>
        <v>1</v>
      </c>
      <c r="D778">
        <f t="shared" si="145"/>
        <v>0</v>
      </c>
      <c r="E778">
        <f t="shared" si="153"/>
        <v>0.59999999999999432</v>
      </c>
      <c r="F778">
        <f t="shared" si="154"/>
        <v>77</v>
      </c>
      <c r="G778">
        <f t="shared" si="155"/>
        <v>0</v>
      </c>
      <c r="H778" s="5">
        <f t="shared" si="150"/>
        <v>267.20000000000005</v>
      </c>
      <c r="I778" s="5">
        <f t="shared" si="146"/>
        <v>267.20000000000005</v>
      </c>
      <c r="J778" s="5">
        <f t="shared" si="151"/>
        <v>-28</v>
      </c>
      <c r="K778">
        <f t="shared" si="147"/>
        <v>38</v>
      </c>
      <c r="L778">
        <f t="shared" si="148"/>
        <v>-28</v>
      </c>
      <c r="M778">
        <f t="shared" si="149"/>
        <v>-29</v>
      </c>
      <c r="N778">
        <f t="shared" si="152"/>
        <v>0</v>
      </c>
    </row>
    <row r="779" spans="1:14" x14ac:dyDescent="0.25">
      <c r="A779">
        <v>765</v>
      </c>
      <c r="B779">
        <f t="shared" si="143"/>
        <v>152.80000000000001</v>
      </c>
      <c r="C779">
        <f t="shared" si="144"/>
        <v>1</v>
      </c>
      <c r="D779">
        <f t="shared" si="145"/>
        <v>0</v>
      </c>
      <c r="E779">
        <f t="shared" si="153"/>
        <v>0.79999999999998295</v>
      </c>
      <c r="F779">
        <f t="shared" si="154"/>
        <v>77</v>
      </c>
      <c r="G779">
        <f t="shared" si="155"/>
        <v>0</v>
      </c>
      <c r="H779" s="5">
        <f t="shared" si="150"/>
        <v>267.60000000000002</v>
      </c>
      <c r="I779" s="5">
        <f t="shared" si="146"/>
        <v>267.60000000000002</v>
      </c>
      <c r="J779" s="5">
        <f t="shared" si="151"/>
        <v>-28</v>
      </c>
      <c r="K779">
        <f t="shared" si="147"/>
        <v>38</v>
      </c>
      <c r="L779">
        <f t="shared" si="148"/>
        <v>-28</v>
      </c>
      <c r="M779">
        <f t="shared" si="149"/>
        <v>-29</v>
      </c>
      <c r="N779">
        <f t="shared" si="152"/>
        <v>0</v>
      </c>
    </row>
    <row r="780" spans="1:14" x14ac:dyDescent="0.25">
      <c r="A780">
        <v>766</v>
      </c>
      <c r="B780">
        <f t="shared" si="143"/>
        <v>153.00000000000003</v>
      </c>
      <c r="C780">
        <f t="shared" si="144"/>
        <v>1</v>
      </c>
      <c r="D780">
        <f t="shared" si="145"/>
        <v>0</v>
      </c>
      <c r="E780">
        <f t="shared" si="153"/>
        <v>1</v>
      </c>
      <c r="F780">
        <f t="shared" si="154"/>
        <v>77</v>
      </c>
      <c r="G780">
        <f t="shared" si="155"/>
        <v>0</v>
      </c>
      <c r="H780" s="5">
        <f t="shared" si="150"/>
        <v>268.00000000000006</v>
      </c>
      <c r="I780" s="5">
        <f t="shared" si="146"/>
        <v>268.00000000000006</v>
      </c>
      <c r="J780" s="5">
        <f t="shared" si="151"/>
        <v>-28</v>
      </c>
      <c r="K780">
        <f t="shared" si="147"/>
        <v>38</v>
      </c>
      <c r="L780">
        <f t="shared" si="148"/>
        <v>-28</v>
      </c>
      <c r="M780">
        <f t="shared" si="149"/>
        <v>-29</v>
      </c>
      <c r="N780">
        <f t="shared" si="152"/>
        <v>0</v>
      </c>
    </row>
    <row r="781" spans="1:14" x14ac:dyDescent="0.25">
      <c r="A781">
        <v>767</v>
      </c>
      <c r="B781">
        <f t="shared" si="143"/>
        <v>153.20000000000002</v>
      </c>
      <c r="C781">
        <f t="shared" si="144"/>
        <v>1</v>
      </c>
      <c r="D781">
        <f t="shared" si="145"/>
        <v>0</v>
      </c>
      <c r="E781">
        <f t="shared" si="153"/>
        <v>1.1999999999999886</v>
      </c>
      <c r="F781">
        <f t="shared" si="154"/>
        <v>77</v>
      </c>
      <c r="G781">
        <f t="shared" si="155"/>
        <v>0</v>
      </c>
      <c r="H781" s="5">
        <f t="shared" si="150"/>
        <v>268.40000000000003</v>
      </c>
      <c r="I781" s="5">
        <f t="shared" si="146"/>
        <v>268.40000000000003</v>
      </c>
      <c r="J781" s="5">
        <f t="shared" si="151"/>
        <v>-28</v>
      </c>
      <c r="K781">
        <f t="shared" si="147"/>
        <v>38</v>
      </c>
      <c r="L781">
        <f t="shared" si="148"/>
        <v>-28</v>
      </c>
      <c r="M781">
        <f t="shared" si="149"/>
        <v>-29</v>
      </c>
      <c r="N781">
        <f t="shared" si="152"/>
        <v>0</v>
      </c>
    </row>
    <row r="782" spans="1:14" x14ac:dyDescent="0.25">
      <c r="A782">
        <v>768</v>
      </c>
      <c r="B782">
        <f t="shared" si="143"/>
        <v>153.40000000000003</v>
      </c>
      <c r="C782">
        <f t="shared" si="144"/>
        <v>1</v>
      </c>
      <c r="D782">
        <f t="shared" si="145"/>
        <v>0</v>
      </c>
      <c r="E782">
        <f t="shared" si="153"/>
        <v>1.4000000000000057</v>
      </c>
      <c r="F782">
        <f t="shared" si="154"/>
        <v>77</v>
      </c>
      <c r="G782">
        <f t="shared" si="155"/>
        <v>0</v>
      </c>
      <c r="H782" s="5">
        <f t="shared" si="150"/>
        <v>268.80000000000007</v>
      </c>
      <c r="I782" s="5">
        <f t="shared" si="146"/>
        <v>268.80000000000007</v>
      </c>
      <c r="J782" s="5">
        <f t="shared" si="151"/>
        <v>-28</v>
      </c>
      <c r="K782">
        <f t="shared" si="147"/>
        <v>38</v>
      </c>
      <c r="L782">
        <f t="shared" si="148"/>
        <v>-28</v>
      </c>
      <c r="M782">
        <f t="shared" si="149"/>
        <v>-29</v>
      </c>
      <c r="N782">
        <f t="shared" si="152"/>
        <v>0</v>
      </c>
    </row>
    <row r="783" spans="1:14" x14ac:dyDescent="0.25">
      <c r="A783">
        <v>769</v>
      </c>
      <c r="B783">
        <f t="shared" ref="B783:B846" si="156">-T$5+T$5*A783</f>
        <v>153.60000000000002</v>
      </c>
      <c r="C783">
        <f t="shared" ref="C783:C846" si="157">IF(H783&gt;=0,1,0)</f>
        <v>1</v>
      </c>
      <c r="D783">
        <f t="shared" ref="D783:D846" si="158">IF(AND(C783=1,E783&gt;=E$4),1,0)</f>
        <v>0</v>
      </c>
      <c r="E783">
        <f t="shared" si="153"/>
        <v>1.5999999999999943</v>
      </c>
      <c r="F783">
        <f t="shared" si="154"/>
        <v>77</v>
      </c>
      <c r="G783">
        <f t="shared" si="155"/>
        <v>0</v>
      </c>
      <c r="H783" s="5">
        <f t="shared" si="150"/>
        <v>269.20000000000005</v>
      </c>
      <c r="I783" s="5">
        <f t="shared" ref="I783:I846" si="159">IF(G783&gt;0,H783-Q$4,H783)</f>
        <v>269.20000000000005</v>
      </c>
      <c r="J783" s="5">
        <f t="shared" si="151"/>
        <v>-28</v>
      </c>
      <c r="K783">
        <f t="shared" ref="K783:K846" si="160">ROUNDDOWN((F783*D$4)/L$4,0)</f>
        <v>38</v>
      </c>
      <c r="L783">
        <f t="shared" ref="L783:L846" si="161">P$4-K783</f>
        <v>-28</v>
      </c>
      <c r="M783">
        <f t="shared" ref="M783:M846" si="162">IF(L783="怪物已死","怪物已死",(L783-1)*Q$4)</f>
        <v>-29</v>
      </c>
      <c r="N783">
        <f t="shared" si="152"/>
        <v>0</v>
      </c>
    </row>
    <row r="784" spans="1:14" x14ac:dyDescent="0.25">
      <c r="A784">
        <v>770</v>
      </c>
      <c r="B784">
        <f t="shared" si="156"/>
        <v>153.80000000000001</v>
      </c>
      <c r="C784">
        <f t="shared" si="157"/>
        <v>1</v>
      </c>
      <c r="D784">
        <f t="shared" si="158"/>
        <v>0</v>
      </c>
      <c r="E784">
        <f t="shared" si="153"/>
        <v>1.7999999999999829</v>
      </c>
      <c r="F784">
        <f t="shared" si="154"/>
        <v>77</v>
      </c>
      <c r="G784">
        <f t="shared" si="155"/>
        <v>0</v>
      </c>
      <c r="H784" s="5">
        <f t="shared" ref="H784:H847" si="163">I783+(B784-B783)*N$4</f>
        <v>269.60000000000002</v>
      </c>
      <c r="I784" s="5">
        <f t="shared" si="159"/>
        <v>269.60000000000002</v>
      </c>
      <c r="J784" s="5">
        <f t="shared" ref="J784:J847" si="164">IF(H784&gt;=0,IF(ROUNDDOWN(H784/Q$4,0)+1&gt;L784,L784,ROUNDDOWN(H784/Q$4,0)+1),0)</f>
        <v>-28</v>
      </c>
      <c r="K784">
        <f t="shared" si="160"/>
        <v>38</v>
      </c>
      <c r="L784">
        <f t="shared" si="161"/>
        <v>-28</v>
      </c>
      <c r="M784">
        <f t="shared" si="162"/>
        <v>-29</v>
      </c>
      <c r="N784">
        <f t="shared" ref="N784:N847" si="165">IF(L784&lt;=0,0,IF(ROUNDUP(I784/B$4,0)*A$4&lt;0,"怪无法穿越火线",ROUNDUP(I784/B$4,0)*A$4))</f>
        <v>0</v>
      </c>
    </row>
    <row r="785" spans="1:14" x14ac:dyDescent="0.25">
      <c r="A785">
        <v>771</v>
      </c>
      <c r="B785">
        <f t="shared" si="156"/>
        <v>154.00000000000003</v>
      </c>
      <c r="C785">
        <f t="shared" si="157"/>
        <v>1</v>
      </c>
      <c r="D785">
        <f t="shared" si="158"/>
        <v>1</v>
      </c>
      <c r="E785">
        <f t="shared" ref="E785:E848" si="166">IF(D784=1,B785-B784,E784+B785-B784)</f>
        <v>2</v>
      </c>
      <c r="F785">
        <f t="shared" ref="F785:F848" si="167">IF(D785=1,F784+1,F784)</f>
        <v>78</v>
      </c>
      <c r="G785">
        <f t="shared" ref="G785:G848" si="168">IF(K785-K784&gt;0,1,0)</f>
        <v>1</v>
      </c>
      <c r="H785" s="5">
        <f t="shared" si="163"/>
        <v>270.00000000000006</v>
      </c>
      <c r="I785" s="5">
        <f t="shared" si="159"/>
        <v>269.00000000000006</v>
      </c>
      <c r="J785" s="5">
        <f t="shared" si="164"/>
        <v>-29</v>
      </c>
      <c r="K785">
        <f t="shared" si="160"/>
        <v>39</v>
      </c>
      <c r="L785">
        <f t="shared" si="161"/>
        <v>-29</v>
      </c>
      <c r="M785">
        <f t="shared" si="162"/>
        <v>-30</v>
      </c>
      <c r="N785">
        <f t="shared" si="165"/>
        <v>0</v>
      </c>
    </row>
    <row r="786" spans="1:14" x14ac:dyDescent="0.25">
      <c r="A786">
        <v>772</v>
      </c>
      <c r="B786">
        <f t="shared" si="156"/>
        <v>154.20000000000002</v>
      </c>
      <c r="C786">
        <f t="shared" si="157"/>
        <v>1</v>
      </c>
      <c r="D786">
        <f t="shared" si="158"/>
        <v>0</v>
      </c>
      <c r="E786">
        <f t="shared" si="166"/>
        <v>0.19999999999998863</v>
      </c>
      <c r="F786">
        <f t="shared" si="167"/>
        <v>78</v>
      </c>
      <c r="G786">
        <f t="shared" si="168"/>
        <v>0</v>
      </c>
      <c r="H786" s="5">
        <f t="shared" si="163"/>
        <v>269.40000000000003</v>
      </c>
      <c r="I786" s="5">
        <f t="shared" si="159"/>
        <v>269.40000000000003</v>
      </c>
      <c r="J786" s="5">
        <f t="shared" si="164"/>
        <v>-29</v>
      </c>
      <c r="K786">
        <f t="shared" si="160"/>
        <v>39</v>
      </c>
      <c r="L786">
        <f t="shared" si="161"/>
        <v>-29</v>
      </c>
      <c r="M786">
        <f t="shared" si="162"/>
        <v>-30</v>
      </c>
      <c r="N786">
        <f t="shared" si="165"/>
        <v>0</v>
      </c>
    </row>
    <row r="787" spans="1:14" x14ac:dyDescent="0.25">
      <c r="A787">
        <v>773</v>
      </c>
      <c r="B787">
        <f t="shared" si="156"/>
        <v>154.40000000000003</v>
      </c>
      <c r="C787">
        <f t="shared" si="157"/>
        <v>1</v>
      </c>
      <c r="D787">
        <f t="shared" si="158"/>
        <v>0</v>
      </c>
      <c r="E787">
        <f t="shared" si="166"/>
        <v>0.40000000000000568</v>
      </c>
      <c r="F787">
        <f t="shared" si="167"/>
        <v>78</v>
      </c>
      <c r="G787">
        <f t="shared" si="168"/>
        <v>0</v>
      </c>
      <c r="H787" s="5">
        <f t="shared" si="163"/>
        <v>269.80000000000007</v>
      </c>
      <c r="I787" s="5">
        <f t="shared" si="159"/>
        <v>269.80000000000007</v>
      </c>
      <c r="J787" s="5">
        <f t="shared" si="164"/>
        <v>-29</v>
      </c>
      <c r="K787">
        <f t="shared" si="160"/>
        <v>39</v>
      </c>
      <c r="L787">
        <f t="shared" si="161"/>
        <v>-29</v>
      </c>
      <c r="M787">
        <f t="shared" si="162"/>
        <v>-30</v>
      </c>
      <c r="N787">
        <f t="shared" si="165"/>
        <v>0</v>
      </c>
    </row>
    <row r="788" spans="1:14" x14ac:dyDescent="0.25">
      <c r="A788">
        <v>774</v>
      </c>
      <c r="B788">
        <f t="shared" si="156"/>
        <v>154.60000000000002</v>
      </c>
      <c r="C788">
        <f t="shared" si="157"/>
        <v>1</v>
      </c>
      <c r="D788">
        <f t="shared" si="158"/>
        <v>0</v>
      </c>
      <c r="E788">
        <f t="shared" si="166"/>
        <v>0.59999999999999432</v>
      </c>
      <c r="F788">
        <f t="shared" si="167"/>
        <v>78</v>
      </c>
      <c r="G788">
        <f t="shared" si="168"/>
        <v>0</v>
      </c>
      <c r="H788" s="5">
        <f t="shared" si="163"/>
        <v>270.20000000000005</v>
      </c>
      <c r="I788" s="5">
        <f t="shared" si="159"/>
        <v>270.20000000000005</v>
      </c>
      <c r="J788" s="5">
        <f t="shared" si="164"/>
        <v>-29</v>
      </c>
      <c r="K788">
        <f t="shared" si="160"/>
        <v>39</v>
      </c>
      <c r="L788">
        <f t="shared" si="161"/>
        <v>-29</v>
      </c>
      <c r="M788">
        <f t="shared" si="162"/>
        <v>-30</v>
      </c>
      <c r="N788">
        <f t="shared" si="165"/>
        <v>0</v>
      </c>
    </row>
    <row r="789" spans="1:14" x14ac:dyDescent="0.25">
      <c r="A789">
        <v>775</v>
      </c>
      <c r="B789">
        <f t="shared" si="156"/>
        <v>154.80000000000001</v>
      </c>
      <c r="C789">
        <f t="shared" si="157"/>
        <v>1</v>
      </c>
      <c r="D789">
        <f t="shared" si="158"/>
        <v>0</v>
      </c>
      <c r="E789">
        <f t="shared" si="166"/>
        <v>0.79999999999998295</v>
      </c>
      <c r="F789">
        <f t="shared" si="167"/>
        <v>78</v>
      </c>
      <c r="G789">
        <f t="shared" si="168"/>
        <v>0</v>
      </c>
      <c r="H789" s="5">
        <f t="shared" si="163"/>
        <v>270.60000000000002</v>
      </c>
      <c r="I789" s="5">
        <f t="shared" si="159"/>
        <v>270.60000000000002</v>
      </c>
      <c r="J789" s="5">
        <f t="shared" si="164"/>
        <v>-29</v>
      </c>
      <c r="K789">
        <f t="shared" si="160"/>
        <v>39</v>
      </c>
      <c r="L789">
        <f t="shared" si="161"/>
        <v>-29</v>
      </c>
      <c r="M789">
        <f t="shared" si="162"/>
        <v>-30</v>
      </c>
      <c r="N789">
        <f t="shared" si="165"/>
        <v>0</v>
      </c>
    </row>
    <row r="790" spans="1:14" x14ac:dyDescent="0.25">
      <c r="A790">
        <v>776</v>
      </c>
      <c r="B790">
        <f t="shared" si="156"/>
        <v>155.00000000000003</v>
      </c>
      <c r="C790">
        <f t="shared" si="157"/>
        <v>1</v>
      </c>
      <c r="D790">
        <f t="shared" si="158"/>
        <v>0</v>
      </c>
      <c r="E790">
        <f t="shared" si="166"/>
        <v>1</v>
      </c>
      <c r="F790">
        <f t="shared" si="167"/>
        <v>78</v>
      </c>
      <c r="G790">
        <f t="shared" si="168"/>
        <v>0</v>
      </c>
      <c r="H790" s="5">
        <f t="shared" si="163"/>
        <v>271.00000000000006</v>
      </c>
      <c r="I790" s="5">
        <f t="shared" si="159"/>
        <v>271.00000000000006</v>
      </c>
      <c r="J790" s="5">
        <f t="shared" si="164"/>
        <v>-29</v>
      </c>
      <c r="K790">
        <f t="shared" si="160"/>
        <v>39</v>
      </c>
      <c r="L790">
        <f t="shared" si="161"/>
        <v>-29</v>
      </c>
      <c r="M790">
        <f t="shared" si="162"/>
        <v>-30</v>
      </c>
      <c r="N790">
        <f t="shared" si="165"/>
        <v>0</v>
      </c>
    </row>
    <row r="791" spans="1:14" x14ac:dyDescent="0.25">
      <c r="A791">
        <v>777</v>
      </c>
      <c r="B791">
        <f t="shared" si="156"/>
        <v>155.20000000000002</v>
      </c>
      <c r="C791">
        <f t="shared" si="157"/>
        <v>1</v>
      </c>
      <c r="D791">
        <f t="shared" si="158"/>
        <v>0</v>
      </c>
      <c r="E791">
        <f t="shared" si="166"/>
        <v>1.1999999999999886</v>
      </c>
      <c r="F791">
        <f t="shared" si="167"/>
        <v>78</v>
      </c>
      <c r="G791">
        <f t="shared" si="168"/>
        <v>0</v>
      </c>
      <c r="H791" s="5">
        <f t="shared" si="163"/>
        <v>271.40000000000003</v>
      </c>
      <c r="I791" s="5">
        <f t="shared" si="159"/>
        <v>271.40000000000003</v>
      </c>
      <c r="J791" s="5">
        <f t="shared" si="164"/>
        <v>-29</v>
      </c>
      <c r="K791">
        <f t="shared" si="160"/>
        <v>39</v>
      </c>
      <c r="L791">
        <f t="shared" si="161"/>
        <v>-29</v>
      </c>
      <c r="M791">
        <f t="shared" si="162"/>
        <v>-30</v>
      </c>
      <c r="N791">
        <f t="shared" si="165"/>
        <v>0</v>
      </c>
    </row>
    <row r="792" spans="1:14" x14ac:dyDescent="0.25">
      <c r="A792">
        <v>778</v>
      </c>
      <c r="B792">
        <f t="shared" si="156"/>
        <v>155.40000000000003</v>
      </c>
      <c r="C792">
        <f t="shared" si="157"/>
        <v>1</v>
      </c>
      <c r="D792">
        <f t="shared" si="158"/>
        <v>0</v>
      </c>
      <c r="E792">
        <f t="shared" si="166"/>
        <v>1.4000000000000057</v>
      </c>
      <c r="F792">
        <f t="shared" si="167"/>
        <v>78</v>
      </c>
      <c r="G792">
        <f t="shared" si="168"/>
        <v>0</v>
      </c>
      <c r="H792" s="5">
        <f t="shared" si="163"/>
        <v>271.80000000000007</v>
      </c>
      <c r="I792" s="5">
        <f t="shared" si="159"/>
        <v>271.80000000000007</v>
      </c>
      <c r="J792" s="5">
        <f t="shared" si="164"/>
        <v>-29</v>
      </c>
      <c r="K792">
        <f t="shared" si="160"/>
        <v>39</v>
      </c>
      <c r="L792">
        <f t="shared" si="161"/>
        <v>-29</v>
      </c>
      <c r="M792">
        <f t="shared" si="162"/>
        <v>-30</v>
      </c>
      <c r="N792">
        <f t="shared" si="165"/>
        <v>0</v>
      </c>
    </row>
    <row r="793" spans="1:14" x14ac:dyDescent="0.25">
      <c r="A793">
        <v>779</v>
      </c>
      <c r="B793">
        <f t="shared" si="156"/>
        <v>155.60000000000002</v>
      </c>
      <c r="C793">
        <f t="shared" si="157"/>
        <v>1</v>
      </c>
      <c r="D793">
        <f t="shared" si="158"/>
        <v>0</v>
      </c>
      <c r="E793">
        <f t="shared" si="166"/>
        <v>1.5999999999999943</v>
      </c>
      <c r="F793">
        <f t="shared" si="167"/>
        <v>78</v>
      </c>
      <c r="G793">
        <f t="shared" si="168"/>
        <v>0</v>
      </c>
      <c r="H793" s="5">
        <f t="shared" si="163"/>
        <v>272.20000000000005</v>
      </c>
      <c r="I793" s="5">
        <f t="shared" si="159"/>
        <v>272.20000000000005</v>
      </c>
      <c r="J793" s="5">
        <f t="shared" si="164"/>
        <v>-29</v>
      </c>
      <c r="K793">
        <f t="shared" si="160"/>
        <v>39</v>
      </c>
      <c r="L793">
        <f t="shared" si="161"/>
        <v>-29</v>
      </c>
      <c r="M793">
        <f t="shared" si="162"/>
        <v>-30</v>
      </c>
      <c r="N793">
        <f t="shared" si="165"/>
        <v>0</v>
      </c>
    </row>
    <row r="794" spans="1:14" x14ac:dyDescent="0.25">
      <c r="A794">
        <v>780</v>
      </c>
      <c r="B794">
        <f t="shared" si="156"/>
        <v>155.80000000000001</v>
      </c>
      <c r="C794">
        <f t="shared" si="157"/>
        <v>1</v>
      </c>
      <c r="D794">
        <f t="shared" si="158"/>
        <v>0</v>
      </c>
      <c r="E794">
        <f t="shared" si="166"/>
        <v>1.7999999999999829</v>
      </c>
      <c r="F794">
        <f t="shared" si="167"/>
        <v>78</v>
      </c>
      <c r="G794">
        <f t="shared" si="168"/>
        <v>0</v>
      </c>
      <c r="H794" s="5">
        <f t="shared" si="163"/>
        <v>272.60000000000002</v>
      </c>
      <c r="I794" s="5">
        <f t="shared" si="159"/>
        <v>272.60000000000002</v>
      </c>
      <c r="J794" s="5">
        <f t="shared" si="164"/>
        <v>-29</v>
      </c>
      <c r="K794">
        <f t="shared" si="160"/>
        <v>39</v>
      </c>
      <c r="L794">
        <f t="shared" si="161"/>
        <v>-29</v>
      </c>
      <c r="M794">
        <f t="shared" si="162"/>
        <v>-30</v>
      </c>
      <c r="N794">
        <f t="shared" si="165"/>
        <v>0</v>
      </c>
    </row>
    <row r="795" spans="1:14" x14ac:dyDescent="0.25">
      <c r="A795">
        <v>781</v>
      </c>
      <c r="B795">
        <f t="shared" si="156"/>
        <v>156.00000000000003</v>
      </c>
      <c r="C795">
        <f t="shared" si="157"/>
        <v>1</v>
      </c>
      <c r="D795">
        <f t="shared" si="158"/>
        <v>1</v>
      </c>
      <c r="E795">
        <f t="shared" si="166"/>
        <v>2</v>
      </c>
      <c r="F795">
        <f t="shared" si="167"/>
        <v>79</v>
      </c>
      <c r="G795">
        <f t="shared" si="168"/>
        <v>0</v>
      </c>
      <c r="H795" s="5">
        <f t="shared" si="163"/>
        <v>273.00000000000006</v>
      </c>
      <c r="I795" s="5">
        <f t="shared" si="159"/>
        <v>273.00000000000006</v>
      </c>
      <c r="J795" s="5">
        <f t="shared" si="164"/>
        <v>-29</v>
      </c>
      <c r="K795">
        <f t="shared" si="160"/>
        <v>39</v>
      </c>
      <c r="L795">
        <f t="shared" si="161"/>
        <v>-29</v>
      </c>
      <c r="M795">
        <f t="shared" si="162"/>
        <v>-30</v>
      </c>
      <c r="N795">
        <f t="shared" si="165"/>
        <v>0</v>
      </c>
    </row>
    <row r="796" spans="1:14" x14ac:dyDescent="0.25">
      <c r="A796">
        <v>782</v>
      </c>
      <c r="B796">
        <f t="shared" si="156"/>
        <v>156.20000000000002</v>
      </c>
      <c r="C796">
        <f t="shared" si="157"/>
        <v>1</v>
      </c>
      <c r="D796">
        <f t="shared" si="158"/>
        <v>0</v>
      </c>
      <c r="E796">
        <f t="shared" si="166"/>
        <v>0.19999999999998863</v>
      </c>
      <c r="F796">
        <f t="shared" si="167"/>
        <v>79</v>
      </c>
      <c r="G796">
        <f t="shared" si="168"/>
        <v>0</v>
      </c>
      <c r="H796" s="5">
        <f t="shared" si="163"/>
        <v>273.40000000000003</v>
      </c>
      <c r="I796" s="5">
        <f t="shared" si="159"/>
        <v>273.40000000000003</v>
      </c>
      <c r="J796" s="5">
        <f t="shared" si="164"/>
        <v>-29</v>
      </c>
      <c r="K796">
        <f t="shared" si="160"/>
        <v>39</v>
      </c>
      <c r="L796">
        <f t="shared" si="161"/>
        <v>-29</v>
      </c>
      <c r="M796">
        <f t="shared" si="162"/>
        <v>-30</v>
      </c>
      <c r="N796">
        <f t="shared" si="165"/>
        <v>0</v>
      </c>
    </row>
    <row r="797" spans="1:14" x14ac:dyDescent="0.25">
      <c r="A797">
        <v>783</v>
      </c>
      <c r="B797">
        <f t="shared" si="156"/>
        <v>156.40000000000003</v>
      </c>
      <c r="C797">
        <f t="shared" si="157"/>
        <v>1</v>
      </c>
      <c r="D797">
        <f t="shared" si="158"/>
        <v>0</v>
      </c>
      <c r="E797">
        <f t="shared" si="166"/>
        <v>0.40000000000000568</v>
      </c>
      <c r="F797">
        <f t="shared" si="167"/>
        <v>79</v>
      </c>
      <c r="G797">
        <f t="shared" si="168"/>
        <v>0</v>
      </c>
      <c r="H797" s="5">
        <f t="shared" si="163"/>
        <v>273.80000000000007</v>
      </c>
      <c r="I797" s="5">
        <f t="shared" si="159"/>
        <v>273.80000000000007</v>
      </c>
      <c r="J797" s="5">
        <f t="shared" si="164"/>
        <v>-29</v>
      </c>
      <c r="K797">
        <f t="shared" si="160"/>
        <v>39</v>
      </c>
      <c r="L797">
        <f t="shared" si="161"/>
        <v>-29</v>
      </c>
      <c r="M797">
        <f t="shared" si="162"/>
        <v>-30</v>
      </c>
      <c r="N797">
        <f t="shared" si="165"/>
        <v>0</v>
      </c>
    </row>
    <row r="798" spans="1:14" x14ac:dyDescent="0.25">
      <c r="A798">
        <v>784</v>
      </c>
      <c r="B798">
        <f t="shared" si="156"/>
        <v>156.60000000000002</v>
      </c>
      <c r="C798">
        <f t="shared" si="157"/>
        <v>1</v>
      </c>
      <c r="D798">
        <f t="shared" si="158"/>
        <v>0</v>
      </c>
      <c r="E798">
        <f t="shared" si="166"/>
        <v>0.59999999999999432</v>
      </c>
      <c r="F798">
        <f t="shared" si="167"/>
        <v>79</v>
      </c>
      <c r="G798">
        <f t="shared" si="168"/>
        <v>0</v>
      </c>
      <c r="H798" s="5">
        <f t="shared" si="163"/>
        <v>274.20000000000005</v>
      </c>
      <c r="I798" s="5">
        <f t="shared" si="159"/>
        <v>274.20000000000005</v>
      </c>
      <c r="J798" s="5">
        <f t="shared" si="164"/>
        <v>-29</v>
      </c>
      <c r="K798">
        <f t="shared" si="160"/>
        <v>39</v>
      </c>
      <c r="L798">
        <f t="shared" si="161"/>
        <v>-29</v>
      </c>
      <c r="M798">
        <f t="shared" si="162"/>
        <v>-30</v>
      </c>
      <c r="N798">
        <f t="shared" si="165"/>
        <v>0</v>
      </c>
    </row>
    <row r="799" spans="1:14" x14ac:dyDescent="0.25">
      <c r="A799">
        <v>785</v>
      </c>
      <c r="B799">
        <f t="shared" si="156"/>
        <v>156.80000000000001</v>
      </c>
      <c r="C799">
        <f t="shared" si="157"/>
        <v>1</v>
      </c>
      <c r="D799">
        <f t="shared" si="158"/>
        <v>0</v>
      </c>
      <c r="E799">
        <f t="shared" si="166"/>
        <v>0.79999999999998295</v>
      </c>
      <c r="F799">
        <f t="shared" si="167"/>
        <v>79</v>
      </c>
      <c r="G799">
        <f t="shared" si="168"/>
        <v>0</v>
      </c>
      <c r="H799" s="5">
        <f t="shared" si="163"/>
        <v>274.60000000000002</v>
      </c>
      <c r="I799" s="5">
        <f t="shared" si="159"/>
        <v>274.60000000000002</v>
      </c>
      <c r="J799" s="5">
        <f t="shared" si="164"/>
        <v>-29</v>
      </c>
      <c r="K799">
        <f t="shared" si="160"/>
        <v>39</v>
      </c>
      <c r="L799">
        <f t="shared" si="161"/>
        <v>-29</v>
      </c>
      <c r="M799">
        <f t="shared" si="162"/>
        <v>-30</v>
      </c>
      <c r="N799">
        <f t="shared" si="165"/>
        <v>0</v>
      </c>
    </row>
    <row r="800" spans="1:14" x14ac:dyDescent="0.25">
      <c r="A800">
        <v>786</v>
      </c>
      <c r="B800">
        <f t="shared" si="156"/>
        <v>157.00000000000003</v>
      </c>
      <c r="C800">
        <f t="shared" si="157"/>
        <v>1</v>
      </c>
      <c r="D800">
        <f t="shared" si="158"/>
        <v>0</v>
      </c>
      <c r="E800">
        <f t="shared" si="166"/>
        <v>1</v>
      </c>
      <c r="F800">
        <f t="shared" si="167"/>
        <v>79</v>
      </c>
      <c r="G800">
        <f t="shared" si="168"/>
        <v>0</v>
      </c>
      <c r="H800" s="5">
        <f t="shared" si="163"/>
        <v>275.00000000000006</v>
      </c>
      <c r="I800" s="5">
        <f t="shared" si="159"/>
        <v>275.00000000000006</v>
      </c>
      <c r="J800" s="5">
        <f t="shared" si="164"/>
        <v>-29</v>
      </c>
      <c r="K800">
        <f t="shared" si="160"/>
        <v>39</v>
      </c>
      <c r="L800">
        <f t="shared" si="161"/>
        <v>-29</v>
      </c>
      <c r="M800">
        <f t="shared" si="162"/>
        <v>-30</v>
      </c>
      <c r="N800">
        <f t="shared" si="165"/>
        <v>0</v>
      </c>
    </row>
    <row r="801" spans="1:14" x14ac:dyDescent="0.25">
      <c r="A801">
        <v>787</v>
      </c>
      <c r="B801">
        <f t="shared" si="156"/>
        <v>157.20000000000002</v>
      </c>
      <c r="C801">
        <f t="shared" si="157"/>
        <v>1</v>
      </c>
      <c r="D801">
        <f t="shared" si="158"/>
        <v>0</v>
      </c>
      <c r="E801">
        <f t="shared" si="166"/>
        <v>1.1999999999999886</v>
      </c>
      <c r="F801">
        <f t="shared" si="167"/>
        <v>79</v>
      </c>
      <c r="G801">
        <f t="shared" si="168"/>
        <v>0</v>
      </c>
      <c r="H801" s="5">
        <f t="shared" si="163"/>
        <v>275.40000000000003</v>
      </c>
      <c r="I801" s="5">
        <f t="shared" si="159"/>
        <v>275.40000000000003</v>
      </c>
      <c r="J801" s="5">
        <f t="shared" si="164"/>
        <v>-29</v>
      </c>
      <c r="K801">
        <f t="shared" si="160"/>
        <v>39</v>
      </c>
      <c r="L801">
        <f t="shared" si="161"/>
        <v>-29</v>
      </c>
      <c r="M801">
        <f t="shared" si="162"/>
        <v>-30</v>
      </c>
      <c r="N801">
        <f t="shared" si="165"/>
        <v>0</v>
      </c>
    </row>
    <row r="802" spans="1:14" x14ac:dyDescent="0.25">
      <c r="A802">
        <v>788</v>
      </c>
      <c r="B802">
        <f t="shared" si="156"/>
        <v>157.40000000000003</v>
      </c>
      <c r="C802">
        <f t="shared" si="157"/>
        <v>1</v>
      </c>
      <c r="D802">
        <f t="shared" si="158"/>
        <v>0</v>
      </c>
      <c r="E802">
        <f t="shared" si="166"/>
        <v>1.4000000000000057</v>
      </c>
      <c r="F802">
        <f t="shared" si="167"/>
        <v>79</v>
      </c>
      <c r="G802">
        <f t="shared" si="168"/>
        <v>0</v>
      </c>
      <c r="H802" s="5">
        <f t="shared" si="163"/>
        <v>275.80000000000007</v>
      </c>
      <c r="I802" s="5">
        <f t="shared" si="159"/>
        <v>275.80000000000007</v>
      </c>
      <c r="J802" s="5">
        <f t="shared" si="164"/>
        <v>-29</v>
      </c>
      <c r="K802">
        <f t="shared" si="160"/>
        <v>39</v>
      </c>
      <c r="L802">
        <f t="shared" si="161"/>
        <v>-29</v>
      </c>
      <c r="M802">
        <f t="shared" si="162"/>
        <v>-30</v>
      </c>
      <c r="N802">
        <f t="shared" si="165"/>
        <v>0</v>
      </c>
    </row>
    <row r="803" spans="1:14" x14ac:dyDescent="0.25">
      <c r="A803">
        <v>789</v>
      </c>
      <c r="B803">
        <f t="shared" si="156"/>
        <v>157.60000000000002</v>
      </c>
      <c r="C803">
        <f t="shared" si="157"/>
        <v>1</v>
      </c>
      <c r="D803">
        <f t="shared" si="158"/>
        <v>0</v>
      </c>
      <c r="E803">
        <f t="shared" si="166"/>
        <v>1.5999999999999943</v>
      </c>
      <c r="F803">
        <f t="shared" si="167"/>
        <v>79</v>
      </c>
      <c r="G803">
        <f t="shared" si="168"/>
        <v>0</v>
      </c>
      <c r="H803" s="5">
        <f t="shared" si="163"/>
        <v>276.20000000000005</v>
      </c>
      <c r="I803" s="5">
        <f t="shared" si="159"/>
        <v>276.20000000000005</v>
      </c>
      <c r="J803" s="5">
        <f t="shared" si="164"/>
        <v>-29</v>
      </c>
      <c r="K803">
        <f t="shared" si="160"/>
        <v>39</v>
      </c>
      <c r="L803">
        <f t="shared" si="161"/>
        <v>-29</v>
      </c>
      <c r="M803">
        <f t="shared" si="162"/>
        <v>-30</v>
      </c>
      <c r="N803">
        <f t="shared" si="165"/>
        <v>0</v>
      </c>
    </row>
    <row r="804" spans="1:14" x14ac:dyDescent="0.25">
      <c r="A804">
        <v>790</v>
      </c>
      <c r="B804">
        <f t="shared" si="156"/>
        <v>157.80000000000001</v>
      </c>
      <c r="C804">
        <f t="shared" si="157"/>
        <v>1</v>
      </c>
      <c r="D804">
        <f t="shared" si="158"/>
        <v>0</v>
      </c>
      <c r="E804">
        <f t="shared" si="166"/>
        <v>1.7999999999999829</v>
      </c>
      <c r="F804">
        <f t="shared" si="167"/>
        <v>79</v>
      </c>
      <c r="G804">
        <f t="shared" si="168"/>
        <v>0</v>
      </c>
      <c r="H804" s="5">
        <f t="shared" si="163"/>
        <v>276.60000000000002</v>
      </c>
      <c r="I804" s="5">
        <f t="shared" si="159"/>
        <v>276.60000000000002</v>
      </c>
      <c r="J804" s="5">
        <f t="shared" si="164"/>
        <v>-29</v>
      </c>
      <c r="K804">
        <f t="shared" si="160"/>
        <v>39</v>
      </c>
      <c r="L804">
        <f t="shared" si="161"/>
        <v>-29</v>
      </c>
      <c r="M804">
        <f t="shared" si="162"/>
        <v>-30</v>
      </c>
      <c r="N804">
        <f t="shared" si="165"/>
        <v>0</v>
      </c>
    </row>
    <row r="805" spans="1:14" x14ac:dyDescent="0.25">
      <c r="A805">
        <v>791</v>
      </c>
      <c r="B805">
        <f t="shared" si="156"/>
        <v>158.00000000000003</v>
      </c>
      <c r="C805">
        <f t="shared" si="157"/>
        <v>1</v>
      </c>
      <c r="D805">
        <f t="shared" si="158"/>
        <v>1</v>
      </c>
      <c r="E805">
        <f t="shared" si="166"/>
        <v>2</v>
      </c>
      <c r="F805">
        <f t="shared" si="167"/>
        <v>80</v>
      </c>
      <c r="G805">
        <f t="shared" si="168"/>
        <v>1</v>
      </c>
      <c r="H805" s="5">
        <f t="shared" si="163"/>
        <v>277.00000000000006</v>
      </c>
      <c r="I805" s="5">
        <f t="shared" si="159"/>
        <v>276.00000000000006</v>
      </c>
      <c r="J805" s="5">
        <f t="shared" si="164"/>
        <v>-30</v>
      </c>
      <c r="K805">
        <f t="shared" si="160"/>
        <v>40</v>
      </c>
      <c r="L805">
        <f t="shared" si="161"/>
        <v>-30</v>
      </c>
      <c r="M805">
        <f t="shared" si="162"/>
        <v>-31</v>
      </c>
      <c r="N805">
        <f t="shared" si="165"/>
        <v>0</v>
      </c>
    </row>
    <row r="806" spans="1:14" x14ac:dyDescent="0.25">
      <c r="A806">
        <v>792</v>
      </c>
      <c r="B806">
        <f t="shared" si="156"/>
        <v>158.20000000000002</v>
      </c>
      <c r="C806">
        <f t="shared" si="157"/>
        <v>1</v>
      </c>
      <c r="D806">
        <f t="shared" si="158"/>
        <v>0</v>
      </c>
      <c r="E806">
        <f t="shared" si="166"/>
        <v>0.19999999999998863</v>
      </c>
      <c r="F806">
        <f t="shared" si="167"/>
        <v>80</v>
      </c>
      <c r="G806">
        <f t="shared" si="168"/>
        <v>0</v>
      </c>
      <c r="H806" s="5">
        <f t="shared" si="163"/>
        <v>276.40000000000003</v>
      </c>
      <c r="I806" s="5">
        <f t="shared" si="159"/>
        <v>276.40000000000003</v>
      </c>
      <c r="J806" s="5">
        <f t="shared" si="164"/>
        <v>-30</v>
      </c>
      <c r="K806">
        <f t="shared" si="160"/>
        <v>40</v>
      </c>
      <c r="L806">
        <f t="shared" si="161"/>
        <v>-30</v>
      </c>
      <c r="M806">
        <f t="shared" si="162"/>
        <v>-31</v>
      </c>
      <c r="N806">
        <f t="shared" si="165"/>
        <v>0</v>
      </c>
    </row>
    <row r="807" spans="1:14" x14ac:dyDescent="0.25">
      <c r="A807">
        <v>793</v>
      </c>
      <c r="B807">
        <f t="shared" si="156"/>
        <v>158.40000000000003</v>
      </c>
      <c r="C807">
        <f t="shared" si="157"/>
        <v>1</v>
      </c>
      <c r="D807">
        <f t="shared" si="158"/>
        <v>0</v>
      </c>
      <c r="E807">
        <f t="shared" si="166"/>
        <v>0.40000000000000568</v>
      </c>
      <c r="F807">
        <f t="shared" si="167"/>
        <v>80</v>
      </c>
      <c r="G807">
        <f t="shared" si="168"/>
        <v>0</v>
      </c>
      <c r="H807" s="5">
        <f t="shared" si="163"/>
        <v>276.80000000000007</v>
      </c>
      <c r="I807" s="5">
        <f t="shared" si="159"/>
        <v>276.80000000000007</v>
      </c>
      <c r="J807" s="5">
        <f t="shared" si="164"/>
        <v>-30</v>
      </c>
      <c r="K807">
        <f t="shared" si="160"/>
        <v>40</v>
      </c>
      <c r="L807">
        <f t="shared" si="161"/>
        <v>-30</v>
      </c>
      <c r="M807">
        <f t="shared" si="162"/>
        <v>-31</v>
      </c>
      <c r="N807">
        <f t="shared" si="165"/>
        <v>0</v>
      </c>
    </row>
    <row r="808" spans="1:14" x14ac:dyDescent="0.25">
      <c r="A808">
        <v>794</v>
      </c>
      <c r="B808">
        <f t="shared" si="156"/>
        <v>158.60000000000002</v>
      </c>
      <c r="C808">
        <f t="shared" si="157"/>
        <v>1</v>
      </c>
      <c r="D808">
        <f t="shared" si="158"/>
        <v>0</v>
      </c>
      <c r="E808">
        <f t="shared" si="166"/>
        <v>0.59999999999999432</v>
      </c>
      <c r="F808">
        <f t="shared" si="167"/>
        <v>80</v>
      </c>
      <c r="G808">
        <f t="shared" si="168"/>
        <v>0</v>
      </c>
      <c r="H808" s="5">
        <f t="shared" si="163"/>
        <v>277.20000000000005</v>
      </c>
      <c r="I808" s="5">
        <f t="shared" si="159"/>
        <v>277.20000000000005</v>
      </c>
      <c r="J808" s="5">
        <f t="shared" si="164"/>
        <v>-30</v>
      </c>
      <c r="K808">
        <f t="shared" si="160"/>
        <v>40</v>
      </c>
      <c r="L808">
        <f t="shared" si="161"/>
        <v>-30</v>
      </c>
      <c r="M808">
        <f t="shared" si="162"/>
        <v>-31</v>
      </c>
      <c r="N808">
        <f t="shared" si="165"/>
        <v>0</v>
      </c>
    </row>
    <row r="809" spans="1:14" x14ac:dyDescent="0.25">
      <c r="A809">
        <v>795</v>
      </c>
      <c r="B809">
        <f t="shared" si="156"/>
        <v>158.80000000000001</v>
      </c>
      <c r="C809">
        <f t="shared" si="157"/>
        <v>1</v>
      </c>
      <c r="D809">
        <f t="shared" si="158"/>
        <v>0</v>
      </c>
      <c r="E809">
        <f t="shared" si="166"/>
        <v>0.79999999999998295</v>
      </c>
      <c r="F809">
        <f t="shared" si="167"/>
        <v>80</v>
      </c>
      <c r="G809">
        <f t="shared" si="168"/>
        <v>0</v>
      </c>
      <c r="H809" s="5">
        <f t="shared" si="163"/>
        <v>277.60000000000002</v>
      </c>
      <c r="I809" s="5">
        <f t="shared" si="159"/>
        <v>277.60000000000002</v>
      </c>
      <c r="J809" s="5">
        <f t="shared" si="164"/>
        <v>-30</v>
      </c>
      <c r="K809">
        <f t="shared" si="160"/>
        <v>40</v>
      </c>
      <c r="L809">
        <f t="shared" si="161"/>
        <v>-30</v>
      </c>
      <c r="M809">
        <f t="shared" si="162"/>
        <v>-31</v>
      </c>
      <c r="N809">
        <f t="shared" si="165"/>
        <v>0</v>
      </c>
    </row>
    <row r="810" spans="1:14" x14ac:dyDescent="0.25">
      <c r="A810">
        <v>796</v>
      </c>
      <c r="B810">
        <f t="shared" si="156"/>
        <v>159.00000000000003</v>
      </c>
      <c r="C810">
        <f t="shared" si="157"/>
        <v>1</v>
      </c>
      <c r="D810">
        <f t="shared" si="158"/>
        <v>0</v>
      </c>
      <c r="E810">
        <f t="shared" si="166"/>
        <v>1</v>
      </c>
      <c r="F810">
        <f t="shared" si="167"/>
        <v>80</v>
      </c>
      <c r="G810">
        <f t="shared" si="168"/>
        <v>0</v>
      </c>
      <c r="H810" s="5">
        <f t="shared" si="163"/>
        <v>278.00000000000006</v>
      </c>
      <c r="I810" s="5">
        <f t="shared" si="159"/>
        <v>278.00000000000006</v>
      </c>
      <c r="J810" s="5">
        <f t="shared" si="164"/>
        <v>-30</v>
      </c>
      <c r="K810">
        <f t="shared" si="160"/>
        <v>40</v>
      </c>
      <c r="L810">
        <f t="shared" si="161"/>
        <v>-30</v>
      </c>
      <c r="M810">
        <f t="shared" si="162"/>
        <v>-31</v>
      </c>
      <c r="N810">
        <f t="shared" si="165"/>
        <v>0</v>
      </c>
    </row>
    <row r="811" spans="1:14" x14ac:dyDescent="0.25">
      <c r="A811">
        <v>797</v>
      </c>
      <c r="B811">
        <f t="shared" si="156"/>
        <v>159.20000000000002</v>
      </c>
      <c r="C811">
        <f t="shared" si="157"/>
        <v>1</v>
      </c>
      <c r="D811">
        <f t="shared" si="158"/>
        <v>0</v>
      </c>
      <c r="E811">
        <f t="shared" si="166"/>
        <v>1.1999999999999886</v>
      </c>
      <c r="F811">
        <f t="shared" si="167"/>
        <v>80</v>
      </c>
      <c r="G811">
        <f t="shared" si="168"/>
        <v>0</v>
      </c>
      <c r="H811" s="5">
        <f t="shared" si="163"/>
        <v>278.40000000000003</v>
      </c>
      <c r="I811" s="5">
        <f t="shared" si="159"/>
        <v>278.40000000000003</v>
      </c>
      <c r="J811" s="5">
        <f t="shared" si="164"/>
        <v>-30</v>
      </c>
      <c r="K811">
        <f t="shared" si="160"/>
        <v>40</v>
      </c>
      <c r="L811">
        <f t="shared" si="161"/>
        <v>-30</v>
      </c>
      <c r="M811">
        <f t="shared" si="162"/>
        <v>-31</v>
      </c>
      <c r="N811">
        <f t="shared" si="165"/>
        <v>0</v>
      </c>
    </row>
    <row r="812" spans="1:14" x14ac:dyDescent="0.25">
      <c r="A812">
        <v>798</v>
      </c>
      <c r="B812">
        <f t="shared" si="156"/>
        <v>159.40000000000003</v>
      </c>
      <c r="C812">
        <f t="shared" si="157"/>
        <v>1</v>
      </c>
      <c r="D812">
        <f t="shared" si="158"/>
        <v>0</v>
      </c>
      <c r="E812">
        <f t="shared" si="166"/>
        <v>1.4000000000000057</v>
      </c>
      <c r="F812">
        <f t="shared" si="167"/>
        <v>80</v>
      </c>
      <c r="G812">
        <f t="shared" si="168"/>
        <v>0</v>
      </c>
      <c r="H812" s="5">
        <f t="shared" si="163"/>
        <v>278.80000000000007</v>
      </c>
      <c r="I812" s="5">
        <f t="shared" si="159"/>
        <v>278.80000000000007</v>
      </c>
      <c r="J812" s="5">
        <f t="shared" si="164"/>
        <v>-30</v>
      </c>
      <c r="K812">
        <f t="shared" si="160"/>
        <v>40</v>
      </c>
      <c r="L812">
        <f t="shared" si="161"/>
        <v>-30</v>
      </c>
      <c r="M812">
        <f t="shared" si="162"/>
        <v>-31</v>
      </c>
      <c r="N812">
        <f t="shared" si="165"/>
        <v>0</v>
      </c>
    </row>
    <row r="813" spans="1:14" x14ac:dyDescent="0.25">
      <c r="A813">
        <v>799</v>
      </c>
      <c r="B813">
        <f t="shared" si="156"/>
        <v>159.60000000000002</v>
      </c>
      <c r="C813">
        <f t="shared" si="157"/>
        <v>1</v>
      </c>
      <c r="D813">
        <f t="shared" si="158"/>
        <v>0</v>
      </c>
      <c r="E813">
        <f t="shared" si="166"/>
        <v>1.5999999999999943</v>
      </c>
      <c r="F813">
        <f t="shared" si="167"/>
        <v>80</v>
      </c>
      <c r="G813">
        <f t="shared" si="168"/>
        <v>0</v>
      </c>
      <c r="H813" s="5">
        <f t="shared" si="163"/>
        <v>279.20000000000005</v>
      </c>
      <c r="I813" s="5">
        <f t="shared" si="159"/>
        <v>279.20000000000005</v>
      </c>
      <c r="J813" s="5">
        <f t="shared" si="164"/>
        <v>-30</v>
      </c>
      <c r="K813">
        <f t="shared" si="160"/>
        <v>40</v>
      </c>
      <c r="L813">
        <f t="shared" si="161"/>
        <v>-30</v>
      </c>
      <c r="M813">
        <f t="shared" si="162"/>
        <v>-31</v>
      </c>
      <c r="N813">
        <f t="shared" si="165"/>
        <v>0</v>
      </c>
    </row>
    <row r="814" spans="1:14" x14ac:dyDescent="0.25">
      <c r="A814">
        <v>800</v>
      </c>
      <c r="B814">
        <f t="shared" si="156"/>
        <v>159.80000000000001</v>
      </c>
      <c r="C814">
        <f t="shared" si="157"/>
        <v>1</v>
      </c>
      <c r="D814">
        <f t="shared" si="158"/>
        <v>0</v>
      </c>
      <c r="E814">
        <f t="shared" si="166"/>
        <v>1.7999999999999829</v>
      </c>
      <c r="F814">
        <f t="shared" si="167"/>
        <v>80</v>
      </c>
      <c r="G814">
        <f t="shared" si="168"/>
        <v>0</v>
      </c>
      <c r="H814" s="5">
        <f t="shared" si="163"/>
        <v>279.60000000000002</v>
      </c>
      <c r="I814" s="5">
        <f t="shared" si="159"/>
        <v>279.60000000000002</v>
      </c>
      <c r="J814" s="5">
        <f t="shared" si="164"/>
        <v>-30</v>
      </c>
      <c r="K814">
        <f t="shared" si="160"/>
        <v>40</v>
      </c>
      <c r="L814">
        <f t="shared" si="161"/>
        <v>-30</v>
      </c>
      <c r="M814">
        <f t="shared" si="162"/>
        <v>-31</v>
      </c>
      <c r="N814">
        <f t="shared" si="165"/>
        <v>0</v>
      </c>
    </row>
    <row r="815" spans="1:14" x14ac:dyDescent="0.25">
      <c r="A815">
        <v>801</v>
      </c>
      <c r="B815">
        <f t="shared" si="156"/>
        <v>160.00000000000003</v>
      </c>
      <c r="C815">
        <f t="shared" si="157"/>
        <v>1</v>
      </c>
      <c r="D815">
        <f t="shared" si="158"/>
        <v>1</v>
      </c>
      <c r="E815">
        <f t="shared" si="166"/>
        <v>2</v>
      </c>
      <c r="F815">
        <f t="shared" si="167"/>
        <v>81</v>
      </c>
      <c r="G815">
        <f t="shared" si="168"/>
        <v>0</v>
      </c>
      <c r="H815" s="5">
        <f t="shared" si="163"/>
        <v>280.00000000000006</v>
      </c>
      <c r="I815" s="5">
        <f t="shared" si="159"/>
        <v>280.00000000000006</v>
      </c>
      <c r="J815" s="5">
        <f t="shared" si="164"/>
        <v>-30</v>
      </c>
      <c r="K815">
        <f t="shared" si="160"/>
        <v>40</v>
      </c>
      <c r="L815">
        <f t="shared" si="161"/>
        <v>-30</v>
      </c>
      <c r="M815">
        <f t="shared" si="162"/>
        <v>-31</v>
      </c>
      <c r="N815">
        <f t="shared" si="165"/>
        <v>0</v>
      </c>
    </row>
    <row r="816" spans="1:14" x14ac:dyDescent="0.25">
      <c r="A816">
        <v>802</v>
      </c>
      <c r="B816">
        <f t="shared" si="156"/>
        <v>160.20000000000002</v>
      </c>
      <c r="C816">
        <f t="shared" si="157"/>
        <v>1</v>
      </c>
      <c r="D816">
        <f t="shared" si="158"/>
        <v>0</v>
      </c>
      <c r="E816">
        <f t="shared" si="166"/>
        <v>0.19999999999998863</v>
      </c>
      <c r="F816">
        <f t="shared" si="167"/>
        <v>81</v>
      </c>
      <c r="G816">
        <f t="shared" si="168"/>
        <v>0</v>
      </c>
      <c r="H816" s="5">
        <f t="shared" si="163"/>
        <v>280.40000000000003</v>
      </c>
      <c r="I816" s="5">
        <f t="shared" si="159"/>
        <v>280.40000000000003</v>
      </c>
      <c r="J816" s="5">
        <f t="shared" si="164"/>
        <v>-30</v>
      </c>
      <c r="K816">
        <f t="shared" si="160"/>
        <v>40</v>
      </c>
      <c r="L816">
        <f t="shared" si="161"/>
        <v>-30</v>
      </c>
      <c r="M816">
        <f t="shared" si="162"/>
        <v>-31</v>
      </c>
      <c r="N816">
        <f t="shared" si="165"/>
        <v>0</v>
      </c>
    </row>
    <row r="817" spans="1:14" x14ac:dyDescent="0.25">
      <c r="A817">
        <v>803</v>
      </c>
      <c r="B817">
        <f t="shared" si="156"/>
        <v>160.40000000000003</v>
      </c>
      <c r="C817">
        <f t="shared" si="157"/>
        <v>1</v>
      </c>
      <c r="D817">
        <f t="shared" si="158"/>
        <v>0</v>
      </c>
      <c r="E817">
        <f t="shared" si="166"/>
        <v>0.40000000000000568</v>
      </c>
      <c r="F817">
        <f t="shared" si="167"/>
        <v>81</v>
      </c>
      <c r="G817">
        <f t="shared" si="168"/>
        <v>0</v>
      </c>
      <c r="H817" s="5">
        <f t="shared" si="163"/>
        <v>280.80000000000007</v>
      </c>
      <c r="I817" s="5">
        <f t="shared" si="159"/>
        <v>280.80000000000007</v>
      </c>
      <c r="J817" s="5">
        <f t="shared" si="164"/>
        <v>-30</v>
      </c>
      <c r="K817">
        <f t="shared" si="160"/>
        <v>40</v>
      </c>
      <c r="L817">
        <f t="shared" si="161"/>
        <v>-30</v>
      </c>
      <c r="M817">
        <f t="shared" si="162"/>
        <v>-31</v>
      </c>
      <c r="N817">
        <f t="shared" si="165"/>
        <v>0</v>
      </c>
    </row>
    <row r="818" spans="1:14" x14ac:dyDescent="0.25">
      <c r="A818">
        <v>804</v>
      </c>
      <c r="B818">
        <f t="shared" si="156"/>
        <v>160.60000000000002</v>
      </c>
      <c r="C818">
        <f t="shared" si="157"/>
        <v>1</v>
      </c>
      <c r="D818">
        <f t="shared" si="158"/>
        <v>0</v>
      </c>
      <c r="E818">
        <f t="shared" si="166"/>
        <v>0.59999999999999432</v>
      </c>
      <c r="F818">
        <f t="shared" si="167"/>
        <v>81</v>
      </c>
      <c r="G818">
        <f t="shared" si="168"/>
        <v>0</v>
      </c>
      <c r="H818" s="5">
        <f t="shared" si="163"/>
        <v>281.20000000000005</v>
      </c>
      <c r="I818" s="5">
        <f t="shared" si="159"/>
        <v>281.20000000000005</v>
      </c>
      <c r="J818" s="5">
        <f t="shared" si="164"/>
        <v>-30</v>
      </c>
      <c r="K818">
        <f t="shared" si="160"/>
        <v>40</v>
      </c>
      <c r="L818">
        <f t="shared" si="161"/>
        <v>-30</v>
      </c>
      <c r="M818">
        <f t="shared" si="162"/>
        <v>-31</v>
      </c>
      <c r="N818">
        <f t="shared" si="165"/>
        <v>0</v>
      </c>
    </row>
    <row r="819" spans="1:14" x14ac:dyDescent="0.25">
      <c r="A819">
        <v>805</v>
      </c>
      <c r="B819">
        <f t="shared" si="156"/>
        <v>160.80000000000001</v>
      </c>
      <c r="C819">
        <f t="shared" si="157"/>
        <v>1</v>
      </c>
      <c r="D819">
        <f t="shared" si="158"/>
        <v>0</v>
      </c>
      <c r="E819">
        <f t="shared" si="166"/>
        <v>0.79999999999998295</v>
      </c>
      <c r="F819">
        <f t="shared" si="167"/>
        <v>81</v>
      </c>
      <c r="G819">
        <f t="shared" si="168"/>
        <v>0</v>
      </c>
      <c r="H819" s="5">
        <f t="shared" si="163"/>
        <v>281.60000000000002</v>
      </c>
      <c r="I819" s="5">
        <f t="shared" si="159"/>
        <v>281.60000000000002</v>
      </c>
      <c r="J819" s="5">
        <f t="shared" si="164"/>
        <v>-30</v>
      </c>
      <c r="K819">
        <f t="shared" si="160"/>
        <v>40</v>
      </c>
      <c r="L819">
        <f t="shared" si="161"/>
        <v>-30</v>
      </c>
      <c r="M819">
        <f t="shared" si="162"/>
        <v>-31</v>
      </c>
      <c r="N819">
        <f t="shared" si="165"/>
        <v>0</v>
      </c>
    </row>
    <row r="820" spans="1:14" x14ac:dyDescent="0.25">
      <c r="A820">
        <v>806</v>
      </c>
      <c r="B820">
        <f t="shared" si="156"/>
        <v>161.00000000000003</v>
      </c>
      <c r="C820">
        <f t="shared" si="157"/>
        <v>1</v>
      </c>
      <c r="D820">
        <f t="shared" si="158"/>
        <v>0</v>
      </c>
      <c r="E820">
        <f t="shared" si="166"/>
        <v>1</v>
      </c>
      <c r="F820">
        <f t="shared" si="167"/>
        <v>81</v>
      </c>
      <c r="G820">
        <f t="shared" si="168"/>
        <v>0</v>
      </c>
      <c r="H820" s="5">
        <f t="shared" si="163"/>
        <v>282.00000000000006</v>
      </c>
      <c r="I820" s="5">
        <f t="shared" si="159"/>
        <v>282.00000000000006</v>
      </c>
      <c r="J820" s="5">
        <f t="shared" si="164"/>
        <v>-30</v>
      </c>
      <c r="K820">
        <f t="shared" si="160"/>
        <v>40</v>
      </c>
      <c r="L820">
        <f t="shared" si="161"/>
        <v>-30</v>
      </c>
      <c r="M820">
        <f t="shared" si="162"/>
        <v>-31</v>
      </c>
      <c r="N820">
        <f t="shared" si="165"/>
        <v>0</v>
      </c>
    </row>
    <row r="821" spans="1:14" x14ac:dyDescent="0.25">
      <c r="A821">
        <v>807</v>
      </c>
      <c r="B821">
        <f t="shared" si="156"/>
        <v>161.20000000000002</v>
      </c>
      <c r="C821">
        <f t="shared" si="157"/>
        <v>1</v>
      </c>
      <c r="D821">
        <f t="shared" si="158"/>
        <v>0</v>
      </c>
      <c r="E821">
        <f t="shared" si="166"/>
        <v>1.1999999999999886</v>
      </c>
      <c r="F821">
        <f t="shared" si="167"/>
        <v>81</v>
      </c>
      <c r="G821">
        <f t="shared" si="168"/>
        <v>0</v>
      </c>
      <c r="H821" s="5">
        <f t="shared" si="163"/>
        <v>282.40000000000003</v>
      </c>
      <c r="I821" s="5">
        <f t="shared" si="159"/>
        <v>282.40000000000003</v>
      </c>
      <c r="J821" s="5">
        <f t="shared" si="164"/>
        <v>-30</v>
      </c>
      <c r="K821">
        <f t="shared" si="160"/>
        <v>40</v>
      </c>
      <c r="L821">
        <f t="shared" si="161"/>
        <v>-30</v>
      </c>
      <c r="M821">
        <f t="shared" si="162"/>
        <v>-31</v>
      </c>
      <c r="N821">
        <f t="shared" si="165"/>
        <v>0</v>
      </c>
    </row>
    <row r="822" spans="1:14" x14ac:dyDescent="0.25">
      <c r="A822">
        <v>808</v>
      </c>
      <c r="B822">
        <f t="shared" si="156"/>
        <v>161.40000000000003</v>
      </c>
      <c r="C822">
        <f t="shared" si="157"/>
        <v>1</v>
      </c>
      <c r="D822">
        <f t="shared" si="158"/>
        <v>0</v>
      </c>
      <c r="E822">
        <f t="shared" si="166"/>
        <v>1.4000000000000057</v>
      </c>
      <c r="F822">
        <f t="shared" si="167"/>
        <v>81</v>
      </c>
      <c r="G822">
        <f t="shared" si="168"/>
        <v>0</v>
      </c>
      <c r="H822" s="5">
        <f t="shared" si="163"/>
        <v>282.80000000000007</v>
      </c>
      <c r="I822" s="5">
        <f t="shared" si="159"/>
        <v>282.80000000000007</v>
      </c>
      <c r="J822" s="5">
        <f t="shared" si="164"/>
        <v>-30</v>
      </c>
      <c r="K822">
        <f t="shared" si="160"/>
        <v>40</v>
      </c>
      <c r="L822">
        <f t="shared" si="161"/>
        <v>-30</v>
      </c>
      <c r="M822">
        <f t="shared" si="162"/>
        <v>-31</v>
      </c>
      <c r="N822">
        <f t="shared" si="165"/>
        <v>0</v>
      </c>
    </row>
    <row r="823" spans="1:14" x14ac:dyDescent="0.25">
      <c r="A823">
        <v>809</v>
      </c>
      <c r="B823">
        <f t="shared" si="156"/>
        <v>161.60000000000002</v>
      </c>
      <c r="C823">
        <f t="shared" si="157"/>
        <v>1</v>
      </c>
      <c r="D823">
        <f t="shared" si="158"/>
        <v>0</v>
      </c>
      <c r="E823">
        <f t="shared" si="166"/>
        <v>1.5999999999999943</v>
      </c>
      <c r="F823">
        <f t="shared" si="167"/>
        <v>81</v>
      </c>
      <c r="G823">
        <f t="shared" si="168"/>
        <v>0</v>
      </c>
      <c r="H823" s="5">
        <f t="shared" si="163"/>
        <v>283.20000000000005</v>
      </c>
      <c r="I823" s="5">
        <f t="shared" si="159"/>
        <v>283.20000000000005</v>
      </c>
      <c r="J823" s="5">
        <f t="shared" si="164"/>
        <v>-30</v>
      </c>
      <c r="K823">
        <f t="shared" si="160"/>
        <v>40</v>
      </c>
      <c r="L823">
        <f t="shared" si="161"/>
        <v>-30</v>
      </c>
      <c r="M823">
        <f t="shared" si="162"/>
        <v>-31</v>
      </c>
      <c r="N823">
        <f t="shared" si="165"/>
        <v>0</v>
      </c>
    </row>
    <row r="824" spans="1:14" x14ac:dyDescent="0.25">
      <c r="A824">
        <v>810</v>
      </c>
      <c r="B824">
        <f t="shared" si="156"/>
        <v>161.80000000000001</v>
      </c>
      <c r="C824">
        <f t="shared" si="157"/>
        <v>1</v>
      </c>
      <c r="D824">
        <f t="shared" si="158"/>
        <v>0</v>
      </c>
      <c r="E824">
        <f t="shared" si="166"/>
        <v>1.7999999999999829</v>
      </c>
      <c r="F824">
        <f t="shared" si="167"/>
        <v>81</v>
      </c>
      <c r="G824">
        <f t="shared" si="168"/>
        <v>0</v>
      </c>
      <c r="H824" s="5">
        <f t="shared" si="163"/>
        <v>283.60000000000002</v>
      </c>
      <c r="I824" s="5">
        <f t="shared" si="159"/>
        <v>283.60000000000002</v>
      </c>
      <c r="J824" s="5">
        <f t="shared" si="164"/>
        <v>-30</v>
      </c>
      <c r="K824">
        <f t="shared" si="160"/>
        <v>40</v>
      </c>
      <c r="L824">
        <f t="shared" si="161"/>
        <v>-30</v>
      </c>
      <c r="M824">
        <f t="shared" si="162"/>
        <v>-31</v>
      </c>
      <c r="N824">
        <f t="shared" si="165"/>
        <v>0</v>
      </c>
    </row>
    <row r="825" spans="1:14" x14ac:dyDescent="0.25">
      <c r="A825">
        <v>811</v>
      </c>
      <c r="B825">
        <f t="shared" si="156"/>
        <v>162.00000000000003</v>
      </c>
      <c r="C825">
        <f t="shared" si="157"/>
        <v>1</v>
      </c>
      <c r="D825">
        <f t="shared" si="158"/>
        <v>1</v>
      </c>
      <c r="E825">
        <f t="shared" si="166"/>
        <v>2</v>
      </c>
      <c r="F825">
        <f t="shared" si="167"/>
        <v>82</v>
      </c>
      <c r="G825">
        <f t="shared" si="168"/>
        <v>1</v>
      </c>
      <c r="H825" s="5">
        <f t="shared" si="163"/>
        <v>284.00000000000006</v>
      </c>
      <c r="I825" s="5">
        <f t="shared" si="159"/>
        <v>283.00000000000006</v>
      </c>
      <c r="J825" s="5">
        <f t="shared" si="164"/>
        <v>-31</v>
      </c>
      <c r="K825">
        <f t="shared" si="160"/>
        <v>41</v>
      </c>
      <c r="L825">
        <f t="shared" si="161"/>
        <v>-31</v>
      </c>
      <c r="M825">
        <f t="shared" si="162"/>
        <v>-32</v>
      </c>
      <c r="N825">
        <f t="shared" si="165"/>
        <v>0</v>
      </c>
    </row>
    <row r="826" spans="1:14" x14ac:dyDescent="0.25">
      <c r="A826">
        <v>812</v>
      </c>
      <c r="B826">
        <f t="shared" si="156"/>
        <v>162.20000000000002</v>
      </c>
      <c r="C826">
        <f t="shared" si="157"/>
        <v>1</v>
      </c>
      <c r="D826">
        <f t="shared" si="158"/>
        <v>0</v>
      </c>
      <c r="E826">
        <f t="shared" si="166"/>
        <v>0.19999999999998863</v>
      </c>
      <c r="F826">
        <f t="shared" si="167"/>
        <v>82</v>
      </c>
      <c r="G826">
        <f t="shared" si="168"/>
        <v>0</v>
      </c>
      <c r="H826" s="5">
        <f t="shared" si="163"/>
        <v>283.40000000000003</v>
      </c>
      <c r="I826" s="5">
        <f t="shared" si="159"/>
        <v>283.40000000000003</v>
      </c>
      <c r="J826" s="5">
        <f t="shared" si="164"/>
        <v>-31</v>
      </c>
      <c r="K826">
        <f t="shared" si="160"/>
        <v>41</v>
      </c>
      <c r="L826">
        <f t="shared" si="161"/>
        <v>-31</v>
      </c>
      <c r="M826">
        <f t="shared" si="162"/>
        <v>-32</v>
      </c>
      <c r="N826">
        <f t="shared" si="165"/>
        <v>0</v>
      </c>
    </row>
    <row r="827" spans="1:14" x14ac:dyDescent="0.25">
      <c r="A827">
        <v>813</v>
      </c>
      <c r="B827">
        <f t="shared" si="156"/>
        <v>162.40000000000003</v>
      </c>
      <c r="C827">
        <f t="shared" si="157"/>
        <v>1</v>
      </c>
      <c r="D827">
        <f t="shared" si="158"/>
        <v>0</v>
      </c>
      <c r="E827">
        <f t="shared" si="166"/>
        <v>0.40000000000000568</v>
      </c>
      <c r="F827">
        <f t="shared" si="167"/>
        <v>82</v>
      </c>
      <c r="G827">
        <f t="shared" si="168"/>
        <v>0</v>
      </c>
      <c r="H827" s="5">
        <f t="shared" si="163"/>
        <v>283.80000000000007</v>
      </c>
      <c r="I827" s="5">
        <f t="shared" si="159"/>
        <v>283.80000000000007</v>
      </c>
      <c r="J827" s="5">
        <f t="shared" si="164"/>
        <v>-31</v>
      </c>
      <c r="K827">
        <f t="shared" si="160"/>
        <v>41</v>
      </c>
      <c r="L827">
        <f t="shared" si="161"/>
        <v>-31</v>
      </c>
      <c r="M827">
        <f t="shared" si="162"/>
        <v>-32</v>
      </c>
      <c r="N827">
        <f t="shared" si="165"/>
        <v>0</v>
      </c>
    </row>
    <row r="828" spans="1:14" x14ac:dyDescent="0.25">
      <c r="A828">
        <v>814</v>
      </c>
      <c r="B828">
        <f t="shared" si="156"/>
        <v>162.60000000000002</v>
      </c>
      <c r="C828">
        <f t="shared" si="157"/>
        <v>1</v>
      </c>
      <c r="D828">
        <f t="shared" si="158"/>
        <v>0</v>
      </c>
      <c r="E828">
        <f t="shared" si="166"/>
        <v>0.59999999999999432</v>
      </c>
      <c r="F828">
        <f t="shared" si="167"/>
        <v>82</v>
      </c>
      <c r="G828">
        <f t="shared" si="168"/>
        <v>0</v>
      </c>
      <c r="H828" s="5">
        <f t="shared" si="163"/>
        <v>284.20000000000005</v>
      </c>
      <c r="I828" s="5">
        <f t="shared" si="159"/>
        <v>284.20000000000005</v>
      </c>
      <c r="J828" s="5">
        <f t="shared" si="164"/>
        <v>-31</v>
      </c>
      <c r="K828">
        <f t="shared" si="160"/>
        <v>41</v>
      </c>
      <c r="L828">
        <f t="shared" si="161"/>
        <v>-31</v>
      </c>
      <c r="M828">
        <f t="shared" si="162"/>
        <v>-32</v>
      </c>
      <c r="N828">
        <f t="shared" si="165"/>
        <v>0</v>
      </c>
    </row>
    <row r="829" spans="1:14" x14ac:dyDescent="0.25">
      <c r="A829">
        <v>815</v>
      </c>
      <c r="B829">
        <f t="shared" si="156"/>
        <v>162.80000000000001</v>
      </c>
      <c r="C829">
        <f t="shared" si="157"/>
        <v>1</v>
      </c>
      <c r="D829">
        <f t="shared" si="158"/>
        <v>0</v>
      </c>
      <c r="E829">
        <f t="shared" si="166"/>
        <v>0.79999999999998295</v>
      </c>
      <c r="F829">
        <f t="shared" si="167"/>
        <v>82</v>
      </c>
      <c r="G829">
        <f t="shared" si="168"/>
        <v>0</v>
      </c>
      <c r="H829" s="5">
        <f t="shared" si="163"/>
        <v>284.60000000000002</v>
      </c>
      <c r="I829" s="5">
        <f t="shared" si="159"/>
        <v>284.60000000000002</v>
      </c>
      <c r="J829" s="5">
        <f t="shared" si="164"/>
        <v>-31</v>
      </c>
      <c r="K829">
        <f t="shared" si="160"/>
        <v>41</v>
      </c>
      <c r="L829">
        <f t="shared" si="161"/>
        <v>-31</v>
      </c>
      <c r="M829">
        <f t="shared" si="162"/>
        <v>-32</v>
      </c>
      <c r="N829">
        <f t="shared" si="165"/>
        <v>0</v>
      </c>
    </row>
    <row r="830" spans="1:14" x14ac:dyDescent="0.25">
      <c r="A830">
        <v>816</v>
      </c>
      <c r="B830">
        <f t="shared" si="156"/>
        <v>163.00000000000003</v>
      </c>
      <c r="C830">
        <f t="shared" si="157"/>
        <v>1</v>
      </c>
      <c r="D830">
        <f t="shared" si="158"/>
        <v>0</v>
      </c>
      <c r="E830">
        <f t="shared" si="166"/>
        <v>1</v>
      </c>
      <c r="F830">
        <f t="shared" si="167"/>
        <v>82</v>
      </c>
      <c r="G830">
        <f t="shared" si="168"/>
        <v>0</v>
      </c>
      <c r="H830" s="5">
        <f t="shared" si="163"/>
        <v>285.00000000000006</v>
      </c>
      <c r="I830" s="5">
        <f t="shared" si="159"/>
        <v>285.00000000000006</v>
      </c>
      <c r="J830" s="5">
        <f t="shared" si="164"/>
        <v>-31</v>
      </c>
      <c r="K830">
        <f t="shared" si="160"/>
        <v>41</v>
      </c>
      <c r="L830">
        <f t="shared" si="161"/>
        <v>-31</v>
      </c>
      <c r="M830">
        <f t="shared" si="162"/>
        <v>-32</v>
      </c>
      <c r="N830">
        <f t="shared" si="165"/>
        <v>0</v>
      </c>
    </row>
    <row r="831" spans="1:14" x14ac:dyDescent="0.25">
      <c r="A831">
        <v>817</v>
      </c>
      <c r="B831">
        <f t="shared" si="156"/>
        <v>163.20000000000002</v>
      </c>
      <c r="C831">
        <f t="shared" si="157"/>
        <v>1</v>
      </c>
      <c r="D831">
        <f t="shared" si="158"/>
        <v>0</v>
      </c>
      <c r="E831">
        <f t="shared" si="166"/>
        <v>1.1999999999999886</v>
      </c>
      <c r="F831">
        <f t="shared" si="167"/>
        <v>82</v>
      </c>
      <c r="G831">
        <f t="shared" si="168"/>
        <v>0</v>
      </c>
      <c r="H831" s="5">
        <f t="shared" si="163"/>
        <v>285.40000000000003</v>
      </c>
      <c r="I831" s="5">
        <f t="shared" si="159"/>
        <v>285.40000000000003</v>
      </c>
      <c r="J831" s="5">
        <f t="shared" si="164"/>
        <v>-31</v>
      </c>
      <c r="K831">
        <f t="shared" si="160"/>
        <v>41</v>
      </c>
      <c r="L831">
        <f t="shared" si="161"/>
        <v>-31</v>
      </c>
      <c r="M831">
        <f t="shared" si="162"/>
        <v>-32</v>
      </c>
      <c r="N831">
        <f t="shared" si="165"/>
        <v>0</v>
      </c>
    </row>
    <row r="832" spans="1:14" x14ac:dyDescent="0.25">
      <c r="A832">
        <v>818</v>
      </c>
      <c r="B832">
        <f t="shared" si="156"/>
        <v>163.40000000000003</v>
      </c>
      <c r="C832">
        <f t="shared" si="157"/>
        <v>1</v>
      </c>
      <c r="D832">
        <f t="shared" si="158"/>
        <v>0</v>
      </c>
      <c r="E832">
        <f t="shared" si="166"/>
        <v>1.4000000000000057</v>
      </c>
      <c r="F832">
        <f t="shared" si="167"/>
        <v>82</v>
      </c>
      <c r="G832">
        <f t="shared" si="168"/>
        <v>0</v>
      </c>
      <c r="H832" s="5">
        <f t="shared" si="163"/>
        <v>285.80000000000007</v>
      </c>
      <c r="I832" s="5">
        <f t="shared" si="159"/>
        <v>285.80000000000007</v>
      </c>
      <c r="J832" s="5">
        <f t="shared" si="164"/>
        <v>-31</v>
      </c>
      <c r="K832">
        <f t="shared" si="160"/>
        <v>41</v>
      </c>
      <c r="L832">
        <f t="shared" si="161"/>
        <v>-31</v>
      </c>
      <c r="M832">
        <f t="shared" si="162"/>
        <v>-32</v>
      </c>
      <c r="N832">
        <f t="shared" si="165"/>
        <v>0</v>
      </c>
    </row>
    <row r="833" spans="1:14" x14ac:dyDescent="0.25">
      <c r="A833">
        <v>819</v>
      </c>
      <c r="B833">
        <f t="shared" si="156"/>
        <v>163.60000000000002</v>
      </c>
      <c r="C833">
        <f t="shared" si="157"/>
        <v>1</v>
      </c>
      <c r="D833">
        <f t="shared" si="158"/>
        <v>0</v>
      </c>
      <c r="E833">
        <f t="shared" si="166"/>
        <v>1.5999999999999943</v>
      </c>
      <c r="F833">
        <f t="shared" si="167"/>
        <v>82</v>
      </c>
      <c r="G833">
        <f t="shared" si="168"/>
        <v>0</v>
      </c>
      <c r="H833" s="5">
        <f t="shared" si="163"/>
        <v>286.20000000000005</v>
      </c>
      <c r="I833" s="5">
        <f t="shared" si="159"/>
        <v>286.20000000000005</v>
      </c>
      <c r="J833" s="5">
        <f t="shared" si="164"/>
        <v>-31</v>
      </c>
      <c r="K833">
        <f t="shared" si="160"/>
        <v>41</v>
      </c>
      <c r="L833">
        <f t="shared" si="161"/>
        <v>-31</v>
      </c>
      <c r="M833">
        <f t="shared" si="162"/>
        <v>-32</v>
      </c>
      <c r="N833">
        <f t="shared" si="165"/>
        <v>0</v>
      </c>
    </row>
    <row r="834" spans="1:14" x14ac:dyDescent="0.25">
      <c r="A834">
        <v>820</v>
      </c>
      <c r="B834">
        <f t="shared" si="156"/>
        <v>163.80000000000001</v>
      </c>
      <c r="C834">
        <f t="shared" si="157"/>
        <v>1</v>
      </c>
      <c r="D834">
        <f t="shared" si="158"/>
        <v>0</v>
      </c>
      <c r="E834">
        <f t="shared" si="166"/>
        <v>1.7999999999999829</v>
      </c>
      <c r="F834">
        <f t="shared" si="167"/>
        <v>82</v>
      </c>
      <c r="G834">
        <f t="shared" si="168"/>
        <v>0</v>
      </c>
      <c r="H834" s="5">
        <f t="shared" si="163"/>
        <v>286.60000000000002</v>
      </c>
      <c r="I834" s="5">
        <f t="shared" si="159"/>
        <v>286.60000000000002</v>
      </c>
      <c r="J834" s="5">
        <f t="shared" si="164"/>
        <v>-31</v>
      </c>
      <c r="K834">
        <f t="shared" si="160"/>
        <v>41</v>
      </c>
      <c r="L834">
        <f t="shared" si="161"/>
        <v>-31</v>
      </c>
      <c r="M834">
        <f t="shared" si="162"/>
        <v>-32</v>
      </c>
      <c r="N834">
        <f t="shared" si="165"/>
        <v>0</v>
      </c>
    </row>
    <row r="835" spans="1:14" x14ac:dyDescent="0.25">
      <c r="A835">
        <v>821</v>
      </c>
      <c r="B835">
        <f t="shared" si="156"/>
        <v>164.00000000000003</v>
      </c>
      <c r="C835">
        <f t="shared" si="157"/>
        <v>1</v>
      </c>
      <c r="D835">
        <f t="shared" si="158"/>
        <v>1</v>
      </c>
      <c r="E835">
        <f t="shared" si="166"/>
        <v>2</v>
      </c>
      <c r="F835">
        <f t="shared" si="167"/>
        <v>83</v>
      </c>
      <c r="G835">
        <f t="shared" si="168"/>
        <v>0</v>
      </c>
      <c r="H835" s="5">
        <f t="shared" si="163"/>
        <v>287.00000000000006</v>
      </c>
      <c r="I835" s="5">
        <f t="shared" si="159"/>
        <v>287.00000000000006</v>
      </c>
      <c r="J835" s="5">
        <f t="shared" si="164"/>
        <v>-31</v>
      </c>
      <c r="K835">
        <f t="shared" si="160"/>
        <v>41</v>
      </c>
      <c r="L835">
        <f t="shared" si="161"/>
        <v>-31</v>
      </c>
      <c r="M835">
        <f t="shared" si="162"/>
        <v>-32</v>
      </c>
      <c r="N835">
        <f t="shared" si="165"/>
        <v>0</v>
      </c>
    </row>
    <row r="836" spans="1:14" x14ac:dyDescent="0.25">
      <c r="A836">
        <v>822</v>
      </c>
      <c r="B836">
        <f t="shared" si="156"/>
        <v>164.20000000000002</v>
      </c>
      <c r="C836">
        <f t="shared" si="157"/>
        <v>1</v>
      </c>
      <c r="D836">
        <f t="shared" si="158"/>
        <v>0</v>
      </c>
      <c r="E836">
        <f t="shared" si="166"/>
        <v>0.19999999999998863</v>
      </c>
      <c r="F836">
        <f t="shared" si="167"/>
        <v>83</v>
      </c>
      <c r="G836">
        <f t="shared" si="168"/>
        <v>0</v>
      </c>
      <c r="H836" s="5">
        <f t="shared" si="163"/>
        <v>287.40000000000003</v>
      </c>
      <c r="I836" s="5">
        <f t="shared" si="159"/>
        <v>287.40000000000003</v>
      </c>
      <c r="J836" s="5">
        <f t="shared" si="164"/>
        <v>-31</v>
      </c>
      <c r="K836">
        <f t="shared" si="160"/>
        <v>41</v>
      </c>
      <c r="L836">
        <f t="shared" si="161"/>
        <v>-31</v>
      </c>
      <c r="M836">
        <f t="shared" si="162"/>
        <v>-32</v>
      </c>
      <c r="N836">
        <f t="shared" si="165"/>
        <v>0</v>
      </c>
    </row>
    <row r="837" spans="1:14" x14ac:dyDescent="0.25">
      <c r="A837">
        <v>823</v>
      </c>
      <c r="B837">
        <f t="shared" si="156"/>
        <v>164.40000000000003</v>
      </c>
      <c r="C837">
        <f t="shared" si="157"/>
        <v>1</v>
      </c>
      <c r="D837">
        <f t="shared" si="158"/>
        <v>0</v>
      </c>
      <c r="E837">
        <f t="shared" si="166"/>
        <v>0.40000000000000568</v>
      </c>
      <c r="F837">
        <f t="shared" si="167"/>
        <v>83</v>
      </c>
      <c r="G837">
        <f t="shared" si="168"/>
        <v>0</v>
      </c>
      <c r="H837" s="5">
        <f t="shared" si="163"/>
        <v>287.80000000000007</v>
      </c>
      <c r="I837" s="5">
        <f t="shared" si="159"/>
        <v>287.80000000000007</v>
      </c>
      <c r="J837" s="5">
        <f t="shared" si="164"/>
        <v>-31</v>
      </c>
      <c r="K837">
        <f t="shared" si="160"/>
        <v>41</v>
      </c>
      <c r="L837">
        <f t="shared" si="161"/>
        <v>-31</v>
      </c>
      <c r="M837">
        <f t="shared" si="162"/>
        <v>-32</v>
      </c>
      <c r="N837">
        <f t="shared" si="165"/>
        <v>0</v>
      </c>
    </row>
    <row r="838" spans="1:14" x14ac:dyDescent="0.25">
      <c r="A838">
        <v>824</v>
      </c>
      <c r="B838">
        <f t="shared" si="156"/>
        <v>164.60000000000002</v>
      </c>
      <c r="C838">
        <f t="shared" si="157"/>
        <v>1</v>
      </c>
      <c r="D838">
        <f t="shared" si="158"/>
        <v>0</v>
      </c>
      <c r="E838">
        <f t="shared" si="166"/>
        <v>0.59999999999999432</v>
      </c>
      <c r="F838">
        <f t="shared" si="167"/>
        <v>83</v>
      </c>
      <c r="G838">
        <f t="shared" si="168"/>
        <v>0</v>
      </c>
      <c r="H838" s="5">
        <f t="shared" si="163"/>
        <v>288.20000000000005</v>
      </c>
      <c r="I838" s="5">
        <f t="shared" si="159"/>
        <v>288.20000000000005</v>
      </c>
      <c r="J838" s="5">
        <f t="shared" si="164"/>
        <v>-31</v>
      </c>
      <c r="K838">
        <f t="shared" si="160"/>
        <v>41</v>
      </c>
      <c r="L838">
        <f t="shared" si="161"/>
        <v>-31</v>
      </c>
      <c r="M838">
        <f t="shared" si="162"/>
        <v>-32</v>
      </c>
      <c r="N838">
        <f t="shared" si="165"/>
        <v>0</v>
      </c>
    </row>
    <row r="839" spans="1:14" x14ac:dyDescent="0.25">
      <c r="A839">
        <v>825</v>
      </c>
      <c r="B839">
        <f t="shared" si="156"/>
        <v>164.8</v>
      </c>
      <c r="C839">
        <f t="shared" si="157"/>
        <v>1</v>
      </c>
      <c r="D839">
        <f t="shared" si="158"/>
        <v>0</v>
      </c>
      <c r="E839">
        <f t="shared" si="166"/>
        <v>0.79999999999998295</v>
      </c>
      <c r="F839">
        <f t="shared" si="167"/>
        <v>83</v>
      </c>
      <c r="G839">
        <f t="shared" si="168"/>
        <v>0</v>
      </c>
      <c r="H839" s="5">
        <f t="shared" si="163"/>
        <v>288.60000000000002</v>
      </c>
      <c r="I839" s="5">
        <f t="shared" si="159"/>
        <v>288.60000000000002</v>
      </c>
      <c r="J839" s="5">
        <f t="shared" si="164"/>
        <v>-31</v>
      </c>
      <c r="K839">
        <f t="shared" si="160"/>
        <v>41</v>
      </c>
      <c r="L839">
        <f t="shared" si="161"/>
        <v>-31</v>
      </c>
      <c r="M839">
        <f t="shared" si="162"/>
        <v>-32</v>
      </c>
      <c r="N839">
        <f t="shared" si="165"/>
        <v>0</v>
      </c>
    </row>
    <row r="840" spans="1:14" x14ac:dyDescent="0.25">
      <c r="A840">
        <v>826</v>
      </c>
      <c r="B840">
        <f t="shared" si="156"/>
        <v>165.00000000000003</v>
      </c>
      <c r="C840">
        <f t="shared" si="157"/>
        <v>1</v>
      </c>
      <c r="D840">
        <f t="shared" si="158"/>
        <v>0</v>
      </c>
      <c r="E840">
        <f t="shared" si="166"/>
        <v>1</v>
      </c>
      <c r="F840">
        <f t="shared" si="167"/>
        <v>83</v>
      </c>
      <c r="G840">
        <f t="shared" si="168"/>
        <v>0</v>
      </c>
      <c r="H840" s="5">
        <f t="shared" si="163"/>
        <v>289.00000000000006</v>
      </c>
      <c r="I840" s="5">
        <f t="shared" si="159"/>
        <v>289.00000000000006</v>
      </c>
      <c r="J840" s="5">
        <f t="shared" si="164"/>
        <v>-31</v>
      </c>
      <c r="K840">
        <f t="shared" si="160"/>
        <v>41</v>
      </c>
      <c r="L840">
        <f t="shared" si="161"/>
        <v>-31</v>
      </c>
      <c r="M840">
        <f t="shared" si="162"/>
        <v>-32</v>
      </c>
      <c r="N840">
        <f t="shared" si="165"/>
        <v>0</v>
      </c>
    </row>
    <row r="841" spans="1:14" x14ac:dyDescent="0.25">
      <c r="A841">
        <v>827</v>
      </c>
      <c r="B841">
        <f t="shared" si="156"/>
        <v>165.20000000000002</v>
      </c>
      <c r="C841">
        <f t="shared" si="157"/>
        <v>1</v>
      </c>
      <c r="D841">
        <f t="shared" si="158"/>
        <v>0</v>
      </c>
      <c r="E841">
        <f t="shared" si="166"/>
        <v>1.1999999999999886</v>
      </c>
      <c r="F841">
        <f t="shared" si="167"/>
        <v>83</v>
      </c>
      <c r="G841">
        <f t="shared" si="168"/>
        <v>0</v>
      </c>
      <c r="H841" s="5">
        <f t="shared" si="163"/>
        <v>289.40000000000003</v>
      </c>
      <c r="I841" s="5">
        <f t="shared" si="159"/>
        <v>289.40000000000003</v>
      </c>
      <c r="J841" s="5">
        <f t="shared" si="164"/>
        <v>-31</v>
      </c>
      <c r="K841">
        <f t="shared" si="160"/>
        <v>41</v>
      </c>
      <c r="L841">
        <f t="shared" si="161"/>
        <v>-31</v>
      </c>
      <c r="M841">
        <f t="shared" si="162"/>
        <v>-32</v>
      </c>
      <c r="N841">
        <f t="shared" si="165"/>
        <v>0</v>
      </c>
    </row>
    <row r="842" spans="1:14" x14ac:dyDescent="0.25">
      <c r="A842">
        <v>828</v>
      </c>
      <c r="B842">
        <f t="shared" si="156"/>
        <v>165.40000000000003</v>
      </c>
      <c r="C842">
        <f t="shared" si="157"/>
        <v>1</v>
      </c>
      <c r="D842">
        <f t="shared" si="158"/>
        <v>0</v>
      </c>
      <c r="E842">
        <f t="shared" si="166"/>
        <v>1.4000000000000057</v>
      </c>
      <c r="F842">
        <f t="shared" si="167"/>
        <v>83</v>
      </c>
      <c r="G842">
        <f t="shared" si="168"/>
        <v>0</v>
      </c>
      <c r="H842" s="5">
        <f t="shared" si="163"/>
        <v>289.80000000000007</v>
      </c>
      <c r="I842" s="5">
        <f t="shared" si="159"/>
        <v>289.80000000000007</v>
      </c>
      <c r="J842" s="5">
        <f t="shared" si="164"/>
        <v>-31</v>
      </c>
      <c r="K842">
        <f t="shared" si="160"/>
        <v>41</v>
      </c>
      <c r="L842">
        <f t="shared" si="161"/>
        <v>-31</v>
      </c>
      <c r="M842">
        <f t="shared" si="162"/>
        <v>-32</v>
      </c>
      <c r="N842">
        <f t="shared" si="165"/>
        <v>0</v>
      </c>
    </row>
    <row r="843" spans="1:14" x14ac:dyDescent="0.25">
      <c r="A843">
        <v>829</v>
      </c>
      <c r="B843">
        <f t="shared" si="156"/>
        <v>165.60000000000002</v>
      </c>
      <c r="C843">
        <f t="shared" si="157"/>
        <v>1</v>
      </c>
      <c r="D843">
        <f t="shared" si="158"/>
        <v>0</v>
      </c>
      <c r="E843">
        <f t="shared" si="166"/>
        <v>1.5999999999999943</v>
      </c>
      <c r="F843">
        <f t="shared" si="167"/>
        <v>83</v>
      </c>
      <c r="G843">
        <f t="shared" si="168"/>
        <v>0</v>
      </c>
      <c r="H843" s="5">
        <f t="shared" si="163"/>
        <v>290.20000000000005</v>
      </c>
      <c r="I843" s="5">
        <f t="shared" si="159"/>
        <v>290.20000000000005</v>
      </c>
      <c r="J843" s="5">
        <f t="shared" si="164"/>
        <v>-31</v>
      </c>
      <c r="K843">
        <f t="shared" si="160"/>
        <v>41</v>
      </c>
      <c r="L843">
        <f t="shared" si="161"/>
        <v>-31</v>
      </c>
      <c r="M843">
        <f t="shared" si="162"/>
        <v>-32</v>
      </c>
      <c r="N843">
        <f t="shared" si="165"/>
        <v>0</v>
      </c>
    </row>
    <row r="844" spans="1:14" x14ac:dyDescent="0.25">
      <c r="A844">
        <v>830</v>
      </c>
      <c r="B844">
        <f t="shared" si="156"/>
        <v>165.8</v>
      </c>
      <c r="C844">
        <f t="shared" si="157"/>
        <v>1</v>
      </c>
      <c r="D844">
        <f t="shared" si="158"/>
        <v>0</v>
      </c>
      <c r="E844">
        <f t="shared" si="166"/>
        <v>1.7999999999999829</v>
      </c>
      <c r="F844">
        <f t="shared" si="167"/>
        <v>83</v>
      </c>
      <c r="G844">
        <f t="shared" si="168"/>
        <v>0</v>
      </c>
      <c r="H844" s="5">
        <f t="shared" si="163"/>
        <v>290.60000000000002</v>
      </c>
      <c r="I844" s="5">
        <f t="shared" si="159"/>
        <v>290.60000000000002</v>
      </c>
      <c r="J844" s="5">
        <f t="shared" si="164"/>
        <v>-31</v>
      </c>
      <c r="K844">
        <f t="shared" si="160"/>
        <v>41</v>
      </c>
      <c r="L844">
        <f t="shared" si="161"/>
        <v>-31</v>
      </c>
      <c r="M844">
        <f t="shared" si="162"/>
        <v>-32</v>
      </c>
      <c r="N844">
        <f t="shared" si="165"/>
        <v>0</v>
      </c>
    </row>
    <row r="845" spans="1:14" x14ac:dyDescent="0.25">
      <c r="A845">
        <v>831</v>
      </c>
      <c r="B845">
        <f t="shared" si="156"/>
        <v>166.00000000000003</v>
      </c>
      <c r="C845">
        <f t="shared" si="157"/>
        <v>1</v>
      </c>
      <c r="D845">
        <f t="shared" si="158"/>
        <v>1</v>
      </c>
      <c r="E845">
        <f t="shared" si="166"/>
        <v>2</v>
      </c>
      <c r="F845">
        <f t="shared" si="167"/>
        <v>84</v>
      </c>
      <c r="G845">
        <f t="shared" si="168"/>
        <v>1</v>
      </c>
      <c r="H845" s="5">
        <f t="shared" si="163"/>
        <v>291.00000000000006</v>
      </c>
      <c r="I845" s="5">
        <f t="shared" si="159"/>
        <v>290.00000000000006</v>
      </c>
      <c r="J845" s="5">
        <f t="shared" si="164"/>
        <v>-32</v>
      </c>
      <c r="K845">
        <f t="shared" si="160"/>
        <v>42</v>
      </c>
      <c r="L845">
        <f t="shared" si="161"/>
        <v>-32</v>
      </c>
      <c r="M845">
        <f t="shared" si="162"/>
        <v>-33</v>
      </c>
      <c r="N845">
        <f t="shared" si="165"/>
        <v>0</v>
      </c>
    </row>
    <row r="846" spans="1:14" x14ac:dyDescent="0.25">
      <c r="A846">
        <v>832</v>
      </c>
      <c r="B846">
        <f t="shared" si="156"/>
        <v>166.20000000000002</v>
      </c>
      <c r="C846">
        <f t="shared" si="157"/>
        <v>1</v>
      </c>
      <c r="D846">
        <f t="shared" si="158"/>
        <v>0</v>
      </c>
      <c r="E846">
        <f t="shared" si="166"/>
        <v>0.19999999999998863</v>
      </c>
      <c r="F846">
        <f t="shared" si="167"/>
        <v>84</v>
      </c>
      <c r="G846">
        <f t="shared" si="168"/>
        <v>0</v>
      </c>
      <c r="H846" s="5">
        <f t="shared" si="163"/>
        <v>290.40000000000003</v>
      </c>
      <c r="I846" s="5">
        <f t="shared" si="159"/>
        <v>290.40000000000003</v>
      </c>
      <c r="J846" s="5">
        <f t="shared" si="164"/>
        <v>-32</v>
      </c>
      <c r="K846">
        <f t="shared" si="160"/>
        <v>42</v>
      </c>
      <c r="L846">
        <f t="shared" si="161"/>
        <v>-32</v>
      </c>
      <c r="M846">
        <f t="shared" si="162"/>
        <v>-33</v>
      </c>
      <c r="N846">
        <f t="shared" si="165"/>
        <v>0</v>
      </c>
    </row>
    <row r="847" spans="1:14" x14ac:dyDescent="0.25">
      <c r="A847">
        <v>833</v>
      </c>
      <c r="B847">
        <f t="shared" ref="B847:B910" si="169">-T$5+T$5*A847</f>
        <v>166.40000000000003</v>
      </c>
      <c r="C847">
        <f t="shared" ref="C847:C910" si="170">IF(H847&gt;=0,1,0)</f>
        <v>1</v>
      </c>
      <c r="D847">
        <f t="shared" ref="D847:D910" si="171">IF(AND(C847=1,E847&gt;=E$4),1,0)</f>
        <v>0</v>
      </c>
      <c r="E847">
        <f t="shared" si="166"/>
        <v>0.40000000000000568</v>
      </c>
      <c r="F847">
        <f t="shared" si="167"/>
        <v>84</v>
      </c>
      <c r="G847">
        <f t="shared" si="168"/>
        <v>0</v>
      </c>
      <c r="H847" s="5">
        <f t="shared" si="163"/>
        <v>290.80000000000007</v>
      </c>
      <c r="I847" s="5">
        <f t="shared" ref="I847:I910" si="172">IF(G847&gt;0,H847-Q$4,H847)</f>
        <v>290.80000000000007</v>
      </c>
      <c r="J847" s="5">
        <f t="shared" si="164"/>
        <v>-32</v>
      </c>
      <c r="K847">
        <f t="shared" ref="K847:K910" si="173">ROUNDDOWN((F847*D$4)/L$4,0)</f>
        <v>42</v>
      </c>
      <c r="L847">
        <f t="shared" ref="L847:L910" si="174">P$4-K847</f>
        <v>-32</v>
      </c>
      <c r="M847">
        <f t="shared" ref="M847:M910" si="175">IF(L847="怪物已死","怪物已死",(L847-1)*Q$4)</f>
        <v>-33</v>
      </c>
      <c r="N847">
        <f t="shared" si="165"/>
        <v>0</v>
      </c>
    </row>
    <row r="848" spans="1:14" x14ac:dyDescent="0.25">
      <c r="A848">
        <v>834</v>
      </c>
      <c r="B848">
        <f t="shared" si="169"/>
        <v>166.60000000000002</v>
      </c>
      <c r="C848">
        <f t="shared" si="170"/>
        <v>1</v>
      </c>
      <c r="D848">
        <f t="shared" si="171"/>
        <v>0</v>
      </c>
      <c r="E848">
        <f t="shared" si="166"/>
        <v>0.59999999999999432</v>
      </c>
      <c r="F848">
        <f t="shared" si="167"/>
        <v>84</v>
      </c>
      <c r="G848">
        <f t="shared" si="168"/>
        <v>0</v>
      </c>
      <c r="H848" s="5">
        <f t="shared" ref="H848:H911" si="176">I847+(B848-B847)*N$4</f>
        <v>291.20000000000005</v>
      </c>
      <c r="I848" s="5">
        <f t="shared" si="172"/>
        <v>291.20000000000005</v>
      </c>
      <c r="J848" s="5">
        <f t="shared" ref="J848:J911" si="177">IF(H848&gt;=0,IF(ROUNDDOWN(H848/Q$4,0)+1&gt;L848,L848,ROUNDDOWN(H848/Q$4,0)+1),0)</f>
        <v>-32</v>
      </c>
      <c r="K848">
        <f t="shared" si="173"/>
        <v>42</v>
      </c>
      <c r="L848">
        <f t="shared" si="174"/>
        <v>-32</v>
      </c>
      <c r="M848">
        <f t="shared" si="175"/>
        <v>-33</v>
      </c>
      <c r="N848">
        <f t="shared" ref="N848:N911" si="178">IF(L848&lt;=0,0,IF(ROUNDUP(I848/B$4,0)*A$4&lt;0,"怪无法穿越火线",ROUNDUP(I848/B$4,0)*A$4))</f>
        <v>0</v>
      </c>
    </row>
    <row r="849" spans="1:14" x14ac:dyDescent="0.25">
      <c r="A849">
        <v>835</v>
      </c>
      <c r="B849">
        <f t="shared" si="169"/>
        <v>166.8</v>
      </c>
      <c r="C849">
        <f t="shared" si="170"/>
        <v>1</v>
      </c>
      <c r="D849">
        <f t="shared" si="171"/>
        <v>0</v>
      </c>
      <c r="E849">
        <f t="shared" ref="E849:E912" si="179">IF(D848=1,B849-B848,E848+B849-B848)</f>
        <v>0.79999999999998295</v>
      </c>
      <c r="F849">
        <f t="shared" ref="F849:F912" si="180">IF(D849=1,F848+1,F848)</f>
        <v>84</v>
      </c>
      <c r="G849">
        <f t="shared" ref="G849:G912" si="181">IF(K849-K848&gt;0,1,0)</f>
        <v>0</v>
      </c>
      <c r="H849" s="5">
        <f t="shared" si="176"/>
        <v>291.60000000000002</v>
      </c>
      <c r="I849" s="5">
        <f t="shared" si="172"/>
        <v>291.60000000000002</v>
      </c>
      <c r="J849" s="5">
        <f t="shared" si="177"/>
        <v>-32</v>
      </c>
      <c r="K849">
        <f t="shared" si="173"/>
        <v>42</v>
      </c>
      <c r="L849">
        <f t="shared" si="174"/>
        <v>-32</v>
      </c>
      <c r="M849">
        <f t="shared" si="175"/>
        <v>-33</v>
      </c>
      <c r="N849">
        <f t="shared" si="178"/>
        <v>0</v>
      </c>
    </row>
    <row r="850" spans="1:14" x14ac:dyDescent="0.25">
      <c r="A850">
        <v>836</v>
      </c>
      <c r="B850">
        <f t="shared" si="169"/>
        <v>167.00000000000003</v>
      </c>
      <c r="C850">
        <f t="shared" si="170"/>
        <v>1</v>
      </c>
      <c r="D850">
        <f t="shared" si="171"/>
        <v>0</v>
      </c>
      <c r="E850">
        <f t="shared" si="179"/>
        <v>1</v>
      </c>
      <c r="F850">
        <f t="shared" si="180"/>
        <v>84</v>
      </c>
      <c r="G850">
        <f t="shared" si="181"/>
        <v>0</v>
      </c>
      <c r="H850" s="5">
        <f t="shared" si="176"/>
        <v>292.00000000000006</v>
      </c>
      <c r="I850" s="5">
        <f t="shared" si="172"/>
        <v>292.00000000000006</v>
      </c>
      <c r="J850" s="5">
        <f t="shared" si="177"/>
        <v>-32</v>
      </c>
      <c r="K850">
        <f t="shared" si="173"/>
        <v>42</v>
      </c>
      <c r="L850">
        <f t="shared" si="174"/>
        <v>-32</v>
      </c>
      <c r="M850">
        <f t="shared" si="175"/>
        <v>-33</v>
      </c>
      <c r="N850">
        <f t="shared" si="178"/>
        <v>0</v>
      </c>
    </row>
    <row r="851" spans="1:14" x14ac:dyDescent="0.25">
      <c r="A851">
        <v>837</v>
      </c>
      <c r="B851">
        <f t="shared" si="169"/>
        <v>167.20000000000002</v>
      </c>
      <c r="C851">
        <f t="shared" si="170"/>
        <v>1</v>
      </c>
      <c r="D851">
        <f t="shared" si="171"/>
        <v>0</v>
      </c>
      <c r="E851">
        <f t="shared" si="179"/>
        <v>1.1999999999999886</v>
      </c>
      <c r="F851">
        <f t="shared" si="180"/>
        <v>84</v>
      </c>
      <c r="G851">
        <f t="shared" si="181"/>
        <v>0</v>
      </c>
      <c r="H851" s="5">
        <f t="shared" si="176"/>
        <v>292.40000000000003</v>
      </c>
      <c r="I851" s="5">
        <f t="shared" si="172"/>
        <v>292.40000000000003</v>
      </c>
      <c r="J851" s="5">
        <f t="shared" si="177"/>
        <v>-32</v>
      </c>
      <c r="K851">
        <f t="shared" si="173"/>
        <v>42</v>
      </c>
      <c r="L851">
        <f t="shared" si="174"/>
        <v>-32</v>
      </c>
      <c r="M851">
        <f t="shared" si="175"/>
        <v>-33</v>
      </c>
      <c r="N851">
        <f t="shared" si="178"/>
        <v>0</v>
      </c>
    </row>
    <row r="852" spans="1:14" x14ac:dyDescent="0.25">
      <c r="A852">
        <v>838</v>
      </c>
      <c r="B852">
        <f t="shared" si="169"/>
        <v>167.40000000000003</v>
      </c>
      <c r="C852">
        <f t="shared" si="170"/>
        <v>1</v>
      </c>
      <c r="D852">
        <f t="shared" si="171"/>
        <v>0</v>
      </c>
      <c r="E852">
        <f t="shared" si="179"/>
        <v>1.4000000000000057</v>
      </c>
      <c r="F852">
        <f t="shared" si="180"/>
        <v>84</v>
      </c>
      <c r="G852">
        <f t="shared" si="181"/>
        <v>0</v>
      </c>
      <c r="H852" s="5">
        <f t="shared" si="176"/>
        <v>292.80000000000007</v>
      </c>
      <c r="I852" s="5">
        <f t="shared" si="172"/>
        <v>292.80000000000007</v>
      </c>
      <c r="J852" s="5">
        <f t="shared" si="177"/>
        <v>-32</v>
      </c>
      <c r="K852">
        <f t="shared" si="173"/>
        <v>42</v>
      </c>
      <c r="L852">
        <f t="shared" si="174"/>
        <v>-32</v>
      </c>
      <c r="M852">
        <f t="shared" si="175"/>
        <v>-33</v>
      </c>
      <c r="N852">
        <f t="shared" si="178"/>
        <v>0</v>
      </c>
    </row>
    <row r="853" spans="1:14" x14ac:dyDescent="0.25">
      <c r="A853">
        <v>839</v>
      </c>
      <c r="B853">
        <f t="shared" si="169"/>
        <v>167.60000000000002</v>
      </c>
      <c r="C853">
        <f t="shared" si="170"/>
        <v>1</v>
      </c>
      <c r="D853">
        <f t="shared" si="171"/>
        <v>0</v>
      </c>
      <c r="E853">
        <f t="shared" si="179"/>
        <v>1.5999999999999943</v>
      </c>
      <c r="F853">
        <f t="shared" si="180"/>
        <v>84</v>
      </c>
      <c r="G853">
        <f t="shared" si="181"/>
        <v>0</v>
      </c>
      <c r="H853" s="5">
        <f t="shared" si="176"/>
        <v>293.20000000000005</v>
      </c>
      <c r="I853" s="5">
        <f t="shared" si="172"/>
        <v>293.20000000000005</v>
      </c>
      <c r="J853" s="5">
        <f t="shared" si="177"/>
        <v>-32</v>
      </c>
      <c r="K853">
        <f t="shared" si="173"/>
        <v>42</v>
      </c>
      <c r="L853">
        <f t="shared" si="174"/>
        <v>-32</v>
      </c>
      <c r="M853">
        <f t="shared" si="175"/>
        <v>-33</v>
      </c>
      <c r="N853">
        <f t="shared" si="178"/>
        <v>0</v>
      </c>
    </row>
    <row r="854" spans="1:14" x14ac:dyDescent="0.25">
      <c r="A854">
        <v>840</v>
      </c>
      <c r="B854">
        <f t="shared" si="169"/>
        <v>167.8</v>
      </c>
      <c r="C854">
        <f t="shared" si="170"/>
        <v>1</v>
      </c>
      <c r="D854">
        <f t="shared" si="171"/>
        <v>0</v>
      </c>
      <c r="E854">
        <f t="shared" si="179"/>
        <v>1.7999999999999829</v>
      </c>
      <c r="F854">
        <f t="shared" si="180"/>
        <v>84</v>
      </c>
      <c r="G854">
        <f t="shared" si="181"/>
        <v>0</v>
      </c>
      <c r="H854" s="5">
        <f t="shared" si="176"/>
        <v>293.60000000000002</v>
      </c>
      <c r="I854" s="5">
        <f t="shared" si="172"/>
        <v>293.60000000000002</v>
      </c>
      <c r="J854" s="5">
        <f t="shared" si="177"/>
        <v>-32</v>
      </c>
      <c r="K854">
        <f t="shared" si="173"/>
        <v>42</v>
      </c>
      <c r="L854">
        <f t="shared" si="174"/>
        <v>-32</v>
      </c>
      <c r="M854">
        <f t="shared" si="175"/>
        <v>-33</v>
      </c>
      <c r="N854">
        <f t="shared" si="178"/>
        <v>0</v>
      </c>
    </row>
    <row r="855" spans="1:14" x14ac:dyDescent="0.25">
      <c r="A855">
        <v>841</v>
      </c>
      <c r="B855">
        <f t="shared" si="169"/>
        <v>168.00000000000003</v>
      </c>
      <c r="C855">
        <f t="shared" si="170"/>
        <v>1</v>
      </c>
      <c r="D855">
        <f t="shared" si="171"/>
        <v>1</v>
      </c>
      <c r="E855">
        <f t="shared" si="179"/>
        <v>2</v>
      </c>
      <c r="F855">
        <f t="shared" si="180"/>
        <v>85</v>
      </c>
      <c r="G855">
        <f t="shared" si="181"/>
        <v>0</v>
      </c>
      <c r="H855" s="5">
        <f t="shared" si="176"/>
        <v>294.00000000000006</v>
      </c>
      <c r="I855" s="5">
        <f t="shared" si="172"/>
        <v>294.00000000000006</v>
      </c>
      <c r="J855" s="5">
        <f t="shared" si="177"/>
        <v>-32</v>
      </c>
      <c r="K855">
        <f t="shared" si="173"/>
        <v>42</v>
      </c>
      <c r="L855">
        <f t="shared" si="174"/>
        <v>-32</v>
      </c>
      <c r="M855">
        <f t="shared" si="175"/>
        <v>-33</v>
      </c>
      <c r="N855">
        <f t="shared" si="178"/>
        <v>0</v>
      </c>
    </row>
    <row r="856" spans="1:14" x14ac:dyDescent="0.25">
      <c r="A856">
        <v>842</v>
      </c>
      <c r="B856">
        <f t="shared" si="169"/>
        <v>168.20000000000002</v>
      </c>
      <c r="C856">
        <f t="shared" si="170"/>
        <v>1</v>
      </c>
      <c r="D856">
        <f t="shared" si="171"/>
        <v>0</v>
      </c>
      <c r="E856">
        <f t="shared" si="179"/>
        <v>0.19999999999998863</v>
      </c>
      <c r="F856">
        <f t="shared" si="180"/>
        <v>85</v>
      </c>
      <c r="G856">
        <f t="shared" si="181"/>
        <v>0</v>
      </c>
      <c r="H856" s="5">
        <f t="shared" si="176"/>
        <v>294.40000000000003</v>
      </c>
      <c r="I856" s="5">
        <f t="shared" si="172"/>
        <v>294.40000000000003</v>
      </c>
      <c r="J856" s="5">
        <f t="shared" si="177"/>
        <v>-32</v>
      </c>
      <c r="K856">
        <f t="shared" si="173"/>
        <v>42</v>
      </c>
      <c r="L856">
        <f t="shared" si="174"/>
        <v>-32</v>
      </c>
      <c r="M856">
        <f t="shared" si="175"/>
        <v>-33</v>
      </c>
      <c r="N856">
        <f t="shared" si="178"/>
        <v>0</v>
      </c>
    </row>
    <row r="857" spans="1:14" x14ac:dyDescent="0.25">
      <c r="A857">
        <v>843</v>
      </c>
      <c r="B857">
        <f t="shared" si="169"/>
        <v>168.40000000000003</v>
      </c>
      <c r="C857">
        <f t="shared" si="170"/>
        <v>1</v>
      </c>
      <c r="D857">
        <f t="shared" si="171"/>
        <v>0</v>
      </c>
      <c r="E857">
        <f t="shared" si="179"/>
        <v>0.40000000000000568</v>
      </c>
      <c r="F857">
        <f t="shared" si="180"/>
        <v>85</v>
      </c>
      <c r="G857">
        <f t="shared" si="181"/>
        <v>0</v>
      </c>
      <c r="H857" s="5">
        <f t="shared" si="176"/>
        <v>294.80000000000007</v>
      </c>
      <c r="I857" s="5">
        <f t="shared" si="172"/>
        <v>294.80000000000007</v>
      </c>
      <c r="J857" s="5">
        <f t="shared" si="177"/>
        <v>-32</v>
      </c>
      <c r="K857">
        <f t="shared" si="173"/>
        <v>42</v>
      </c>
      <c r="L857">
        <f t="shared" si="174"/>
        <v>-32</v>
      </c>
      <c r="M857">
        <f t="shared" si="175"/>
        <v>-33</v>
      </c>
      <c r="N857">
        <f t="shared" si="178"/>
        <v>0</v>
      </c>
    </row>
    <row r="858" spans="1:14" x14ac:dyDescent="0.25">
      <c r="A858">
        <v>844</v>
      </c>
      <c r="B858">
        <f t="shared" si="169"/>
        <v>168.60000000000002</v>
      </c>
      <c r="C858">
        <f t="shared" si="170"/>
        <v>1</v>
      </c>
      <c r="D858">
        <f t="shared" si="171"/>
        <v>0</v>
      </c>
      <c r="E858">
        <f t="shared" si="179"/>
        <v>0.59999999999999432</v>
      </c>
      <c r="F858">
        <f t="shared" si="180"/>
        <v>85</v>
      </c>
      <c r="G858">
        <f t="shared" si="181"/>
        <v>0</v>
      </c>
      <c r="H858" s="5">
        <f t="shared" si="176"/>
        <v>295.20000000000005</v>
      </c>
      <c r="I858" s="5">
        <f t="shared" si="172"/>
        <v>295.20000000000005</v>
      </c>
      <c r="J858" s="5">
        <f t="shared" si="177"/>
        <v>-32</v>
      </c>
      <c r="K858">
        <f t="shared" si="173"/>
        <v>42</v>
      </c>
      <c r="L858">
        <f t="shared" si="174"/>
        <v>-32</v>
      </c>
      <c r="M858">
        <f t="shared" si="175"/>
        <v>-33</v>
      </c>
      <c r="N858">
        <f t="shared" si="178"/>
        <v>0</v>
      </c>
    </row>
    <row r="859" spans="1:14" x14ac:dyDescent="0.25">
      <c r="A859">
        <v>845</v>
      </c>
      <c r="B859">
        <f t="shared" si="169"/>
        <v>168.8</v>
      </c>
      <c r="C859">
        <f t="shared" si="170"/>
        <v>1</v>
      </c>
      <c r="D859">
        <f t="shared" si="171"/>
        <v>0</v>
      </c>
      <c r="E859">
        <f t="shared" si="179"/>
        <v>0.79999999999998295</v>
      </c>
      <c r="F859">
        <f t="shared" si="180"/>
        <v>85</v>
      </c>
      <c r="G859">
        <f t="shared" si="181"/>
        <v>0</v>
      </c>
      <c r="H859" s="5">
        <f t="shared" si="176"/>
        <v>295.60000000000002</v>
      </c>
      <c r="I859" s="5">
        <f t="shared" si="172"/>
        <v>295.60000000000002</v>
      </c>
      <c r="J859" s="5">
        <f t="shared" si="177"/>
        <v>-32</v>
      </c>
      <c r="K859">
        <f t="shared" si="173"/>
        <v>42</v>
      </c>
      <c r="L859">
        <f t="shared" si="174"/>
        <v>-32</v>
      </c>
      <c r="M859">
        <f t="shared" si="175"/>
        <v>-33</v>
      </c>
      <c r="N859">
        <f t="shared" si="178"/>
        <v>0</v>
      </c>
    </row>
    <row r="860" spans="1:14" x14ac:dyDescent="0.25">
      <c r="A860">
        <v>846</v>
      </c>
      <c r="B860">
        <f t="shared" si="169"/>
        <v>169.00000000000003</v>
      </c>
      <c r="C860">
        <f t="shared" si="170"/>
        <v>1</v>
      </c>
      <c r="D860">
        <f t="shared" si="171"/>
        <v>0</v>
      </c>
      <c r="E860">
        <f t="shared" si="179"/>
        <v>1</v>
      </c>
      <c r="F860">
        <f t="shared" si="180"/>
        <v>85</v>
      </c>
      <c r="G860">
        <f t="shared" si="181"/>
        <v>0</v>
      </c>
      <c r="H860" s="5">
        <f t="shared" si="176"/>
        <v>296.00000000000006</v>
      </c>
      <c r="I860" s="5">
        <f t="shared" si="172"/>
        <v>296.00000000000006</v>
      </c>
      <c r="J860" s="5">
        <f t="shared" si="177"/>
        <v>-32</v>
      </c>
      <c r="K860">
        <f t="shared" si="173"/>
        <v>42</v>
      </c>
      <c r="L860">
        <f t="shared" si="174"/>
        <v>-32</v>
      </c>
      <c r="M860">
        <f t="shared" si="175"/>
        <v>-33</v>
      </c>
      <c r="N860">
        <f t="shared" si="178"/>
        <v>0</v>
      </c>
    </row>
    <row r="861" spans="1:14" x14ac:dyDescent="0.25">
      <c r="A861">
        <v>847</v>
      </c>
      <c r="B861">
        <f t="shared" si="169"/>
        <v>169.20000000000002</v>
      </c>
      <c r="C861">
        <f t="shared" si="170"/>
        <v>1</v>
      </c>
      <c r="D861">
        <f t="shared" si="171"/>
        <v>0</v>
      </c>
      <c r="E861">
        <f t="shared" si="179"/>
        <v>1.1999999999999886</v>
      </c>
      <c r="F861">
        <f t="shared" si="180"/>
        <v>85</v>
      </c>
      <c r="G861">
        <f t="shared" si="181"/>
        <v>0</v>
      </c>
      <c r="H861" s="5">
        <f t="shared" si="176"/>
        <v>296.40000000000003</v>
      </c>
      <c r="I861" s="5">
        <f t="shared" si="172"/>
        <v>296.40000000000003</v>
      </c>
      <c r="J861" s="5">
        <f t="shared" si="177"/>
        <v>-32</v>
      </c>
      <c r="K861">
        <f t="shared" si="173"/>
        <v>42</v>
      </c>
      <c r="L861">
        <f t="shared" si="174"/>
        <v>-32</v>
      </c>
      <c r="M861">
        <f t="shared" si="175"/>
        <v>-33</v>
      </c>
      <c r="N861">
        <f t="shared" si="178"/>
        <v>0</v>
      </c>
    </row>
    <row r="862" spans="1:14" x14ac:dyDescent="0.25">
      <c r="A862">
        <v>848</v>
      </c>
      <c r="B862">
        <f t="shared" si="169"/>
        <v>169.40000000000003</v>
      </c>
      <c r="C862">
        <f t="shared" si="170"/>
        <v>1</v>
      </c>
      <c r="D862">
        <f t="shared" si="171"/>
        <v>0</v>
      </c>
      <c r="E862">
        <f t="shared" si="179"/>
        <v>1.4000000000000057</v>
      </c>
      <c r="F862">
        <f t="shared" si="180"/>
        <v>85</v>
      </c>
      <c r="G862">
        <f t="shared" si="181"/>
        <v>0</v>
      </c>
      <c r="H862" s="5">
        <f t="shared" si="176"/>
        <v>296.80000000000007</v>
      </c>
      <c r="I862" s="5">
        <f t="shared" si="172"/>
        <v>296.80000000000007</v>
      </c>
      <c r="J862" s="5">
        <f t="shared" si="177"/>
        <v>-32</v>
      </c>
      <c r="K862">
        <f t="shared" si="173"/>
        <v>42</v>
      </c>
      <c r="L862">
        <f t="shared" si="174"/>
        <v>-32</v>
      </c>
      <c r="M862">
        <f t="shared" si="175"/>
        <v>-33</v>
      </c>
      <c r="N862">
        <f t="shared" si="178"/>
        <v>0</v>
      </c>
    </row>
    <row r="863" spans="1:14" x14ac:dyDescent="0.25">
      <c r="A863">
        <v>849</v>
      </c>
      <c r="B863">
        <f t="shared" si="169"/>
        <v>169.60000000000002</v>
      </c>
      <c r="C863">
        <f t="shared" si="170"/>
        <v>1</v>
      </c>
      <c r="D863">
        <f t="shared" si="171"/>
        <v>0</v>
      </c>
      <c r="E863">
        <f t="shared" si="179"/>
        <v>1.5999999999999943</v>
      </c>
      <c r="F863">
        <f t="shared" si="180"/>
        <v>85</v>
      </c>
      <c r="G863">
        <f t="shared" si="181"/>
        <v>0</v>
      </c>
      <c r="H863" s="5">
        <f t="shared" si="176"/>
        <v>297.20000000000005</v>
      </c>
      <c r="I863" s="5">
        <f t="shared" si="172"/>
        <v>297.20000000000005</v>
      </c>
      <c r="J863" s="5">
        <f t="shared" si="177"/>
        <v>-32</v>
      </c>
      <c r="K863">
        <f t="shared" si="173"/>
        <v>42</v>
      </c>
      <c r="L863">
        <f t="shared" si="174"/>
        <v>-32</v>
      </c>
      <c r="M863">
        <f t="shared" si="175"/>
        <v>-33</v>
      </c>
      <c r="N863">
        <f t="shared" si="178"/>
        <v>0</v>
      </c>
    </row>
    <row r="864" spans="1:14" x14ac:dyDescent="0.25">
      <c r="A864">
        <v>850</v>
      </c>
      <c r="B864">
        <f t="shared" si="169"/>
        <v>169.8</v>
      </c>
      <c r="C864">
        <f t="shared" si="170"/>
        <v>1</v>
      </c>
      <c r="D864">
        <f t="shared" si="171"/>
        <v>0</v>
      </c>
      <c r="E864">
        <f t="shared" si="179"/>
        <v>1.7999999999999829</v>
      </c>
      <c r="F864">
        <f t="shared" si="180"/>
        <v>85</v>
      </c>
      <c r="G864">
        <f t="shared" si="181"/>
        <v>0</v>
      </c>
      <c r="H864" s="5">
        <f t="shared" si="176"/>
        <v>297.60000000000002</v>
      </c>
      <c r="I864" s="5">
        <f t="shared" si="172"/>
        <v>297.60000000000002</v>
      </c>
      <c r="J864" s="5">
        <f t="shared" si="177"/>
        <v>-32</v>
      </c>
      <c r="K864">
        <f t="shared" si="173"/>
        <v>42</v>
      </c>
      <c r="L864">
        <f t="shared" si="174"/>
        <v>-32</v>
      </c>
      <c r="M864">
        <f t="shared" si="175"/>
        <v>-33</v>
      </c>
      <c r="N864">
        <f t="shared" si="178"/>
        <v>0</v>
      </c>
    </row>
    <row r="865" spans="1:14" x14ac:dyDescent="0.25">
      <c r="A865">
        <v>851</v>
      </c>
      <c r="B865">
        <f t="shared" si="169"/>
        <v>170.00000000000003</v>
      </c>
      <c r="C865">
        <f t="shared" si="170"/>
        <v>1</v>
      </c>
      <c r="D865">
        <f t="shared" si="171"/>
        <v>1</v>
      </c>
      <c r="E865">
        <f t="shared" si="179"/>
        <v>2</v>
      </c>
      <c r="F865">
        <f t="shared" si="180"/>
        <v>86</v>
      </c>
      <c r="G865">
        <f t="shared" si="181"/>
        <v>1</v>
      </c>
      <c r="H865" s="5">
        <f t="shared" si="176"/>
        <v>298.00000000000006</v>
      </c>
      <c r="I865" s="5">
        <f t="shared" si="172"/>
        <v>297.00000000000006</v>
      </c>
      <c r="J865" s="5">
        <f t="shared" si="177"/>
        <v>-33</v>
      </c>
      <c r="K865">
        <f t="shared" si="173"/>
        <v>43</v>
      </c>
      <c r="L865">
        <f t="shared" si="174"/>
        <v>-33</v>
      </c>
      <c r="M865">
        <f t="shared" si="175"/>
        <v>-34</v>
      </c>
      <c r="N865">
        <f t="shared" si="178"/>
        <v>0</v>
      </c>
    </row>
    <row r="866" spans="1:14" x14ac:dyDescent="0.25">
      <c r="A866">
        <v>852</v>
      </c>
      <c r="B866">
        <f t="shared" si="169"/>
        <v>170.20000000000002</v>
      </c>
      <c r="C866">
        <f t="shared" si="170"/>
        <v>1</v>
      </c>
      <c r="D866">
        <f t="shared" si="171"/>
        <v>0</v>
      </c>
      <c r="E866">
        <f t="shared" si="179"/>
        <v>0.19999999999998863</v>
      </c>
      <c r="F866">
        <f t="shared" si="180"/>
        <v>86</v>
      </c>
      <c r="G866">
        <f t="shared" si="181"/>
        <v>0</v>
      </c>
      <c r="H866" s="5">
        <f t="shared" si="176"/>
        <v>297.40000000000003</v>
      </c>
      <c r="I866" s="5">
        <f t="shared" si="172"/>
        <v>297.40000000000003</v>
      </c>
      <c r="J866" s="5">
        <f t="shared" si="177"/>
        <v>-33</v>
      </c>
      <c r="K866">
        <f t="shared" si="173"/>
        <v>43</v>
      </c>
      <c r="L866">
        <f t="shared" si="174"/>
        <v>-33</v>
      </c>
      <c r="M866">
        <f t="shared" si="175"/>
        <v>-34</v>
      </c>
      <c r="N866">
        <f t="shared" si="178"/>
        <v>0</v>
      </c>
    </row>
    <row r="867" spans="1:14" x14ac:dyDescent="0.25">
      <c r="A867">
        <v>853</v>
      </c>
      <c r="B867">
        <f t="shared" si="169"/>
        <v>170.40000000000003</v>
      </c>
      <c r="C867">
        <f t="shared" si="170"/>
        <v>1</v>
      </c>
      <c r="D867">
        <f t="shared" si="171"/>
        <v>0</v>
      </c>
      <c r="E867">
        <f t="shared" si="179"/>
        <v>0.40000000000000568</v>
      </c>
      <c r="F867">
        <f t="shared" si="180"/>
        <v>86</v>
      </c>
      <c r="G867">
        <f t="shared" si="181"/>
        <v>0</v>
      </c>
      <c r="H867" s="5">
        <f t="shared" si="176"/>
        <v>297.80000000000007</v>
      </c>
      <c r="I867" s="5">
        <f t="shared" si="172"/>
        <v>297.80000000000007</v>
      </c>
      <c r="J867" s="5">
        <f t="shared" si="177"/>
        <v>-33</v>
      </c>
      <c r="K867">
        <f t="shared" si="173"/>
        <v>43</v>
      </c>
      <c r="L867">
        <f t="shared" si="174"/>
        <v>-33</v>
      </c>
      <c r="M867">
        <f t="shared" si="175"/>
        <v>-34</v>
      </c>
      <c r="N867">
        <f t="shared" si="178"/>
        <v>0</v>
      </c>
    </row>
    <row r="868" spans="1:14" x14ac:dyDescent="0.25">
      <c r="A868">
        <v>854</v>
      </c>
      <c r="B868">
        <f t="shared" si="169"/>
        <v>170.60000000000002</v>
      </c>
      <c r="C868">
        <f t="shared" si="170"/>
        <v>1</v>
      </c>
      <c r="D868">
        <f t="shared" si="171"/>
        <v>0</v>
      </c>
      <c r="E868">
        <f t="shared" si="179"/>
        <v>0.59999999999999432</v>
      </c>
      <c r="F868">
        <f t="shared" si="180"/>
        <v>86</v>
      </c>
      <c r="G868">
        <f t="shared" si="181"/>
        <v>0</v>
      </c>
      <c r="H868" s="5">
        <f t="shared" si="176"/>
        <v>298.20000000000005</v>
      </c>
      <c r="I868" s="5">
        <f t="shared" si="172"/>
        <v>298.20000000000005</v>
      </c>
      <c r="J868" s="5">
        <f t="shared" si="177"/>
        <v>-33</v>
      </c>
      <c r="K868">
        <f t="shared" si="173"/>
        <v>43</v>
      </c>
      <c r="L868">
        <f t="shared" si="174"/>
        <v>-33</v>
      </c>
      <c r="M868">
        <f t="shared" si="175"/>
        <v>-34</v>
      </c>
      <c r="N868">
        <f t="shared" si="178"/>
        <v>0</v>
      </c>
    </row>
    <row r="869" spans="1:14" x14ac:dyDescent="0.25">
      <c r="A869">
        <v>855</v>
      </c>
      <c r="B869">
        <f t="shared" si="169"/>
        <v>170.8</v>
      </c>
      <c r="C869">
        <f t="shared" si="170"/>
        <v>1</v>
      </c>
      <c r="D869">
        <f t="shared" si="171"/>
        <v>0</v>
      </c>
      <c r="E869">
        <f t="shared" si="179"/>
        <v>0.79999999999998295</v>
      </c>
      <c r="F869">
        <f t="shared" si="180"/>
        <v>86</v>
      </c>
      <c r="G869">
        <f t="shared" si="181"/>
        <v>0</v>
      </c>
      <c r="H869" s="5">
        <f t="shared" si="176"/>
        <v>298.60000000000002</v>
      </c>
      <c r="I869" s="5">
        <f t="shared" si="172"/>
        <v>298.60000000000002</v>
      </c>
      <c r="J869" s="5">
        <f t="shared" si="177"/>
        <v>-33</v>
      </c>
      <c r="K869">
        <f t="shared" si="173"/>
        <v>43</v>
      </c>
      <c r="L869">
        <f t="shared" si="174"/>
        <v>-33</v>
      </c>
      <c r="M869">
        <f t="shared" si="175"/>
        <v>-34</v>
      </c>
      <c r="N869">
        <f t="shared" si="178"/>
        <v>0</v>
      </c>
    </row>
    <row r="870" spans="1:14" x14ac:dyDescent="0.25">
      <c r="A870">
        <v>856</v>
      </c>
      <c r="B870">
        <f t="shared" si="169"/>
        <v>171.00000000000003</v>
      </c>
      <c r="C870">
        <f t="shared" si="170"/>
        <v>1</v>
      </c>
      <c r="D870">
        <f t="shared" si="171"/>
        <v>0</v>
      </c>
      <c r="E870">
        <f t="shared" si="179"/>
        <v>1</v>
      </c>
      <c r="F870">
        <f t="shared" si="180"/>
        <v>86</v>
      </c>
      <c r="G870">
        <f t="shared" si="181"/>
        <v>0</v>
      </c>
      <c r="H870" s="5">
        <f t="shared" si="176"/>
        <v>299.00000000000006</v>
      </c>
      <c r="I870" s="5">
        <f t="shared" si="172"/>
        <v>299.00000000000006</v>
      </c>
      <c r="J870" s="5">
        <f t="shared" si="177"/>
        <v>-33</v>
      </c>
      <c r="K870">
        <f t="shared" si="173"/>
        <v>43</v>
      </c>
      <c r="L870">
        <f t="shared" si="174"/>
        <v>-33</v>
      </c>
      <c r="M870">
        <f t="shared" si="175"/>
        <v>-34</v>
      </c>
      <c r="N870">
        <f t="shared" si="178"/>
        <v>0</v>
      </c>
    </row>
    <row r="871" spans="1:14" x14ac:dyDescent="0.25">
      <c r="A871">
        <v>857</v>
      </c>
      <c r="B871">
        <f t="shared" si="169"/>
        <v>171.20000000000002</v>
      </c>
      <c r="C871">
        <f t="shared" si="170"/>
        <v>1</v>
      </c>
      <c r="D871">
        <f t="shared" si="171"/>
        <v>0</v>
      </c>
      <c r="E871">
        <f t="shared" si="179"/>
        <v>1.1999999999999886</v>
      </c>
      <c r="F871">
        <f t="shared" si="180"/>
        <v>86</v>
      </c>
      <c r="G871">
        <f t="shared" si="181"/>
        <v>0</v>
      </c>
      <c r="H871" s="5">
        <f t="shared" si="176"/>
        <v>299.40000000000003</v>
      </c>
      <c r="I871" s="5">
        <f t="shared" si="172"/>
        <v>299.40000000000003</v>
      </c>
      <c r="J871" s="5">
        <f t="shared" si="177"/>
        <v>-33</v>
      </c>
      <c r="K871">
        <f t="shared" si="173"/>
        <v>43</v>
      </c>
      <c r="L871">
        <f t="shared" si="174"/>
        <v>-33</v>
      </c>
      <c r="M871">
        <f t="shared" si="175"/>
        <v>-34</v>
      </c>
      <c r="N871">
        <f t="shared" si="178"/>
        <v>0</v>
      </c>
    </row>
    <row r="872" spans="1:14" x14ac:dyDescent="0.25">
      <c r="A872">
        <v>858</v>
      </c>
      <c r="B872">
        <f t="shared" si="169"/>
        <v>171.40000000000003</v>
      </c>
      <c r="C872">
        <f t="shared" si="170"/>
        <v>1</v>
      </c>
      <c r="D872">
        <f t="shared" si="171"/>
        <v>0</v>
      </c>
      <c r="E872">
        <f t="shared" si="179"/>
        <v>1.4000000000000057</v>
      </c>
      <c r="F872">
        <f t="shared" si="180"/>
        <v>86</v>
      </c>
      <c r="G872">
        <f t="shared" si="181"/>
        <v>0</v>
      </c>
      <c r="H872" s="5">
        <f t="shared" si="176"/>
        <v>299.80000000000007</v>
      </c>
      <c r="I872" s="5">
        <f t="shared" si="172"/>
        <v>299.80000000000007</v>
      </c>
      <c r="J872" s="5">
        <f t="shared" si="177"/>
        <v>-33</v>
      </c>
      <c r="K872">
        <f t="shared" si="173"/>
        <v>43</v>
      </c>
      <c r="L872">
        <f t="shared" si="174"/>
        <v>-33</v>
      </c>
      <c r="M872">
        <f t="shared" si="175"/>
        <v>-34</v>
      </c>
      <c r="N872">
        <f t="shared" si="178"/>
        <v>0</v>
      </c>
    </row>
    <row r="873" spans="1:14" x14ac:dyDescent="0.25">
      <c r="A873">
        <v>859</v>
      </c>
      <c r="B873">
        <f t="shared" si="169"/>
        <v>171.60000000000002</v>
      </c>
      <c r="C873">
        <f t="shared" si="170"/>
        <v>1</v>
      </c>
      <c r="D873">
        <f t="shared" si="171"/>
        <v>0</v>
      </c>
      <c r="E873">
        <f t="shared" si="179"/>
        <v>1.5999999999999943</v>
      </c>
      <c r="F873">
        <f t="shared" si="180"/>
        <v>86</v>
      </c>
      <c r="G873">
        <f t="shared" si="181"/>
        <v>0</v>
      </c>
      <c r="H873" s="5">
        <f t="shared" si="176"/>
        <v>300.20000000000005</v>
      </c>
      <c r="I873" s="5">
        <f t="shared" si="172"/>
        <v>300.20000000000005</v>
      </c>
      <c r="J873" s="5">
        <f t="shared" si="177"/>
        <v>-33</v>
      </c>
      <c r="K873">
        <f t="shared" si="173"/>
        <v>43</v>
      </c>
      <c r="L873">
        <f t="shared" si="174"/>
        <v>-33</v>
      </c>
      <c r="M873">
        <f t="shared" si="175"/>
        <v>-34</v>
      </c>
      <c r="N873">
        <f t="shared" si="178"/>
        <v>0</v>
      </c>
    </row>
    <row r="874" spans="1:14" x14ac:dyDescent="0.25">
      <c r="A874">
        <v>860</v>
      </c>
      <c r="B874">
        <f t="shared" si="169"/>
        <v>171.8</v>
      </c>
      <c r="C874">
        <f t="shared" si="170"/>
        <v>1</v>
      </c>
      <c r="D874">
        <f t="shared" si="171"/>
        <v>0</v>
      </c>
      <c r="E874">
        <f t="shared" si="179"/>
        <v>1.7999999999999829</v>
      </c>
      <c r="F874">
        <f t="shared" si="180"/>
        <v>86</v>
      </c>
      <c r="G874">
        <f t="shared" si="181"/>
        <v>0</v>
      </c>
      <c r="H874" s="5">
        <f t="shared" si="176"/>
        <v>300.60000000000002</v>
      </c>
      <c r="I874" s="5">
        <f t="shared" si="172"/>
        <v>300.60000000000002</v>
      </c>
      <c r="J874" s="5">
        <f t="shared" si="177"/>
        <v>-33</v>
      </c>
      <c r="K874">
        <f t="shared" si="173"/>
        <v>43</v>
      </c>
      <c r="L874">
        <f t="shared" si="174"/>
        <v>-33</v>
      </c>
      <c r="M874">
        <f t="shared" si="175"/>
        <v>-34</v>
      </c>
      <c r="N874">
        <f t="shared" si="178"/>
        <v>0</v>
      </c>
    </row>
    <row r="875" spans="1:14" x14ac:dyDescent="0.25">
      <c r="A875">
        <v>861</v>
      </c>
      <c r="B875">
        <f t="shared" si="169"/>
        <v>172.00000000000003</v>
      </c>
      <c r="C875">
        <f t="shared" si="170"/>
        <v>1</v>
      </c>
      <c r="D875">
        <f t="shared" si="171"/>
        <v>1</v>
      </c>
      <c r="E875">
        <f t="shared" si="179"/>
        <v>2</v>
      </c>
      <c r="F875">
        <f t="shared" si="180"/>
        <v>87</v>
      </c>
      <c r="G875">
        <f t="shared" si="181"/>
        <v>0</v>
      </c>
      <c r="H875" s="5">
        <f t="shared" si="176"/>
        <v>301.00000000000006</v>
      </c>
      <c r="I875" s="5">
        <f t="shared" si="172"/>
        <v>301.00000000000006</v>
      </c>
      <c r="J875" s="5">
        <f t="shared" si="177"/>
        <v>-33</v>
      </c>
      <c r="K875">
        <f t="shared" si="173"/>
        <v>43</v>
      </c>
      <c r="L875">
        <f t="shared" si="174"/>
        <v>-33</v>
      </c>
      <c r="M875">
        <f t="shared" si="175"/>
        <v>-34</v>
      </c>
      <c r="N875">
        <f t="shared" si="178"/>
        <v>0</v>
      </c>
    </row>
    <row r="876" spans="1:14" x14ac:dyDescent="0.25">
      <c r="A876">
        <v>862</v>
      </c>
      <c r="B876">
        <f t="shared" si="169"/>
        <v>172.20000000000002</v>
      </c>
      <c r="C876">
        <f t="shared" si="170"/>
        <v>1</v>
      </c>
      <c r="D876">
        <f t="shared" si="171"/>
        <v>0</v>
      </c>
      <c r="E876">
        <f t="shared" si="179"/>
        <v>0.19999999999998863</v>
      </c>
      <c r="F876">
        <f t="shared" si="180"/>
        <v>87</v>
      </c>
      <c r="G876">
        <f t="shared" si="181"/>
        <v>0</v>
      </c>
      <c r="H876" s="5">
        <f t="shared" si="176"/>
        <v>301.40000000000003</v>
      </c>
      <c r="I876" s="5">
        <f t="shared" si="172"/>
        <v>301.40000000000003</v>
      </c>
      <c r="J876" s="5">
        <f t="shared" si="177"/>
        <v>-33</v>
      </c>
      <c r="K876">
        <f t="shared" si="173"/>
        <v>43</v>
      </c>
      <c r="L876">
        <f t="shared" si="174"/>
        <v>-33</v>
      </c>
      <c r="M876">
        <f t="shared" si="175"/>
        <v>-34</v>
      </c>
      <c r="N876">
        <f t="shared" si="178"/>
        <v>0</v>
      </c>
    </row>
    <row r="877" spans="1:14" x14ac:dyDescent="0.25">
      <c r="A877">
        <v>863</v>
      </c>
      <c r="B877">
        <f t="shared" si="169"/>
        <v>172.40000000000003</v>
      </c>
      <c r="C877">
        <f t="shared" si="170"/>
        <v>1</v>
      </c>
      <c r="D877">
        <f t="shared" si="171"/>
        <v>0</v>
      </c>
      <c r="E877">
        <f t="shared" si="179"/>
        <v>0.40000000000000568</v>
      </c>
      <c r="F877">
        <f t="shared" si="180"/>
        <v>87</v>
      </c>
      <c r="G877">
        <f t="shared" si="181"/>
        <v>0</v>
      </c>
      <c r="H877" s="5">
        <f t="shared" si="176"/>
        <v>301.80000000000007</v>
      </c>
      <c r="I877" s="5">
        <f t="shared" si="172"/>
        <v>301.80000000000007</v>
      </c>
      <c r="J877" s="5">
        <f t="shared" si="177"/>
        <v>-33</v>
      </c>
      <c r="K877">
        <f t="shared" si="173"/>
        <v>43</v>
      </c>
      <c r="L877">
        <f t="shared" si="174"/>
        <v>-33</v>
      </c>
      <c r="M877">
        <f t="shared" si="175"/>
        <v>-34</v>
      </c>
      <c r="N877">
        <f t="shared" si="178"/>
        <v>0</v>
      </c>
    </row>
    <row r="878" spans="1:14" x14ac:dyDescent="0.25">
      <c r="A878">
        <v>864</v>
      </c>
      <c r="B878">
        <f t="shared" si="169"/>
        <v>172.60000000000002</v>
      </c>
      <c r="C878">
        <f t="shared" si="170"/>
        <v>1</v>
      </c>
      <c r="D878">
        <f t="shared" si="171"/>
        <v>0</v>
      </c>
      <c r="E878">
        <f t="shared" si="179"/>
        <v>0.59999999999999432</v>
      </c>
      <c r="F878">
        <f t="shared" si="180"/>
        <v>87</v>
      </c>
      <c r="G878">
        <f t="shared" si="181"/>
        <v>0</v>
      </c>
      <c r="H878" s="5">
        <f t="shared" si="176"/>
        <v>302.20000000000005</v>
      </c>
      <c r="I878" s="5">
        <f t="shared" si="172"/>
        <v>302.20000000000005</v>
      </c>
      <c r="J878" s="5">
        <f t="shared" si="177"/>
        <v>-33</v>
      </c>
      <c r="K878">
        <f t="shared" si="173"/>
        <v>43</v>
      </c>
      <c r="L878">
        <f t="shared" si="174"/>
        <v>-33</v>
      </c>
      <c r="M878">
        <f t="shared" si="175"/>
        <v>-34</v>
      </c>
      <c r="N878">
        <f t="shared" si="178"/>
        <v>0</v>
      </c>
    </row>
    <row r="879" spans="1:14" x14ac:dyDescent="0.25">
      <c r="A879">
        <v>865</v>
      </c>
      <c r="B879">
        <f t="shared" si="169"/>
        <v>172.8</v>
      </c>
      <c r="C879">
        <f t="shared" si="170"/>
        <v>1</v>
      </c>
      <c r="D879">
        <f t="shared" si="171"/>
        <v>0</v>
      </c>
      <c r="E879">
        <f t="shared" si="179"/>
        <v>0.79999999999998295</v>
      </c>
      <c r="F879">
        <f t="shared" si="180"/>
        <v>87</v>
      </c>
      <c r="G879">
        <f t="shared" si="181"/>
        <v>0</v>
      </c>
      <c r="H879" s="5">
        <f t="shared" si="176"/>
        <v>302.60000000000002</v>
      </c>
      <c r="I879" s="5">
        <f t="shared" si="172"/>
        <v>302.60000000000002</v>
      </c>
      <c r="J879" s="5">
        <f t="shared" si="177"/>
        <v>-33</v>
      </c>
      <c r="K879">
        <f t="shared" si="173"/>
        <v>43</v>
      </c>
      <c r="L879">
        <f t="shared" si="174"/>
        <v>-33</v>
      </c>
      <c r="M879">
        <f t="shared" si="175"/>
        <v>-34</v>
      </c>
      <c r="N879">
        <f t="shared" si="178"/>
        <v>0</v>
      </c>
    </row>
    <row r="880" spans="1:14" x14ac:dyDescent="0.25">
      <c r="A880">
        <v>866</v>
      </c>
      <c r="B880">
        <f t="shared" si="169"/>
        <v>173.00000000000003</v>
      </c>
      <c r="C880">
        <f t="shared" si="170"/>
        <v>1</v>
      </c>
      <c r="D880">
        <f t="shared" si="171"/>
        <v>0</v>
      </c>
      <c r="E880">
        <f t="shared" si="179"/>
        <v>1</v>
      </c>
      <c r="F880">
        <f t="shared" si="180"/>
        <v>87</v>
      </c>
      <c r="G880">
        <f t="shared" si="181"/>
        <v>0</v>
      </c>
      <c r="H880" s="5">
        <f t="shared" si="176"/>
        <v>303.00000000000006</v>
      </c>
      <c r="I880" s="5">
        <f t="shared" si="172"/>
        <v>303.00000000000006</v>
      </c>
      <c r="J880" s="5">
        <f t="shared" si="177"/>
        <v>-33</v>
      </c>
      <c r="K880">
        <f t="shared" si="173"/>
        <v>43</v>
      </c>
      <c r="L880">
        <f t="shared" si="174"/>
        <v>-33</v>
      </c>
      <c r="M880">
        <f t="shared" si="175"/>
        <v>-34</v>
      </c>
      <c r="N880">
        <f t="shared" si="178"/>
        <v>0</v>
      </c>
    </row>
    <row r="881" spans="1:14" x14ac:dyDescent="0.25">
      <c r="A881">
        <v>867</v>
      </c>
      <c r="B881">
        <f t="shared" si="169"/>
        <v>173.20000000000002</v>
      </c>
      <c r="C881">
        <f t="shared" si="170"/>
        <v>1</v>
      </c>
      <c r="D881">
        <f t="shared" si="171"/>
        <v>0</v>
      </c>
      <c r="E881">
        <f t="shared" si="179"/>
        <v>1.1999999999999886</v>
      </c>
      <c r="F881">
        <f t="shared" si="180"/>
        <v>87</v>
      </c>
      <c r="G881">
        <f t="shared" si="181"/>
        <v>0</v>
      </c>
      <c r="H881" s="5">
        <f t="shared" si="176"/>
        <v>303.40000000000003</v>
      </c>
      <c r="I881" s="5">
        <f t="shared" si="172"/>
        <v>303.40000000000003</v>
      </c>
      <c r="J881" s="5">
        <f t="shared" si="177"/>
        <v>-33</v>
      </c>
      <c r="K881">
        <f t="shared" si="173"/>
        <v>43</v>
      </c>
      <c r="L881">
        <f t="shared" si="174"/>
        <v>-33</v>
      </c>
      <c r="M881">
        <f t="shared" si="175"/>
        <v>-34</v>
      </c>
      <c r="N881">
        <f t="shared" si="178"/>
        <v>0</v>
      </c>
    </row>
    <row r="882" spans="1:14" x14ac:dyDescent="0.25">
      <c r="A882">
        <v>868</v>
      </c>
      <c r="B882">
        <f t="shared" si="169"/>
        <v>173.40000000000003</v>
      </c>
      <c r="C882">
        <f t="shared" si="170"/>
        <v>1</v>
      </c>
      <c r="D882">
        <f t="shared" si="171"/>
        <v>0</v>
      </c>
      <c r="E882">
        <f t="shared" si="179"/>
        <v>1.4000000000000057</v>
      </c>
      <c r="F882">
        <f t="shared" si="180"/>
        <v>87</v>
      </c>
      <c r="G882">
        <f t="shared" si="181"/>
        <v>0</v>
      </c>
      <c r="H882" s="5">
        <f t="shared" si="176"/>
        <v>303.80000000000007</v>
      </c>
      <c r="I882" s="5">
        <f t="shared" si="172"/>
        <v>303.80000000000007</v>
      </c>
      <c r="J882" s="5">
        <f t="shared" si="177"/>
        <v>-33</v>
      </c>
      <c r="K882">
        <f t="shared" si="173"/>
        <v>43</v>
      </c>
      <c r="L882">
        <f t="shared" si="174"/>
        <v>-33</v>
      </c>
      <c r="M882">
        <f t="shared" si="175"/>
        <v>-34</v>
      </c>
      <c r="N882">
        <f t="shared" si="178"/>
        <v>0</v>
      </c>
    </row>
    <row r="883" spans="1:14" x14ac:dyDescent="0.25">
      <c r="A883">
        <v>869</v>
      </c>
      <c r="B883">
        <f t="shared" si="169"/>
        <v>173.60000000000002</v>
      </c>
      <c r="C883">
        <f t="shared" si="170"/>
        <v>1</v>
      </c>
      <c r="D883">
        <f t="shared" si="171"/>
        <v>0</v>
      </c>
      <c r="E883">
        <f t="shared" si="179"/>
        <v>1.5999999999999943</v>
      </c>
      <c r="F883">
        <f t="shared" si="180"/>
        <v>87</v>
      </c>
      <c r="G883">
        <f t="shared" si="181"/>
        <v>0</v>
      </c>
      <c r="H883" s="5">
        <f t="shared" si="176"/>
        <v>304.20000000000005</v>
      </c>
      <c r="I883" s="5">
        <f t="shared" si="172"/>
        <v>304.20000000000005</v>
      </c>
      <c r="J883" s="5">
        <f t="shared" si="177"/>
        <v>-33</v>
      </c>
      <c r="K883">
        <f t="shared" si="173"/>
        <v>43</v>
      </c>
      <c r="L883">
        <f t="shared" si="174"/>
        <v>-33</v>
      </c>
      <c r="M883">
        <f t="shared" si="175"/>
        <v>-34</v>
      </c>
      <c r="N883">
        <f t="shared" si="178"/>
        <v>0</v>
      </c>
    </row>
    <row r="884" spans="1:14" x14ac:dyDescent="0.25">
      <c r="A884">
        <v>870</v>
      </c>
      <c r="B884">
        <f t="shared" si="169"/>
        <v>173.8</v>
      </c>
      <c r="C884">
        <f t="shared" si="170"/>
        <v>1</v>
      </c>
      <c r="D884">
        <f t="shared" si="171"/>
        <v>0</v>
      </c>
      <c r="E884">
        <f t="shared" si="179"/>
        <v>1.7999999999999829</v>
      </c>
      <c r="F884">
        <f t="shared" si="180"/>
        <v>87</v>
      </c>
      <c r="G884">
        <f t="shared" si="181"/>
        <v>0</v>
      </c>
      <c r="H884" s="5">
        <f t="shared" si="176"/>
        <v>304.60000000000002</v>
      </c>
      <c r="I884" s="5">
        <f t="shared" si="172"/>
        <v>304.60000000000002</v>
      </c>
      <c r="J884" s="5">
        <f t="shared" si="177"/>
        <v>-33</v>
      </c>
      <c r="K884">
        <f t="shared" si="173"/>
        <v>43</v>
      </c>
      <c r="L884">
        <f t="shared" si="174"/>
        <v>-33</v>
      </c>
      <c r="M884">
        <f t="shared" si="175"/>
        <v>-34</v>
      </c>
      <c r="N884">
        <f t="shared" si="178"/>
        <v>0</v>
      </c>
    </row>
    <row r="885" spans="1:14" x14ac:dyDescent="0.25">
      <c r="A885">
        <v>871</v>
      </c>
      <c r="B885">
        <f t="shared" si="169"/>
        <v>174.00000000000003</v>
      </c>
      <c r="C885">
        <f t="shared" si="170"/>
        <v>1</v>
      </c>
      <c r="D885">
        <f t="shared" si="171"/>
        <v>1</v>
      </c>
      <c r="E885">
        <f t="shared" si="179"/>
        <v>2</v>
      </c>
      <c r="F885">
        <f t="shared" si="180"/>
        <v>88</v>
      </c>
      <c r="G885">
        <f t="shared" si="181"/>
        <v>1</v>
      </c>
      <c r="H885" s="5">
        <f t="shared" si="176"/>
        <v>305.00000000000006</v>
      </c>
      <c r="I885" s="5">
        <f t="shared" si="172"/>
        <v>304.00000000000006</v>
      </c>
      <c r="J885" s="5">
        <f t="shared" si="177"/>
        <v>-34</v>
      </c>
      <c r="K885">
        <f t="shared" si="173"/>
        <v>44</v>
      </c>
      <c r="L885">
        <f t="shared" si="174"/>
        <v>-34</v>
      </c>
      <c r="M885">
        <f t="shared" si="175"/>
        <v>-35</v>
      </c>
      <c r="N885">
        <f t="shared" si="178"/>
        <v>0</v>
      </c>
    </row>
    <row r="886" spans="1:14" x14ac:dyDescent="0.25">
      <c r="A886">
        <v>872</v>
      </c>
      <c r="B886">
        <f t="shared" si="169"/>
        <v>174.20000000000002</v>
      </c>
      <c r="C886">
        <f t="shared" si="170"/>
        <v>1</v>
      </c>
      <c r="D886">
        <f t="shared" si="171"/>
        <v>0</v>
      </c>
      <c r="E886">
        <f t="shared" si="179"/>
        <v>0.19999999999998863</v>
      </c>
      <c r="F886">
        <f t="shared" si="180"/>
        <v>88</v>
      </c>
      <c r="G886">
        <f t="shared" si="181"/>
        <v>0</v>
      </c>
      <c r="H886" s="5">
        <f t="shared" si="176"/>
        <v>304.40000000000003</v>
      </c>
      <c r="I886" s="5">
        <f t="shared" si="172"/>
        <v>304.40000000000003</v>
      </c>
      <c r="J886" s="5">
        <f t="shared" si="177"/>
        <v>-34</v>
      </c>
      <c r="K886">
        <f t="shared" si="173"/>
        <v>44</v>
      </c>
      <c r="L886">
        <f t="shared" si="174"/>
        <v>-34</v>
      </c>
      <c r="M886">
        <f t="shared" si="175"/>
        <v>-35</v>
      </c>
      <c r="N886">
        <f t="shared" si="178"/>
        <v>0</v>
      </c>
    </row>
    <row r="887" spans="1:14" x14ac:dyDescent="0.25">
      <c r="A887">
        <v>873</v>
      </c>
      <c r="B887">
        <f t="shared" si="169"/>
        <v>174.40000000000003</v>
      </c>
      <c r="C887">
        <f t="shared" si="170"/>
        <v>1</v>
      </c>
      <c r="D887">
        <f t="shared" si="171"/>
        <v>0</v>
      </c>
      <c r="E887">
        <f t="shared" si="179"/>
        <v>0.40000000000000568</v>
      </c>
      <c r="F887">
        <f t="shared" si="180"/>
        <v>88</v>
      </c>
      <c r="G887">
        <f t="shared" si="181"/>
        <v>0</v>
      </c>
      <c r="H887" s="5">
        <f t="shared" si="176"/>
        <v>304.80000000000007</v>
      </c>
      <c r="I887" s="5">
        <f t="shared" si="172"/>
        <v>304.80000000000007</v>
      </c>
      <c r="J887" s="5">
        <f t="shared" si="177"/>
        <v>-34</v>
      </c>
      <c r="K887">
        <f t="shared" si="173"/>
        <v>44</v>
      </c>
      <c r="L887">
        <f t="shared" si="174"/>
        <v>-34</v>
      </c>
      <c r="M887">
        <f t="shared" si="175"/>
        <v>-35</v>
      </c>
      <c r="N887">
        <f t="shared" si="178"/>
        <v>0</v>
      </c>
    </row>
    <row r="888" spans="1:14" x14ac:dyDescent="0.25">
      <c r="A888">
        <v>874</v>
      </c>
      <c r="B888">
        <f t="shared" si="169"/>
        <v>174.60000000000002</v>
      </c>
      <c r="C888">
        <f t="shared" si="170"/>
        <v>1</v>
      </c>
      <c r="D888">
        <f t="shared" si="171"/>
        <v>0</v>
      </c>
      <c r="E888">
        <f t="shared" si="179"/>
        <v>0.59999999999999432</v>
      </c>
      <c r="F888">
        <f t="shared" si="180"/>
        <v>88</v>
      </c>
      <c r="G888">
        <f t="shared" si="181"/>
        <v>0</v>
      </c>
      <c r="H888" s="5">
        <f t="shared" si="176"/>
        <v>305.20000000000005</v>
      </c>
      <c r="I888" s="5">
        <f t="shared" si="172"/>
        <v>305.20000000000005</v>
      </c>
      <c r="J888" s="5">
        <f t="shared" si="177"/>
        <v>-34</v>
      </c>
      <c r="K888">
        <f t="shared" si="173"/>
        <v>44</v>
      </c>
      <c r="L888">
        <f t="shared" si="174"/>
        <v>-34</v>
      </c>
      <c r="M888">
        <f t="shared" si="175"/>
        <v>-35</v>
      </c>
      <c r="N888">
        <f t="shared" si="178"/>
        <v>0</v>
      </c>
    </row>
    <row r="889" spans="1:14" x14ac:dyDescent="0.25">
      <c r="A889">
        <v>875</v>
      </c>
      <c r="B889">
        <f t="shared" si="169"/>
        <v>174.8</v>
      </c>
      <c r="C889">
        <f t="shared" si="170"/>
        <v>1</v>
      </c>
      <c r="D889">
        <f t="shared" si="171"/>
        <v>0</v>
      </c>
      <c r="E889">
        <f t="shared" si="179"/>
        <v>0.79999999999998295</v>
      </c>
      <c r="F889">
        <f t="shared" si="180"/>
        <v>88</v>
      </c>
      <c r="G889">
        <f t="shared" si="181"/>
        <v>0</v>
      </c>
      <c r="H889" s="5">
        <f t="shared" si="176"/>
        <v>305.60000000000002</v>
      </c>
      <c r="I889" s="5">
        <f t="shared" si="172"/>
        <v>305.60000000000002</v>
      </c>
      <c r="J889" s="5">
        <f t="shared" si="177"/>
        <v>-34</v>
      </c>
      <c r="K889">
        <f t="shared" si="173"/>
        <v>44</v>
      </c>
      <c r="L889">
        <f t="shared" si="174"/>
        <v>-34</v>
      </c>
      <c r="M889">
        <f t="shared" si="175"/>
        <v>-35</v>
      </c>
      <c r="N889">
        <f t="shared" si="178"/>
        <v>0</v>
      </c>
    </row>
    <row r="890" spans="1:14" x14ac:dyDescent="0.25">
      <c r="A890">
        <v>876</v>
      </c>
      <c r="B890">
        <f t="shared" si="169"/>
        <v>175.00000000000003</v>
      </c>
      <c r="C890">
        <f t="shared" si="170"/>
        <v>1</v>
      </c>
      <c r="D890">
        <f t="shared" si="171"/>
        <v>0</v>
      </c>
      <c r="E890">
        <f t="shared" si="179"/>
        <v>1</v>
      </c>
      <c r="F890">
        <f t="shared" si="180"/>
        <v>88</v>
      </c>
      <c r="G890">
        <f t="shared" si="181"/>
        <v>0</v>
      </c>
      <c r="H890" s="5">
        <f t="shared" si="176"/>
        <v>306.00000000000006</v>
      </c>
      <c r="I890" s="5">
        <f t="shared" si="172"/>
        <v>306.00000000000006</v>
      </c>
      <c r="J890" s="5">
        <f t="shared" si="177"/>
        <v>-34</v>
      </c>
      <c r="K890">
        <f t="shared" si="173"/>
        <v>44</v>
      </c>
      <c r="L890">
        <f t="shared" si="174"/>
        <v>-34</v>
      </c>
      <c r="M890">
        <f t="shared" si="175"/>
        <v>-35</v>
      </c>
      <c r="N890">
        <f t="shared" si="178"/>
        <v>0</v>
      </c>
    </row>
    <row r="891" spans="1:14" x14ac:dyDescent="0.25">
      <c r="A891">
        <v>877</v>
      </c>
      <c r="B891">
        <f t="shared" si="169"/>
        <v>175.20000000000002</v>
      </c>
      <c r="C891">
        <f t="shared" si="170"/>
        <v>1</v>
      </c>
      <c r="D891">
        <f t="shared" si="171"/>
        <v>0</v>
      </c>
      <c r="E891">
        <f t="shared" si="179"/>
        <v>1.1999999999999886</v>
      </c>
      <c r="F891">
        <f t="shared" si="180"/>
        <v>88</v>
      </c>
      <c r="G891">
        <f t="shared" si="181"/>
        <v>0</v>
      </c>
      <c r="H891" s="5">
        <f t="shared" si="176"/>
        <v>306.40000000000003</v>
      </c>
      <c r="I891" s="5">
        <f t="shared" si="172"/>
        <v>306.40000000000003</v>
      </c>
      <c r="J891" s="5">
        <f t="shared" si="177"/>
        <v>-34</v>
      </c>
      <c r="K891">
        <f t="shared" si="173"/>
        <v>44</v>
      </c>
      <c r="L891">
        <f t="shared" si="174"/>
        <v>-34</v>
      </c>
      <c r="M891">
        <f t="shared" si="175"/>
        <v>-35</v>
      </c>
      <c r="N891">
        <f t="shared" si="178"/>
        <v>0</v>
      </c>
    </row>
    <row r="892" spans="1:14" x14ac:dyDescent="0.25">
      <c r="A892">
        <v>878</v>
      </c>
      <c r="B892">
        <f t="shared" si="169"/>
        <v>175.40000000000003</v>
      </c>
      <c r="C892">
        <f t="shared" si="170"/>
        <v>1</v>
      </c>
      <c r="D892">
        <f t="shared" si="171"/>
        <v>0</v>
      </c>
      <c r="E892">
        <f t="shared" si="179"/>
        <v>1.4000000000000057</v>
      </c>
      <c r="F892">
        <f t="shared" si="180"/>
        <v>88</v>
      </c>
      <c r="G892">
        <f t="shared" si="181"/>
        <v>0</v>
      </c>
      <c r="H892" s="5">
        <f t="shared" si="176"/>
        <v>306.80000000000007</v>
      </c>
      <c r="I892" s="5">
        <f t="shared" si="172"/>
        <v>306.80000000000007</v>
      </c>
      <c r="J892" s="5">
        <f t="shared" si="177"/>
        <v>-34</v>
      </c>
      <c r="K892">
        <f t="shared" si="173"/>
        <v>44</v>
      </c>
      <c r="L892">
        <f t="shared" si="174"/>
        <v>-34</v>
      </c>
      <c r="M892">
        <f t="shared" si="175"/>
        <v>-35</v>
      </c>
      <c r="N892">
        <f t="shared" si="178"/>
        <v>0</v>
      </c>
    </row>
    <row r="893" spans="1:14" x14ac:dyDescent="0.25">
      <c r="A893">
        <v>879</v>
      </c>
      <c r="B893">
        <f t="shared" si="169"/>
        <v>175.60000000000002</v>
      </c>
      <c r="C893">
        <f t="shared" si="170"/>
        <v>1</v>
      </c>
      <c r="D893">
        <f t="shared" si="171"/>
        <v>0</v>
      </c>
      <c r="E893">
        <f t="shared" si="179"/>
        <v>1.5999999999999943</v>
      </c>
      <c r="F893">
        <f t="shared" si="180"/>
        <v>88</v>
      </c>
      <c r="G893">
        <f t="shared" si="181"/>
        <v>0</v>
      </c>
      <c r="H893" s="5">
        <f t="shared" si="176"/>
        <v>307.20000000000005</v>
      </c>
      <c r="I893" s="5">
        <f t="shared" si="172"/>
        <v>307.20000000000005</v>
      </c>
      <c r="J893" s="5">
        <f t="shared" si="177"/>
        <v>-34</v>
      </c>
      <c r="K893">
        <f t="shared" si="173"/>
        <v>44</v>
      </c>
      <c r="L893">
        <f t="shared" si="174"/>
        <v>-34</v>
      </c>
      <c r="M893">
        <f t="shared" si="175"/>
        <v>-35</v>
      </c>
      <c r="N893">
        <f t="shared" si="178"/>
        <v>0</v>
      </c>
    </row>
    <row r="894" spans="1:14" x14ac:dyDescent="0.25">
      <c r="A894">
        <v>880</v>
      </c>
      <c r="B894">
        <f t="shared" si="169"/>
        <v>175.8</v>
      </c>
      <c r="C894">
        <f t="shared" si="170"/>
        <v>1</v>
      </c>
      <c r="D894">
        <f t="shared" si="171"/>
        <v>0</v>
      </c>
      <c r="E894">
        <f t="shared" si="179"/>
        <v>1.7999999999999829</v>
      </c>
      <c r="F894">
        <f t="shared" si="180"/>
        <v>88</v>
      </c>
      <c r="G894">
        <f t="shared" si="181"/>
        <v>0</v>
      </c>
      <c r="H894" s="5">
        <f t="shared" si="176"/>
        <v>307.60000000000002</v>
      </c>
      <c r="I894" s="5">
        <f t="shared" si="172"/>
        <v>307.60000000000002</v>
      </c>
      <c r="J894" s="5">
        <f t="shared" si="177"/>
        <v>-34</v>
      </c>
      <c r="K894">
        <f t="shared" si="173"/>
        <v>44</v>
      </c>
      <c r="L894">
        <f t="shared" si="174"/>
        <v>-34</v>
      </c>
      <c r="M894">
        <f t="shared" si="175"/>
        <v>-35</v>
      </c>
      <c r="N894">
        <f t="shared" si="178"/>
        <v>0</v>
      </c>
    </row>
    <row r="895" spans="1:14" x14ac:dyDescent="0.25">
      <c r="A895">
        <v>881</v>
      </c>
      <c r="B895">
        <f t="shared" si="169"/>
        <v>176.00000000000003</v>
      </c>
      <c r="C895">
        <f t="shared" si="170"/>
        <v>1</v>
      </c>
      <c r="D895">
        <f t="shared" si="171"/>
        <v>1</v>
      </c>
      <c r="E895">
        <f t="shared" si="179"/>
        <v>2</v>
      </c>
      <c r="F895">
        <f t="shared" si="180"/>
        <v>89</v>
      </c>
      <c r="G895">
        <f t="shared" si="181"/>
        <v>0</v>
      </c>
      <c r="H895" s="5">
        <f t="shared" si="176"/>
        <v>308.00000000000006</v>
      </c>
      <c r="I895" s="5">
        <f t="shared" si="172"/>
        <v>308.00000000000006</v>
      </c>
      <c r="J895" s="5">
        <f t="shared" si="177"/>
        <v>-34</v>
      </c>
      <c r="K895">
        <f t="shared" si="173"/>
        <v>44</v>
      </c>
      <c r="L895">
        <f t="shared" si="174"/>
        <v>-34</v>
      </c>
      <c r="M895">
        <f t="shared" si="175"/>
        <v>-35</v>
      </c>
      <c r="N895">
        <f t="shared" si="178"/>
        <v>0</v>
      </c>
    </row>
    <row r="896" spans="1:14" x14ac:dyDescent="0.25">
      <c r="A896">
        <v>882</v>
      </c>
      <c r="B896">
        <f t="shared" si="169"/>
        <v>176.20000000000002</v>
      </c>
      <c r="C896">
        <f t="shared" si="170"/>
        <v>1</v>
      </c>
      <c r="D896">
        <f t="shared" si="171"/>
        <v>0</v>
      </c>
      <c r="E896">
        <f t="shared" si="179"/>
        <v>0.19999999999998863</v>
      </c>
      <c r="F896">
        <f t="shared" si="180"/>
        <v>89</v>
      </c>
      <c r="G896">
        <f t="shared" si="181"/>
        <v>0</v>
      </c>
      <c r="H896" s="5">
        <f t="shared" si="176"/>
        <v>308.40000000000003</v>
      </c>
      <c r="I896" s="5">
        <f t="shared" si="172"/>
        <v>308.40000000000003</v>
      </c>
      <c r="J896" s="5">
        <f t="shared" si="177"/>
        <v>-34</v>
      </c>
      <c r="K896">
        <f t="shared" si="173"/>
        <v>44</v>
      </c>
      <c r="L896">
        <f t="shared" si="174"/>
        <v>-34</v>
      </c>
      <c r="M896">
        <f t="shared" si="175"/>
        <v>-35</v>
      </c>
      <c r="N896">
        <f t="shared" si="178"/>
        <v>0</v>
      </c>
    </row>
    <row r="897" spans="1:14" x14ac:dyDescent="0.25">
      <c r="A897">
        <v>883</v>
      </c>
      <c r="B897">
        <f t="shared" si="169"/>
        <v>176.40000000000003</v>
      </c>
      <c r="C897">
        <f t="shared" si="170"/>
        <v>1</v>
      </c>
      <c r="D897">
        <f t="shared" si="171"/>
        <v>0</v>
      </c>
      <c r="E897">
        <f t="shared" si="179"/>
        <v>0.40000000000000568</v>
      </c>
      <c r="F897">
        <f t="shared" si="180"/>
        <v>89</v>
      </c>
      <c r="G897">
        <f t="shared" si="181"/>
        <v>0</v>
      </c>
      <c r="H897" s="5">
        <f t="shared" si="176"/>
        <v>308.80000000000007</v>
      </c>
      <c r="I897" s="5">
        <f t="shared" si="172"/>
        <v>308.80000000000007</v>
      </c>
      <c r="J897" s="5">
        <f t="shared" si="177"/>
        <v>-34</v>
      </c>
      <c r="K897">
        <f t="shared" si="173"/>
        <v>44</v>
      </c>
      <c r="L897">
        <f t="shared" si="174"/>
        <v>-34</v>
      </c>
      <c r="M897">
        <f t="shared" si="175"/>
        <v>-35</v>
      </c>
      <c r="N897">
        <f t="shared" si="178"/>
        <v>0</v>
      </c>
    </row>
    <row r="898" spans="1:14" x14ac:dyDescent="0.25">
      <c r="A898">
        <v>884</v>
      </c>
      <c r="B898">
        <f t="shared" si="169"/>
        <v>176.60000000000002</v>
      </c>
      <c r="C898">
        <f t="shared" si="170"/>
        <v>1</v>
      </c>
      <c r="D898">
        <f t="shared" si="171"/>
        <v>0</v>
      </c>
      <c r="E898">
        <f t="shared" si="179"/>
        <v>0.59999999999999432</v>
      </c>
      <c r="F898">
        <f t="shared" si="180"/>
        <v>89</v>
      </c>
      <c r="G898">
        <f t="shared" si="181"/>
        <v>0</v>
      </c>
      <c r="H898" s="5">
        <f t="shared" si="176"/>
        <v>309.20000000000005</v>
      </c>
      <c r="I898" s="5">
        <f t="shared" si="172"/>
        <v>309.20000000000005</v>
      </c>
      <c r="J898" s="5">
        <f t="shared" si="177"/>
        <v>-34</v>
      </c>
      <c r="K898">
        <f t="shared" si="173"/>
        <v>44</v>
      </c>
      <c r="L898">
        <f t="shared" si="174"/>
        <v>-34</v>
      </c>
      <c r="M898">
        <f t="shared" si="175"/>
        <v>-35</v>
      </c>
      <c r="N898">
        <f t="shared" si="178"/>
        <v>0</v>
      </c>
    </row>
    <row r="899" spans="1:14" x14ac:dyDescent="0.25">
      <c r="A899">
        <v>885</v>
      </c>
      <c r="B899">
        <f t="shared" si="169"/>
        <v>176.8</v>
      </c>
      <c r="C899">
        <f t="shared" si="170"/>
        <v>1</v>
      </c>
      <c r="D899">
        <f t="shared" si="171"/>
        <v>0</v>
      </c>
      <c r="E899">
        <f t="shared" si="179"/>
        <v>0.79999999999998295</v>
      </c>
      <c r="F899">
        <f t="shared" si="180"/>
        <v>89</v>
      </c>
      <c r="G899">
        <f t="shared" si="181"/>
        <v>0</v>
      </c>
      <c r="H899" s="5">
        <f t="shared" si="176"/>
        <v>309.60000000000002</v>
      </c>
      <c r="I899" s="5">
        <f t="shared" si="172"/>
        <v>309.60000000000002</v>
      </c>
      <c r="J899" s="5">
        <f t="shared" si="177"/>
        <v>-34</v>
      </c>
      <c r="K899">
        <f t="shared" si="173"/>
        <v>44</v>
      </c>
      <c r="L899">
        <f t="shared" si="174"/>
        <v>-34</v>
      </c>
      <c r="M899">
        <f t="shared" si="175"/>
        <v>-35</v>
      </c>
      <c r="N899">
        <f t="shared" si="178"/>
        <v>0</v>
      </c>
    </row>
    <row r="900" spans="1:14" x14ac:dyDescent="0.25">
      <c r="A900">
        <v>886</v>
      </c>
      <c r="B900">
        <f t="shared" si="169"/>
        <v>177.00000000000003</v>
      </c>
      <c r="C900">
        <f t="shared" si="170"/>
        <v>1</v>
      </c>
      <c r="D900">
        <f t="shared" si="171"/>
        <v>0</v>
      </c>
      <c r="E900">
        <f t="shared" si="179"/>
        <v>1</v>
      </c>
      <c r="F900">
        <f t="shared" si="180"/>
        <v>89</v>
      </c>
      <c r="G900">
        <f t="shared" si="181"/>
        <v>0</v>
      </c>
      <c r="H900" s="5">
        <f t="shared" si="176"/>
        <v>310.00000000000006</v>
      </c>
      <c r="I900" s="5">
        <f t="shared" si="172"/>
        <v>310.00000000000006</v>
      </c>
      <c r="J900" s="5">
        <f t="shared" si="177"/>
        <v>-34</v>
      </c>
      <c r="K900">
        <f t="shared" si="173"/>
        <v>44</v>
      </c>
      <c r="L900">
        <f t="shared" si="174"/>
        <v>-34</v>
      </c>
      <c r="M900">
        <f t="shared" si="175"/>
        <v>-35</v>
      </c>
      <c r="N900">
        <f t="shared" si="178"/>
        <v>0</v>
      </c>
    </row>
    <row r="901" spans="1:14" x14ac:dyDescent="0.25">
      <c r="A901">
        <v>887</v>
      </c>
      <c r="B901">
        <f t="shared" si="169"/>
        <v>177.20000000000002</v>
      </c>
      <c r="C901">
        <f t="shared" si="170"/>
        <v>1</v>
      </c>
      <c r="D901">
        <f t="shared" si="171"/>
        <v>0</v>
      </c>
      <c r="E901">
        <f t="shared" si="179"/>
        <v>1.1999999999999886</v>
      </c>
      <c r="F901">
        <f t="shared" si="180"/>
        <v>89</v>
      </c>
      <c r="G901">
        <f t="shared" si="181"/>
        <v>0</v>
      </c>
      <c r="H901" s="5">
        <f t="shared" si="176"/>
        <v>310.40000000000003</v>
      </c>
      <c r="I901" s="5">
        <f t="shared" si="172"/>
        <v>310.40000000000003</v>
      </c>
      <c r="J901" s="5">
        <f t="shared" si="177"/>
        <v>-34</v>
      </c>
      <c r="K901">
        <f t="shared" si="173"/>
        <v>44</v>
      </c>
      <c r="L901">
        <f t="shared" si="174"/>
        <v>-34</v>
      </c>
      <c r="M901">
        <f t="shared" si="175"/>
        <v>-35</v>
      </c>
      <c r="N901">
        <f t="shared" si="178"/>
        <v>0</v>
      </c>
    </row>
    <row r="902" spans="1:14" x14ac:dyDescent="0.25">
      <c r="A902">
        <v>888</v>
      </c>
      <c r="B902">
        <f t="shared" si="169"/>
        <v>177.40000000000003</v>
      </c>
      <c r="C902">
        <f t="shared" si="170"/>
        <v>1</v>
      </c>
      <c r="D902">
        <f t="shared" si="171"/>
        <v>0</v>
      </c>
      <c r="E902">
        <f t="shared" si="179"/>
        <v>1.4000000000000057</v>
      </c>
      <c r="F902">
        <f t="shared" si="180"/>
        <v>89</v>
      </c>
      <c r="G902">
        <f t="shared" si="181"/>
        <v>0</v>
      </c>
      <c r="H902" s="5">
        <f t="shared" si="176"/>
        <v>310.80000000000007</v>
      </c>
      <c r="I902" s="5">
        <f t="shared" si="172"/>
        <v>310.80000000000007</v>
      </c>
      <c r="J902" s="5">
        <f t="shared" si="177"/>
        <v>-34</v>
      </c>
      <c r="K902">
        <f t="shared" si="173"/>
        <v>44</v>
      </c>
      <c r="L902">
        <f t="shared" si="174"/>
        <v>-34</v>
      </c>
      <c r="M902">
        <f t="shared" si="175"/>
        <v>-35</v>
      </c>
      <c r="N902">
        <f t="shared" si="178"/>
        <v>0</v>
      </c>
    </row>
    <row r="903" spans="1:14" x14ac:dyDescent="0.25">
      <c r="A903">
        <v>889</v>
      </c>
      <c r="B903">
        <f t="shared" si="169"/>
        <v>177.60000000000002</v>
      </c>
      <c r="C903">
        <f t="shared" si="170"/>
        <v>1</v>
      </c>
      <c r="D903">
        <f t="shared" si="171"/>
        <v>0</v>
      </c>
      <c r="E903">
        <f t="shared" si="179"/>
        <v>1.5999999999999943</v>
      </c>
      <c r="F903">
        <f t="shared" si="180"/>
        <v>89</v>
      </c>
      <c r="G903">
        <f t="shared" si="181"/>
        <v>0</v>
      </c>
      <c r="H903" s="5">
        <f t="shared" si="176"/>
        <v>311.20000000000005</v>
      </c>
      <c r="I903" s="5">
        <f t="shared" si="172"/>
        <v>311.20000000000005</v>
      </c>
      <c r="J903" s="5">
        <f t="shared" si="177"/>
        <v>-34</v>
      </c>
      <c r="K903">
        <f t="shared" si="173"/>
        <v>44</v>
      </c>
      <c r="L903">
        <f t="shared" si="174"/>
        <v>-34</v>
      </c>
      <c r="M903">
        <f t="shared" si="175"/>
        <v>-35</v>
      </c>
      <c r="N903">
        <f t="shared" si="178"/>
        <v>0</v>
      </c>
    </row>
    <row r="904" spans="1:14" x14ac:dyDescent="0.25">
      <c r="A904">
        <v>890</v>
      </c>
      <c r="B904">
        <f t="shared" si="169"/>
        <v>177.8</v>
      </c>
      <c r="C904">
        <f t="shared" si="170"/>
        <v>1</v>
      </c>
      <c r="D904">
        <f t="shared" si="171"/>
        <v>0</v>
      </c>
      <c r="E904">
        <f t="shared" si="179"/>
        <v>1.7999999999999829</v>
      </c>
      <c r="F904">
        <f t="shared" si="180"/>
        <v>89</v>
      </c>
      <c r="G904">
        <f t="shared" si="181"/>
        <v>0</v>
      </c>
      <c r="H904" s="5">
        <f t="shared" si="176"/>
        <v>311.60000000000002</v>
      </c>
      <c r="I904" s="5">
        <f t="shared" si="172"/>
        <v>311.60000000000002</v>
      </c>
      <c r="J904" s="5">
        <f t="shared" si="177"/>
        <v>-34</v>
      </c>
      <c r="K904">
        <f t="shared" si="173"/>
        <v>44</v>
      </c>
      <c r="L904">
        <f t="shared" si="174"/>
        <v>-34</v>
      </c>
      <c r="M904">
        <f t="shared" si="175"/>
        <v>-35</v>
      </c>
      <c r="N904">
        <f t="shared" si="178"/>
        <v>0</v>
      </c>
    </row>
    <row r="905" spans="1:14" x14ac:dyDescent="0.25">
      <c r="A905">
        <v>891</v>
      </c>
      <c r="B905">
        <f t="shared" si="169"/>
        <v>178.00000000000003</v>
      </c>
      <c r="C905">
        <f t="shared" si="170"/>
        <v>1</v>
      </c>
      <c r="D905">
        <f t="shared" si="171"/>
        <v>1</v>
      </c>
      <c r="E905">
        <f t="shared" si="179"/>
        <v>2</v>
      </c>
      <c r="F905">
        <f t="shared" si="180"/>
        <v>90</v>
      </c>
      <c r="G905">
        <f t="shared" si="181"/>
        <v>1</v>
      </c>
      <c r="H905" s="5">
        <f t="shared" si="176"/>
        <v>312.00000000000006</v>
      </c>
      <c r="I905" s="5">
        <f t="shared" si="172"/>
        <v>311.00000000000006</v>
      </c>
      <c r="J905" s="5">
        <f t="shared" si="177"/>
        <v>-35</v>
      </c>
      <c r="K905">
        <f t="shared" si="173"/>
        <v>45</v>
      </c>
      <c r="L905">
        <f t="shared" si="174"/>
        <v>-35</v>
      </c>
      <c r="M905">
        <f t="shared" si="175"/>
        <v>-36</v>
      </c>
      <c r="N905">
        <f t="shared" si="178"/>
        <v>0</v>
      </c>
    </row>
    <row r="906" spans="1:14" x14ac:dyDescent="0.25">
      <c r="A906">
        <v>892</v>
      </c>
      <c r="B906">
        <f t="shared" si="169"/>
        <v>178.20000000000002</v>
      </c>
      <c r="C906">
        <f t="shared" si="170"/>
        <v>1</v>
      </c>
      <c r="D906">
        <f t="shared" si="171"/>
        <v>0</v>
      </c>
      <c r="E906">
        <f t="shared" si="179"/>
        <v>0.19999999999998863</v>
      </c>
      <c r="F906">
        <f t="shared" si="180"/>
        <v>90</v>
      </c>
      <c r="G906">
        <f t="shared" si="181"/>
        <v>0</v>
      </c>
      <c r="H906" s="5">
        <f t="shared" si="176"/>
        <v>311.40000000000003</v>
      </c>
      <c r="I906" s="5">
        <f t="shared" si="172"/>
        <v>311.40000000000003</v>
      </c>
      <c r="J906" s="5">
        <f t="shared" si="177"/>
        <v>-35</v>
      </c>
      <c r="K906">
        <f t="shared" si="173"/>
        <v>45</v>
      </c>
      <c r="L906">
        <f t="shared" si="174"/>
        <v>-35</v>
      </c>
      <c r="M906">
        <f t="shared" si="175"/>
        <v>-36</v>
      </c>
      <c r="N906">
        <f t="shared" si="178"/>
        <v>0</v>
      </c>
    </row>
    <row r="907" spans="1:14" x14ac:dyDescent="0.25">
      <c r="A907">
        <v>893</v>
      </c>
      <c r="B907">
        <f t="shared" si="169"/>
        <v>178.40000000000003</v>
      </c>
      <c r="C907">
        <f t="shared" si="170"/>
        <v>1</v>
      </c>
      <c r="D907">
        <f t="shared" si="171"/>
        <v>0</v>
      </c>
      <c r="E907">
        <f t="shared" si="179"/>
        <v>0.40000000000000568</v>
      </c>
      <c r="F907">
        <f t="shared" si="180"/>
        <v>90</v>
      </c>
      <c r="G907">
        <f t="shared" si="181"/>
        <v>0</v>
      </c>
      <c r="H907" s="5">
        <f t="shared" si="176"/>
        <v>311.80000000000007</v>
      </c>
      <c r="I907" s="5">
        <f t="shared" si="172"/>
        <v>311.80000000000007</v>
      </c>
      <c r="J907" s="5">
        <f t="shared" si="177"/>
        <v>-35</v>
      </c>
      <c r="K907">
        <f t="shared" si="173"/>
        <v>45</v>
      </c>
      <c r="L907">
        <f t="shared" si="174"/>
        <v>-35</v>
      </c>
      <c r="M907">
        <f t="shared" si="175"/>
        <v>-36</v>
      </c>
      <c r="N907">
        <f t="shared" si="178"/>
        <v>0</v>
      </c>
    </row>
    <row r="908" spans="1:14" x14ac:dyDescent="0.25">
      <c r="A908">
        <v>894</v>
      </c>
      <c r="B908">
        <f t="shared" si="169"/>
        <v>178.60000000000002</v>
      </c>
      <c r="C908">
        <f t="shared" si="170"/>
        <v>1</v>
      </c>
      <c r="D908">
        <f t="shared" si="171"/>
        <v>0</v>
      </c>
      <c r="E908">
        <f t="shared" si="179"/>
        <v>0.59999999999999432</v>
      </c>
      <c r="F908">
        <f t="shared" si="180"/>
        <v>90</v>
      </c>
      <c r="G908">
        <f t="shared" si="181"/>
        <v>0</v>
      </c>
      <c r="H908" s="5">
        <f t="shared" si="176"/>
        <v>312.20000000000005</v>
      </c>
      <c r="I908" s="5">
        <f t="shared" si="172"/>
        <v>312.20000000000005</v>
      </c>
      <c r="J908" s="5">
        <f t="shared" si="177"/>
        <v>-35</v>
      </c>
      <c r="K908">
        <f t="shared" si="173"/>
        <v>45</v>
      </c>
      <c r="L908">
        <f t="shared" si="174"/>
        <v>-35</v>
      </c>
      <c r="M908">
        <f t="shared" si="175"/>
        <v>-36</v>
      </c>
      <c r="N908">
        <f t="shared" si="178"/>
        <v>0</v>
      </c>
    </row>
    <row r="909" spans="1:14" x14ac:dyDescent="0.25">
      <c r="A909">
        <v>895</v>
      </c>
      <c r="B909">
        <f t="shared" si="169"/>
        <v>178.8</v>
      </c>
      <c r="C909">
        <f t="shared" si="170"/>
        <v>1</v>
      </c>
      <c r="D909">
        <f t="shared" si="171"/>
        <v>0</v>
      </c>
      <c r="E909">
        <f t="shared" si="179"/>
        <v>0.79999999999998295</v>
      </c>
      <c r="F909">
        <f t="shared" si="180"/>
        <v>90</v>
      </c>
      <c r="G909">
        <f t="shared" si="181"/>
        <v>0</v>
      </c>
      <c r="H909" s="5">
        <f t="shared" si="176"/>
        <v>312.60000000000002</v>
      </c>
      <c r="I909" s="5">
        <f t="shared" si="172"/>
        <v>312.60000000000002</v>
      </c>
      <c r="J909" s="5">
        <f t="shared" si="177"/>
        <v>-35</v>
      </c>
      <c r="K909">
        <f t="shared" si="173"/>
        <v>45</v>
      </c>
      <c r="L909">
        <f t="shared" si="174"/>
        <v>-35</v>
      </c>
      <c r="M909">
        <f t="shared" si="175"/>
        <v>-36</v>
      </c>
      <c r="N909">
        <f t="shared" si="178"/>
        <v>0</v>
      </c>
    </row>
    <row r="910" spans="1:14" x14ac:dyDescent="0.25">
      <c r="A910">
        <v>896</v>
      </c>
      <c r="B910">
        <f t="shared" si="169"/>
        <v>179.00000000000003</v>
      </c>
      <c r="C910">
        <f t="shared" si="170"/>
        <v>1</v>
      </c>
      <c r="D910">
        <f t="shared" si="171"/>
        <v>0</v>
      </c>
      <c r="E910">
        <f t="shared" si="179"/>
        <v>1</v>
      </c>
      <c r="F910">
        <f t="shared" si="180"/>
        <v>90</v>
      </c>
      <c r="G910">
        <f t="shared" si="181"/>
        <v>0</v>
      </c>
      <c r="H910" s="5">
        <f t="shared" si="176"/>
        <v>313.00000000000006</v>
      </c>
      <c r="I910" s="5">
        <f t="shared" si="172"/>
        <v>313.00000000000006</v>
      </c>
      <c r="J910" s="5">
        <f t="shared" si="177"/>
        <v>-35</v>
      </c>
      <c r="K910">
        <f t="shared" si="173"/>
        <v>45</v>
      </c>
      <c r="L910">
        <f t="shared" si="174"/>
        <v>-35</v>
      </c>
      <c r="M910">
        <f t="shared" si="175"/>
        <v>-36</v>
      </c>
      <c r="N910">
        <f t="shared" si="178"/>
        <v>0</v>
      </c>
    </row>
    <row r="911" spans="1:14" x14ac:dyDescent="0.25">
      <c r="A911">
        <v>897</v>
      </c>
      <c r="B911">
        <f t="shared" ref="B911:B974" si="182">-T$5+T$5*A911</f>
        <v>179.20000000000002</v>
      </c>
      <c r="C911">
        <f t="shared" ref="C911:C974" si="183">IF(H911&gt;=0,1,0)</f>
        <v>1</v>
      </c>
      <c r="D911">
        <f t="shared" ref="D911:D974" si="184">IF(AND(C911=1,E911&gt;=E$4),1,0)</f>
        <v>0</v>
      </c>
      <c r="E911">
        <f t="shared" si="179"/>
        <v>1.1999999999999886</v>
      </c>
      <c r="F911">
        <f t="shared" si="180"/>
        <v>90</v>
      </c>
      <c r="G911">
        <f t="shared" si="181"/>
        <v>0</v>
      </c>
      <c r="H911" s="5">
        <f t="shared" si="176"/>
        <v>313.40000000000003</v>
      </c>
      <c r="I911" s="5">
        <f t="shared" ref="I911:I974" si="185">IF(G911&gt;0,H911-Q$4,H911)</f>
        <v>313.40000000000003</v>
      </c>
      <c r="J911" s="5">
        <f t="shared" si="177"/>
        <v>-35</v>
      </c>
      <c r="K911">
        <f t="shared" ref="K911:K974" si="186">ROUNDDOWN((F911*D$4)/L$4,0)</f>
        <v>45</v>
      </c>
      <c r="L911">
        <f t="shared" ref="L911:L974" si="187">P$4-K911</f>
        <v>-35</v>
      </c>
      <c r="M911">
        <f t="shared" ref="M911:M974" si="188">IF(L911="怪物已死","怪物已死",(L911-1)*Q$4)</f>
        <v>-36</v>
      </c>
      <c r="N911">
        <f t="shared" si="178"/>
        <v>0</v>
      </c>
    </row>
    <row r="912" spans="1:14" x14ac:dyDescent="0.25">
      <c r="A912">
        <v>898</v>
      </c>
      <c r="B912">
        <f t="shared" si="182"/>
        <v>179.40000000000003</v>
      </c>
      <c r="C912">
        <f t="shared" si="183"/>
        <v>1</v>
      </c>
      <c r="D912">
        <f t="shared" si="184"/>
        <v>0</v>
      </c>
      <c r="E912">
        <f t="shared" si="179"/>
        <v>1.4000000000000057</v>
      </c>
      <c r="F912">
        <f t="shared" si="180"/>
        <v>90</v>
      </c>
      <c r="G912">
        <f t="shared" si="181"/>
        <v>0</v>
      </c>
      <c r="H912" s="5">
        <f t="shared" ref="H912:H975" si="189">I911+(B912-B911)*N$4</f>
        <v>313.80000000000007</v>
      </c>
      <c r="I912" s="5">
        <f t="shared" si="185"/>
        <v>313.80000000000007</v>
      </c>
      <c r="J912" s="5">
        <f t="shared" ref="J912:J975" si="190">IF(H912&gt;=0,IF(ROUNDDOWN(H912/Q$4,0)+1&gt;L912,L912,ROUNDDOWN(H912/Q$4,0)+1),0)</f>
        <v>-35</v>
      </c>
      <c r="K912">
        <f t="shared" si="186"/>
        <v>45</v>
      </c>
      <c r="L912">
        <f t="shared" si="187"/>
        <v>-35</v>
      </c>
      <c r="M912">
        <f t="shared" si="188"/>
        <v>-36</v>
      </c>
      <c r="N912">
        <f t="shared" ref="N912:N975" si="191">IF(L912&lt;=0,0,IF(ROUNDUP(I912/B$4,0)*A$4&lt;0,"怪无法穿越火线",ROUNDUP(I912/B$4,0)*A$4))</f>
        <v>0</v>
      </c>
    </row>
    <row r="913" spans="1:14" x14ac:dyDescent="0.25">
      <c r="A913">
        <v>899</v>
      </c>
      <c r="B913">
        <f t="shared" si="182"/>
        <v>179.60000000000002</v>
      </c>
      <c r="C913">
        <f t="shared" si="183"/>
        <v>1</v>
      </c>
      <c r="D913">
        <f t="shared" si="184"/>
        <v>0</v>
      </c>
      <c r="E913">
        <f t="shared" ref="E913:E976" si="192">IF(D912=1,B913-B912,E912+B913-B912)</f>
        <v>1.5999999999999943</v>
      </c>
      <c r="F913">
        <f t="shared" ref="F913:F976" si="193">IF(D913=1,F912+1,F912)</f>
        <v>90</v>
      </c>
      <c r="G913">
        <f t="shared" ref="G913:G976" si="194">IF(K913-K912&gt;0,1,0)</f>
        <v>0</v>
      </c>
      <c r="H913" s="5">
        <f t="shared" si="189"/>
        <v>314.20000000000005</v>
      </c>
      <c r="I913" s="5">
        <f t="shared" si="185"/>
        <v>314.20000000000005</v>
      </c>
      <c r="J913" s="5">
        <f t="shared" si="190"/>
        <v>-35</v>
      </c>
      <c r="K913">
        <f t="shared" si="186"/>
        <v>45</v>
      </c>
      <c r="L913">
        <f t="shared" si="187"/>
        <v>-35</v>
      </c>
      <c r="M913">
        <f t="shared" si="188"/>
        <v>-36</v>
      </c>
      <c r="N913">
        <f t="shared" si="191"/>
        <v>0</v>
      </c>
    </row>
    <row r="914" spans="1:14" x14ac:dyDescent="0.25">
      <c r="A914">
        <v>900</v>
      </c>
      <c r="B914">
        <f t="shared" si="182"/>
        <v>179.8</v>
      </c>
      <c r="C914">
        <f t="shared" si="183"/>
        <v>1</v>
      </c>
      <c r="D914">
        <f t="shared" si="184"/>
        <v>0</v>
      </c>
      <c r="E914">
        <f t="shared" si="192"/>
        <v>1.7999999999999829</v>
      </c>
      <c r="F914">
        <f t="shared" si="193"/>
        <v>90</v>
      </c>
      <c r="G914">
        <f t="shared" si="194"/>
        <v>0</v>
      </c>
      <c r="H914" s="5">
        <f t="shared" si="189"/>
        <v>314.60000000000002</v>
      </c>
      <c r="I914" s="5">
        <f t="shared" si="185"/>
        <v>314.60000000000002</v>
      </c>
      <c r="J914" s="5">
        <f t="shared" si="190"/>
        <v>-35</v>
      </c>
      <c r="K914">
        <f t="shared" si="186"/>
        <v>45</v>
      </c>
      <c r="L914">
        <f t="shared" si="187"/>
        <v>-35</v>
      </c>
      <c r="M914">
        <f t="shared" si="188"/>
        <v>-36</v>
      </c>
      <c r="N914">
        <f t="shared" si="191"/>
        <v>0</v>
      </c>
    </row>
    <row r="915" spans="1:14" x14ac:dyDescent="0.25">
      <c r="A915">
        <v>901</v>
      </c>
      <c r="B915">
        <f t="shared" si="182"/>
        <v>180.00000000000003</v>
      </c>
      <c r="C915">
        <f t="shared" si="183"/>
        <v>1</v>
      </c>
      <c r="D915">
        <f t="shared" si="184"/>
        <v>1</v>
      </c>
      <c r="E915">
        <f t="shared" si="192"/>
        <v>2</v>
      </c>
      <c r="F915">
        <f t="shared" si="193"/>
        <v>91</v>
      </c>
      <c r="G915">
        <f t="shared" si="194"/>
        <v>0</v>
      </c>
      <c r="H915" s="5">
        <f t="shared" si="189"/>
        <v>315.00000000000006</v>
      </c>
      <c r="I915" s="5">
        <f t="shared" si="185"/>
        <v>315.00000000000006</v>
      </c>
      <c r="J915" s="5">
        <f t="shared" si="190"/>
        <v>-35</v>
      </c>
      <c r="K915">
        <f t="shared" si="186"/>
        <v>45</v>
      </c>
      <c r="L915">
        <f t="shared" si="187"/>
        <v>-35</v>
      </c>
      <c r="M915">
        <f t="shared" si="188"/>
        <v>-36</v>
      </c>
      <c r="N915">
        <f t="shared" si="191"/>
        <v>0</v>
      </c>
    </row>
    <row r="916" spans="1:14" x14ac:dyDescent="0.25">
      <c r="A916">
        <v>902</v>
      </c>
      <c r="B916">
        <f t="shared" si="182"/>
        <v>180.20000000000002</v>
      </c>
      <c r="C916">
        <f t="shared" si="183"/>
        <v>1</v>
      </c>
      <c r="D916">
        <f t="shared" si="184"/>
        <v>0</v>
      </c>
      <c r="E916">
        <f t="shared" si="192"/>
        <v>0.19999999999998863</v>
      </c>
      <c r="F916">
        <f t="shared" si="193"/>
        <v>91</v>
      </c>
      <c r="G916">
        <f t="shared" si="194"/>
        <v>0</v>
      </c>
      <c r="H916" s="5">
        <f t="shared" si="189"/>
        <v>315.40000000000003</v>
      </c>
      <c r="I916" s="5">
        <f t="shared" si="185"/>
        <v>315.40000000000003</v>
      </c>
      <c r="J916" s="5">
        <f t="shared" si="190"/>
        <v>-35</v>
      </c>
      <c r="K916">
        <f t="shared" si="186"/>
        <v>45</v>
      </c>
      <c r="L916">
        <f t="shared" si="187"/>
        <v>-35</v>
      </c>
      <c r="M916">
        <f t="shared" si="188"/>
        <v>-36</v>
      </c>
      <c r="N916">
        <f t="shared" si="191"/>
        <v>0</v>
      </c>
    </row>
    <row r="917" spans="1:14" x14ac:dyDescent="0.25">
      <c r="A917">
        <v>903</v>
      </c>
      <c r="B917">
        <f t="shared" si="182"/>
        <v>180.40000000000003</v>
      </c>
      <c r="C917">
        <f t="shared" si="183"/>
        <v>1</v>
      </c>
      <c r="D917">
        <f t="shared" si="184"/>
        <v>0</v>
      </c>
      <c r="E917">
        <f t="shared" si="192"/>
        <v>0.40000000000000568</v>
      </c>
      <c r="F917">
        <f t="shared" si="193"/>
        <v>91</v>
      </c>
      <c r="G917">
        <f t="shared" si="194"/>
        <v>0</v>
      </c>
      <c r="H917" s="5">
        <f t="shared" si="189"/>
        <v>315.80000000000007</v>
      </c>
      <c r="I917" s="5">
        <f t="shared" si="185"/>
        <v>315.80000000000007</v>
      </c>
      <c r="J917" s="5">
        <f t="shared" si="190"/>
        <v>-35</v>
      </c>
      <c r="K917">
        <f t="shared" si="186"/>
        <v>45</v>
      </c>
      <c r="L917">
        <f t="shared" si="187"/>
        <v>-35</v>
      </c>
      <c r="M917">
        <f t="shared" si="188"/>
        <v>-36</v>
      </c>
      <c r="N917">
        <f t="shared" si="191"/>
        <v>0</v>
      </c>
    </row>
    <row r="918" spans="1:14" x14ac:dyDescent="0.25">
      <c r="A918">
        <v>904</v>
      </c>
      <c r="B918">
        <f t="shared" si="182"/>
        <v>180.60000000000002</v>
      </c>
      <c r="C918">
        <f t="shared" si="183"/>
        <v>1</v>
      </c>
      <c r="D918">
        <f t="shared" si="184"/>
        <v>0</v>
      </c>
      <c r="E918">
        <f t="shared" si="192"/>
        <v>0.59999999999999432</v>
      </c>
      <c r="F918">
        <f t="shared" si="193"/>
        <v>91</v>
      </c>
      <c r="G918">
        <f t="shared" si="194"/>
        <v>0</v>
      </c>
      <c r="H918" s="5">
        <f t="shared" si="189"/>
        <v>316.20000000000005</v>
      </c>
      <c r="I918" s="5">
        <f t="shared" si="185"/>
        <v>316.20000000000005</v>
      </c>
      <c r="J918" s="5">
        <f t="shared" si="190"/>
        <v>-35</v>
      </c>
      <c r="K918">
        <f t="shared" si="186"/>
        <v>45</v>
      </c>
      <c r="L918">
        <f t="shared" si="187"/>
        <v>-35</v>
      </c>
      <c r="M918">
        <f t="shared" si="188"/>
        <v>-36</v>
      </c>
      <c r="N918">
        <f t="shared" si="191"/>
        <v>0</v>
      </c>
    </row>
    <row r="919" spans="1:14" x14ac:dyDescent="0.25">
      <c r="A919">
        <v>905</v>
      </c>
      <c r="B919">
        <f t="shared" si="182"/>
        <v>180.8</v>
      </c>
      <c r="C919">
        <f t="shared" si="183"/>
        <v>1</v>
      </c>
      <c r="D919">
        <f t="shared" si="184"/>
        <v>0</v>
      </c>
      <c r="E919">
        <f t="shared" si="192"/>
        <v>0.79999999999998295</v>
      </c>
      <c r="F919">
        <f t="shared" si="193"/>
        <v>91</v>
      </c>
      <c r="G919">
        <f t="shared" si="194"/>
        <v>0</v>
      </c>
      <c r="H919" s="5">
        <f t="shared" si="189"/>
        <v>316.60000000000002</v>
      </c>
      <c r="I919" s="5">
        <f t="shared" si="185"/>
        <v>316.60000000000002</v>
      </c>
      <c r="J919" s="5">
        <f t="shared" si="190"/>
        <v>-35</v>
      </c>
      <c r="K919">
        <f t="shared" si="186"/>
        <v>45</v>
      </c>
      <c r="L919">
        <f t="shared" si="187"/>
        <v>-35</v>
      </c>
      <c r="M919">
        <f t="shared" si="188"/>
        <v>-36</v>
      </c>
      <c r="N919">
        <f t="shared" si="191"/>
        <v>0</v>
      </c>
    </row>
    <row r="920" spans="1:14" x14ac:dyDescent="0.25">
      <c r="A920">
        <v>906</v>
      </c>
      <c r="B920">
        <f t="shared" si="182"/>
        <v>181.00000000000003</v>
      </c>
      <c r="C920">
        <f t="shared" si="183"/>
        <v>1</v>
      </c>
      <c r="D920">
        <f t="shared" si="184"/>
        <v>0</v>
      </c>
      <c r="E920">
        <f t="shared" si="192"/>
        <v>1</v>
      </c>
      <c r="F920">
        <f t="shared" si="193"/>
        <v>91</v>
      </c>
      <c r="G920">
        <f t="shared" si="194"/>
        <v>0</v>
      </c>
      <c r="H920" s="5">
        <f t="shared" si="189"/>
        <v>317.00000000000006</v>
      </c>
      <c r="I920" s="5">
        <f t="shared" si="185"/>
        <v>317.00000000000006</v>
      </c>
      <c r="J920" s="5">
        <f t="shared" si="190"/>
        <v>-35</v>
      </c>
      <c r="K920">
        <f t="shared" si="186"/>
        <v>45</v>
      </c>
      <c r="L920">
        <f t="shared" si="187"/>
        <v>-35</v>
      </c>
      <c r="M920">
        <f t="shared" si="188"/>
        <v>-36</v>
      </c>
      <c r="N920">
        <f t="shared" si="191"/>
        <v>0</v>
      </c>
    </row>
    <row r="921" spans="1:14" x14ac:dyDescent="0.25">
      <c r="A921">
        <v>907</v>
      </c>
      <c r="B921">
        <f t="shared" si="182"/>
        <v>181.20000000000002</v>
      </c>
      <c r="C921">
        <f t="shared" si="183"/>
        <v>1</v>
      </c>
      <c r="D921">
        <f t="shared" si="184"/>
        <v>0</v>
      </c>
      <c r="E921">
        <f t="shared" si="192"/>
        <v>1.1999999999999886</v>
      </c>
      <c r="F921">
        <f t="shared" si="193"/>
        <v>91</v>
      </c>
      <c r="G921">
        <f t="shared" si="194"/>
        <v>0</v>
      </c>
      <c r="H921" s="5">
        <f t="shared" si="189"/>
        <v>317.40000000000003</v>
      </c>
      <c r="I921" s="5">
        <f t="shared" si="185"/>
        <v>317.40000000000003</v>
      </c>
      <c r="J921" s="5">
        <f t="shared" si="190"/>
        <v>-35</v>
      </c>
      <c r="K921">
        <f t="shared" si="186"/>
        <v>45</v>
      </c>
      <c r="L921">
        <f t="shared" si="187"/>
        <v>-35</v>
      </c>
      <c r="M921">
        <f t="shared" si="188"/>
        <v>-36</v>
      </c>
      <c r="N921">
        <f t="shared" si="191"/>
        <v>0</v>
      </c>
    </row>
    <row r="922" spans="1:14" x14ac:dyDescent="0.25">
      <c r="A922">
        <v>908</v>
      </c>
      <c r="B922">
        <f t="shared" si="182"/>
        <v>181.40000000000003</v>
      </c>
      <c r="C922">
        <f t="shared" si="183"/>
        <v>1</v>
      </c>
      <c r="D922">
        <f t="shared" si="184"/>
        <v>0</v>
      </c>
      <c r="E922">
        <f t="shared" si="192"/>
        <v>1.4000000000000057</v>
      </c>
      <c r="F922">
        <f t="shared" si="193"/>
        <v>91</v>
      </c>
      <c r="G922">
        <f t="shared" si="194"/>
        <v>0</v>
      </c>
      <c r="H922" s="5">
        <f t="shared" si="189"/>
        <v>317.80000000000007</v>
      </c>
      <c r="I922" s="5">
        <f t="shared" si="185"/>
        <v>317.80000000000007</v>
      </c>
      <c r="J922" s="5">
        <f t="shared" si="190"/>
        <v>-35</v>
      </c>
      <c r="K922">
        <f t="shared" si="186"/>
        <v>45</v>
      </c>
      <c r="L922">
        <f t="shared" si="187"/>
        <v>-35</v>
      </c>
      <c r="M922">
        <f t="shared" si="188"/>
        <v>-36</v>
      </c>
      <c r="N922">
        <f t="shared" si="191"/>
        <v>0</v>
      </c>
    </row>
    <row r="923" spans="1:14" x14ac:dyDescent="0.25">
      <c r="A923">
        <v>909</v>
      </c>
      <c r="B923">
        <f t="shared" si="182"/>
        <v>181.60000000000002</v>
      </c>
      <c r="C923">
        <f t="shared" si="183"/>
        <v>1</v>
      </c>
      <c r="D923">
        <f t="shared" si="184"/>
        <v>0</v>
      </c>
      <c r="E923">
        <f t="shared" si="192"/>
        <v>1.5999999999999943</v>
      </c>
      <c r="F923">
        <f t="shared" si="193"/>
        <v>91</v>
      </c>
      <c r="G923">
        <f t="shared" si="194"/>
        <v>0</v>
      </c>
      <c r="H923" s="5">
        <f t="shared" si="189"/>
        <v>318.20000000000005</v>
      </c>
      <c r="I923" s="5">
        <f t="shared" si="185"/>
        <v>318.20000000000005</v>
      </c>
      <c r="J923" s="5">
        <f t="shared" si="190"/>
        <v>-35</v>
      </c>
      <c r="K923">
        <f t="shared" si="186"/>
        <v>45</v>
      </c>
      <c r="L923">
        <f t="shared" si="187"/>
        <v>-35</v>
      </c>
      <c r="M923">
        <f t="shared" si="188"/>
        <v>-36</v>
      </c>
      <c r="N923">
        <f t="shared" si="191"/>
        <v>0</v>
      </c>
    </row>
    <row r="924" spans="1:14" x14ac:dyDescent="0.25">
      <c r="A924">
        <v>910</v>
      </c>
      <c r="B924">
        <f t="shared" si="182"/>
        <v>181.8</v>
      </c>
      <c r="C924">
        <f t="shared" si="183"/>
        <v>1</v>
      </c>
      <c r="D924">
        <f t="shared" si="184"/>
        <v>0</v>
      </c>
      <c r="E924">
        <f t="shared" si="192"/>
        <v>1.7999999999999829</v>
      </c>
      <c r="F924">
        <f t="shared" si="193"/>
        <v>91</v>
      </c>
      <c r="G924">
        <f t="shared" si="194"/>
        <v>0</v>
      </c>
      <c r="H924" s="5">
        <f t="shared" si="189"/>
        <v>318.60000000000002</v>
      </c>
      <c r="I924" s="5">
        <f t="shared" si="185"/>
        <v>318.60000000000002</v>
      </c>
      <c r="J924" s="5">
        <f t="shared" si="190"/>
        <v>-35</v>
      </c>
      <c r="K924">
        <f t="shared" si="186"/>
        <v>45</v>
      </c>
      <c r="L924">
        <f t="shared" si="187"/>
        <v>-35</v>
      </c>
      <c r="M924">
        <f t="shared" si="188"/>
        <v>-36</v>
      </c>
      <c r="N924">
        <f t="shared" si="191"/>
        <v>0</v>
      </c>
    </row>
    <row r="925" spans="1:14" x14ac:dyDescent="0.25">
      <c r="A925">
        <v>911</v>
      </c>
      <c r="B925">
        <f t="shared" si="182"/>
        <v>182.00000000000003</v>
      </c>
      <c r="C925">
        <f t="shared" si="183"/>
        <v>1</v>
      </c>
      <c r="D925">
        <f t="shared" si="184"/>
        <v>1</v>
      </c>
      <c r="E925">
        <f t="shared" si="192"/>
        <v>2</v>
      </c>
      <c r="F925">
        <f t="shared" si="193"/>
        <v>92</v>
      </c>
      <c r="G925">
        <f t="shared" si="194"/>
        <v>1</v>
      </c>
      <c r="H925" s="5">
        <f t="shared" si="189"/>
        <v>319.00000000000006</v>
      </c>
      <c r="I925" s="5">
        <f t="shared" si="185"/>
        <v>318.00000000000006</v>
      </c>
      <c r="J925" s="5">
        <f t="shared" si="190"/>
        <v>-36</v>
      </c>
      <c r="K925">
        <f t="shared" si="186"/>
        <v>46</v>
      </c>
      <c r="L925">
        <f t="shared" si="187"/>
        <v>-36</v>
      </c>
      <c r="M925">
        <f t="shared" si="188"/>
        <v>-37</v>
      </c>
      <c r="N925">
        <f t="shared" si="191"/>
        <v>0</v>
      </c>
    </row>
    <row r="926" spans="1:14" x14ac:dyDescent="0.25">
      <c r="A926">
        <v>912</v>
      </c>
      <c r="B926">
        <f t="shared" si="182"/>
        <v>182.20000000000002</v>
      </c>
      <c r="C926">
        <f t="shared" si="183"/>
        <v>1</v>
      </c>
      <c r="D926">
        <f t="shared" si="184"/>
        <v>0</v>
      </c>
      <c r="E926">
        <f t="shared" si="192"/>
        <v>0.19999999999998863</v>
      </c>
      <c r="F926">
        <f t="shared" si="193"/>
        <v>92</v>
      </c>
      <c r="G926">
        <f t="shared" si="194"/>
        <v>0</v>
      </c>
      <c r="H926" s="5">
        <f t="shared" si="189"/>
        <v>318.40000000000003</v>
      </c>
      <c r="I926" s="5">
        <f t="shared" si="185"/>
        <v>318.40000000000003</v>
      </c>
      <c r="J926" s="5">
        <f t="shared" si="190"/>
        <v>-36</v>
      </c>
      <c r="K926">
        <f t="shared" si="186"/>
        <v>46</v>
      </c>
      <c r="L926">
        <f t="shared" si="187"/>
        <v>-36</v>
      </c>
      <c r="M926">
        <f t="shared" si="188"/>
        <v>-37</v>
      </c>
      <c r="N926">
        <f t="shared" si="191"/>
        <v>0</v>
      </c>
    </row>
    <row r="927" spans="1:14" x14ac:dyDescent="0.25">
      <c r="A927">
        <v>913</v>
      </c>
      <c r="B927">
        <f t="shared" si="182"/>
        <v>182.40000000000003</v>
      </c>
      <c r="C927">
        <f t="shared" si="183"/>
        <v>1</v>
      </c>
      <c r="D927">
        <f t="shared" si="184"/>
        <v>0</v>
      </c>
      <c r="E927">
        <f t="shared" si="192"/>
        <v>0.40000000000000568</v>
      </c>
      <c r="F927">
        <f t="shared" si="193"/>
        <v>92</v>
      </c>
      <c r="G927">
        <f t="shared" si="194"/>
        <v>0</v>
      </c>
      <c r="H927" s="5">
        <f t="shared" si="189"/>
        <v>318.80000000000007</v>
      </c>
      <c r="I927" s="5">
        <f t="shared" si="185"/>
        <v>318.80000000000007</v>
      </c>
      <c r="J927" s="5">
        <f t="shared" si="190"/>
        <v>-36</v>
      </c>
      <c r="K927">
        <f t="shared" si="186"/>
        <v>46</v>
      </c>
      <c r="L927">
        <f t="shared" si="187"/>
        <v>-36</v>
      </c>
      <c r="M927">
        <f t="shared" si="188"/>
        <v>-37</v>
      </c>
      <c r="N927">
        <f t="shared" si="191"/>
        <v>0</v>
      </c>
    </row>
    <row r="928" spans="1:14" x14ac:dyDescent="0.25">
      <c r="A928">
        <v>914</v>
      </c>
      <c r="B928">
        <f t="shared" si="182"/>
        <v>182.60000000000002</v>
      </c>
      <c r="C928">
        <f t="shared" si="183"/>
        <v>1</v>
      </c>
      <c r="D928">
        <f t="shared" si="184"/>
        <v>0</v>
      </c>
      <c r="E928">
        <f t="shared" si="192"/>
        <v>0.59999999999999432</v>
      </c>
      <c r="F928">
        <f t="shared" si="193"/>
        <v>92</v>
      </c>
      <c r="G928">
        <f t="shared" si="194"/>
        <v>0</v>
      </c>
      <c r="H928" s="5">
        <f t="shared" si="189"/>
        <v>319.20000000000005</v>
      </c>
      <c r="I928" s="5">
        <f t="shared" si="185"/>
        <v>319.20000000000005</v>
      </c>
      <c r="J928" s="5">
        <f t="shared" si="190"/>
        <v>-36</v>
      </c>
      <c r="K928">
        <f t="shared" si="186"/>
        <v>46</v>
      </c>
      <c r="L928">
        <f t="shared" si="187"/>
        <v>-36</v>
      </c>
      <c r="M928">
        <f t="shared" si="188"/>
        <v>-37</v>
      </c>
      <c r="N928">
        <f t="shared" si="191"/>
        <v>0</v>
      </c>
    </row>
    <row r="929" spans="1:14" x14ac:dyDescent="0.25">
      <c r="A929">
        <v>915</v>
      </c>
      <c r="B929">
        <f t="shared" si="182"/>
        <v>182.8</v>
      </c>
      <c r="C929">
        <f t="shared" si="183"/>
        <v>1</v>
      </c>
      <c r="D929">
        <f t="shared" si="184"/>
        <v>0</v>
      </c>
      <c r="E929">
        <f t="shared" si="192"/>
        <v>0.79999999999998295</v>
      </c>
      <c r="F929">
        <f t="shared" si="193"/>
        <v>92</v>
      </c>
      <c r="G929">
        <f t="shared" si="194"/>
        <v>0</v>
      </c>
      <c r="H929" s="5">
        <f t="shared" si="189"/>
        <v>319.60000000000002</v>
      </c>
      <c r="I929" s="5">
        <f t="shared" si="185"/>
        <v>319.60000000000002</v>
      </c>
      <c r="J929" s="5">
        <f t="shared" si="190"/>
        <v>-36</v>
      </c>
      <c r="K929">
        <f t="shared" si="186"/>
        <v>46</v>
      </c>
      <c r="L929">
        <f t="shared" si="187"/>
        <v>-36</v>
      </c>
      <c r="M929">
        <f t="shared" si="188"/>
        <v>-37</v>
      </c>
      <c r="N929">
        <f t="shared" si="191"/>
        <v>0</v>
      </c>
    </row>
    <row r="930" spans="1:14" x14ac:dyDescent="0.25">
      <c r="A930">
        <v>916</v>
      </c>
      <c r="B930">
        <f t="shared" si="182"/>
        <v>183.00000000000003</v>
      </c>
      <c r="C930">
        <f t="shared" si="183"/>
        <v>1</v>
      </c>
      <c r="D930">
        <f t="shared" si="184"/>
        <v>0</v>
      </c>
      <c r="E930">
        <f t="shared" si="192"/>
        <v>1</v>
      </c>
      <c r="F930">
        <f t="shared" si="193"/>
        <v>92</v>
      </c>
      <c r="G930">
        <f t="shared" si="194"/>
        <v>0</v>
      </c>
      <c r="H930" s="5">
        <f t="shared" si="189"/>
        <v>320.00000000000006</v>
      </c>
      <c r="I930" s="5">
        <f t="shared" si="185"/>
        <v>320.00000000000006</v>
      </c>
      <c r="J930" s="5">
        <f t="shared" si="190"/>
        <v>-36</v>
      </c>
      <c r="K930">
        <f t="shared" si="186"/>
        <v>46</v>
      </c>
      <c r="L930">
        <f t="shared" si="187"/>
        <v>-36</v>
      </c>
      <c r="M930">
        <f t="shared" si="188"/>
        <v>-37</v>
      </c>
      <c r="N930">
        <f t="shared" si="191"/>
        <v>0</v>
      </c>
    </row>
    <row r="931" spans="1:14" x14ac:dyDescent="0.25">
      <c r="A931">
        <v>917</v>
      </c>
      <c r="B931">
        <f t="shared" si="182"/>
        <v>183.20000000000002</v>
      </c>
      <c r="C931">
        <f t="shared" si="183"/>
        <v>1</v>
      </c>
      <c r="D931">
        <f t="shared" si="184"/>
        <v>0</v>
      </c>
      <c r="E931">
        <f t="shared" si="192"/>
        <v>1.1999999999999886</v>
      </c>
      <c r="F931">
        <f t="shared" si="193"/>
        <v>92</v>
      </c>
      <c r="G931">
        <f t="shared" si="194"/>
        <v>0</v>
      </c>
      <c r="H931" s="5">
        <f t="shared" si="189"/>
        <v>320.40000000000003</v>
      </c>
      <c r="I931" s="5">
        <f t="shared" si="185"/>
        <v>320.40000000000003</v>
      </c>
      <c r="J931" s="5">
        <f t="shared" si="190"/>
        <v>-36</v>
      </c>
      <c r="K931">
        <f t="shared" si="186"/>
        <v>46</v>
      </c>
      <c r="L931">
        <f t="shared" si="187"/>
        <v>-36</v>
      </c>
      <c r="M931">
        <f t="shared" si="188"/>
        <v>-37</v>
      </c>
      <c r="N931">
        <f t="shared" si="191"/>
        <v>0</v>
      </c>
    </row>
    <row r="932" spans="1:14" x14ac:dyDescent="0.25">
      <c r="A932">
        <v>918</v>
      </c>
      <c r="B932">
        <f t="shared" si="182"/>
        <v>183.40000000000003</v>
      </c>
      <c r="C932">
        <f t="shared" si="183"/>
        <v>1</v>
      </c>
      <c r="D932">
        <f t="shared" si="184"/>
        <v>0</v>
      </c>
      <c r="E932">
        <f t="shared" si="192"/>
        <v>1.4000000000000057</v>
      </c>
      <c r="F932">
        <f t="shared" si="193"/>
        <v>92</v>
      </c>
      <c r="G932">
        <f t="shared" si="194"/>
        <v>0</v>
      </c>
      <c r="H932" s="5">
        <f t="shared" si="189"/>
        <v>320.80000000000007</v>
      </c>
      <c r="I932" s="5">
        <f t="shared" si="185"/>
        <v>320.80000000000007</v>
      </c>
      <c r="J932" s="5">
        <f t="shared" si="190"/>
        <v>-36</v>
      </c>
      <c r="K932">
        <f t="shared" si="186"/>
        <v>46</v>
      </c>
      <c r="L932">
        <f t="shared" si="187"/>
        <v>-36</v>
      </c>
      <c r="M932">
        <f t="shared" si="188"/>
        <v>-37</v>
      </c>
      <c r="N932">
        <f t="shared" si="191"/>
        <v>0</v>
      </c>
    </row>
    <row r="933" spans="1:14" x14ac:dyDescent="0.25">
      <c r="A933">
        <v>919</v>
      </c>
      <c r="B933">
        <f t="shared" si="182"/>
        <v>183.60000000000002</v>
      </c>
      <c r="C933">
        <f t="shared" si="183"/>
        <v>1</v>
      </c>
      <c r="D933">
        <f t="shared" si="184"/>
        <v>0</v>
      </c>
      <c r="E933">
        <f t="shared" si="192"/>
        <v>1.5999999999999943</v>
      </c>
      <c r="F933">
        <f t="shared" si="193"/>
        <v>92</v>
      </c>
      <c r="G933">
        <f t="shared" si="194"/>
        <v>0</v>
      </c>
      <c r="H933" s="5">
        <f t="shared" si="189"/>
        <v>321.20000000000005</v>
      </c>
      <c r="I933" s="5">
        <f t="shared" si="185"/>
        <v>321.20000000000005</v>
      </c>
      <c r="J933" s="5">
        <f t="shared" si="190"/>
        <v>-36</v>
      </c>
      <c r="K933">
        <f t="shared" si="186"/>
        <v>46</v>
      </c>
      <c r="L933">
        <f t="shared" si="187"/>
        <v>-36</v>
      </c>
      <c r="M933">
        <f t="shared" si="188"/>
        <v>-37</v>
      </c>
      <c r="N933">
        <f t="shared" si="191"/>
        <v>0</v>
      </c>
    </row>
    <row r="934" spans="1:14" x14ac:dyDescent="0.25">
      <c r="A934">
        <v>920</v>
      </c>
      <c r="B934">
        <f t="shared" si="182"/>
        <v>183.8</v>
      </c>
      <c r="C934">
        <f t="shared" si="183"/>
        <v>1</v>
      </c>
      <c r="D934">
        <f t="shared" si="184"/>
        <v>0</v>
      </c>
      <c r="E934">
        <f t="shared" si="192"/>
        <v>1.7999999999999829</v>
      </c>
      <c r="F934">
        <f t="shared" si="193"/>
        <v>92</v>
      </c>
      <c r="G934">
        <f t="shared" si="194"/>
        <v>0</v>
      </c>
      <c r="H934" s="5">
        <f t="shared" si="189"/>
        <v>321.60000000000002</v>
      </c>
      <c r="I934" s="5">
        <f t="shared" si="185"/>
        <v>321.60000000000002</v>
      </c>
      <c r="J934" s="5">
        <f t="shared" si="190"/>
        <v>-36</v>
      </c>
      <c r="K934">
        <f t="shared" si="186"/>
        <v>46</v>
      </c>
      <c r="L934">
        <f t="shared" si="187"/>
        <v>-36</v>
      </c>
      <c r="M934">
        <f t="shared" si="188"/>
        <v>-37</v>
      </c>
      <c r="N934">
        <f t="shared" si="191"/>
        <v>0</v>
      </c>
    </row>
    <row r="935" spans="1:14" x14ac:dyDescent="0.25">
      <c r="A935">
        <v>921</v>
      </c>
      <c r="B935">
        <f t="shared" si="182"/>
        <v>184.00000000000003</v>
      </c>
      <c r="C935">
        <f t="shared" si="183"/>
        <v>1</v>
      </c>
      <c r="D935">
        <f t="shared" si="184"/>
        <v>1</v>
      </c>
      <c r="E935">
        <f t="shared" si="192"/>
        <v>2</v>
      </c>
      <c r="F935">
        <f t="shared" si="193"/>
        <v>93</v>
      </c>
      <c r="G935">
        <f t="shared" si="194"/>
        <v>0</v>
      </c>
      <c r="H935" s="5">
        <f t="shared" si="189"/>
        <v>322.00000000000006</v>
      </c>
      <c r="I935" s="5">
        <f t="shared" si="185"/>
        <v>322.00000000000006</v>
      </c>
      <c r="J935" s="5">
        <f t="shared" si="190"/>
        <v>-36</v>
      </c>
      <c r="K935">
        <f t="shared" si="186"/>
        <v>46</v>
      </c>
      <c r="L935">
        <f t="shared" si="187"/>
        <v>-36</v>
      </c>
      <c r="M935">
        <f t="shared" si="188"/>
        <v>-37</v>
      </c>
      <c r="N935">
        <f t="shared" si="191"/>
        <v>0</v>
      </c>
    </row>
    <row r="936" spans="1:14" x14ac:dyDescent="0.25">
      <c r="A936">
        <v>922</v>
      </c>
      <c r="B936">
        <f t="shared" si="182"/>
        <v>184.20000000000002</v>
      </c>
      <c r="C936">
        <f t="shared" si="183"/>
        <v>1</v>
      </c>
      <c r="D936">
        <f t="shared" si="184"/>
        <v>0</v>
      </c>
      <c r="E936">
        <f t="shared" si="192"/>
        <v>0.19999999999998863</v>
      </c>
      <c r="F936">
        <f t="shared" si="193"/>
        <v>93</v>
      </c>
      <c r="G936">
        <f t="shared" si="194"/>
        <v>0</v>
      </c>
      <c r="H936" s="5">
        <f t="shared" si="189"/>
        <v>322.40000000000003</v>
      </c>
      <c r="I936" s="5">
        <f t="shared" si="185"/>
        <v>322.40000000000003</v>
      </c>
      <c r="J936" s="5">
        <f t="shared" si="190"/>
        <v>-36</v>
      </c>
      <c r="K936">
        <f t="shared" si="186"/>
        <v>46</v>
      </c>
      <c r="L936">
        <f t="shared" si="187"/>
        <v>-36</v>
      </c>
      <c r="M936">
        <f t="shared" si="188"/>
        <v>-37</v>
      </c>
      <c r="N936">
        <f t="shared" si="191"/>
        <v>0</v>
      </c>
    </row>
    <row r="937" spans="1:14" x14ac:dyDescent="0.25">
      <c r="A937">
        <v>923</v>
      </c>
      <c r="B937">
        <f t="shared" si="182"/>
        <v>184.40000000000003</v>
      </c>
      <c r="C937">
        <f t="shared" si="183"/>
        <v>1</v>
      </c>
      <c r="D937">
        <f t="shared" si="184"/>
        <v>0</v>
      </c>
      <c r="E937">
        <f t="shared" si="192"/>
        <v>0.40000000000000568</v>
      </c>
      <c r="F937">
        <f t="shared" si="193"/>
        <v>93</v>
      </c>
      <c r="G937">
        <f t="shared" si="194"/>
        <v>0</v>
      </c>
      <c r="H937" s="5">
        <f t="shared" si="189"/>
        <v>322.80000000000007</v>
      </c>
      <c r="I937" s="5">
        <f t="shared" si="185"/>
        <v>322.80000000000007</v>
      </c>
      <c r="J937" s="5">
        <f t="shared" si="190"/>
        <v>-36</v>
      </c>
      <c r="K937">
        <f t="shared" si="186"/>
        <v>46</v>
      </c>
      <c r="L937">
        <f t="shared" si="187"/>
        <v>-36</v>
      </c>
      <c r="M937">
        <f t="shared" si="188"/>
        <v>-37</v>
      </c>
      <c r="N937">
        <f t="shared" si="191"/>
        <v>0</v>
      </c>
    </row>
    <row r="938" spans="1:14" x14ac:dyDescent="0.25">
      <c r="A938">
        <v>924</v>
      </c>
      <c r="B938">
        <f t="shared" si="182"/>
        <v>184.60000000000002</v>
      </c>
      <c r="C938">
        <f t="shared" si="183"/>
        <v>1</v>
      </c>
      <c r="D938">
        <f t="shared" si="184"/>
        <v>0</v>
      </c>
      <c r="E938">
        <f t="shared" si="192"/>
        <v>0.59999999999999432</v>
      </c>
      <c r="F938">
        <f t="shared" si="193"/>
        <v>93</v>
      </c>
      <c r="G938">
        <f t="shared" si="194"/>
        <v>0</v>
      </c>
      <c r="H938" s="5">
        <f t="shared" si="189"/>
        <v>323.20000000000005</v>
      </c>
      <c r="I938" s="5">
        <f t="shared" si="185"/>
        <v>323.20000000000005</v>
      </c>
      <c r="J938" s="5">
        <f t="shared" si="190"/>
        <v>-36</v>
      </c>
      <c r="K938">
        <f t="shared" si="186"/>
        <v>46</v>
      </c>
      <c r="L938">
        <f t="shared" si="187"/>
        <v>-36</v>
      </c>
      <c r="M938">
        <f t="shared" si="188"/>
        <v>-37</v>
      </c>
      <c r="N938">
        <f t="shared" si="191"/>
        <v>0</v>
      </c>
    </row>
    <row r="939" spans="1:14" x14ac:dyDescent="0.25">
      <c r="A939">
        <v>925</v>
      </c>
      <c r="B939">
        <f t="shared" si="182"/>
        <v>184.8</v>
      </c>
      <c r="C939">
        <f t="shared" si="183"/>
        <v>1</v>
      </c>
      <c r="D939">
        <f t="shared" si="184"/>
        <v>0</v>
      </c>
      <c r="E939">
        <f t="shared" si="192"/>
        <v>0.79999999999998295</v>
      </c>
      <c r="F939">
        <f t="shared" si="193"/>
        <v>93</v>
      </c>
      <c r="G939">
        <f t="shared" si="194"/>
        <v>0</v>
      </c>
      <c r="H939" s="5">
        <f t="shared" si="189"/>
        <v>323.60000000000002</v>
      </c>
      <c r="I939" s="5">
        <f t="shared" si="185"/>
        <v>323.60000000000002</v>
      </c>
      <c r="J939" s="5">
        <f t="shared" si="190"/>
        <v>-36</v>
      </c>
      <c r="K939">
        <f t="shared" si="186"/>
        <v>46</v>
      </c>
      <c r="L939">
        <f t="shared" si="187"/>
        <v>-36</v>
      </c>
      <c r="M939">
        <f t="shared" si="188"/>
        <v>-37</v>
      </c>
      <c r="N939">
        <f t="shared" si="191"/>
        <v>0</v>
      </c>
    </row>
    <row r="940" spans="1:14" x14ac:dyDescent="0.25">
      <c r="A940">
        <v>926</v>
      </c>
      <c r="B940">
        <f t="shared" si="182"/>
        <v>185.00000000000003</v>
      </c>
      <c r="C940">
        <f t="shared" si="183"/>
        <v>1</v>
      </c>
      <c r="D940">
        <f t="shared" si="184"/>
        <v>0</v>
      </c>
      <c r="E940">
        <f t="shared" si="192"/>
        <v>1</v>
      </c>
      <c r="F940">
        <f t="shared" si="193"/>
        <v>93</v>
      </c>
      <c r="G940">
        <f t="shared" si="194"/>
        <v>0</v>
      </c>
      <c r="H940" s="5">
        <f t="shared" si="189"/>
        <v>324.00000000000006</v>
      </c>
      <c r="I940" s="5">
        <f t="shared" si="185"/>
        <v>324.00000000000006</v>
      </c>
      <c r="J940" s="5">
        <f t="shared" si="190"/>
        <v>-36</v>
      </c>
      <c r="K940">
        <f t="shared" si="186"/>
        <v>46</v>
      </c>
      <c r="L940">
        <f t="shared" si="187"/>
        <v>-36</v>
      </c>
      <c r="M940">
        <f t="shared" si="188"/>
        <v>-37</v>
      </c>
      <c r="N940">
        <f t="shared" si="191"/>
        <v>0</v>
      </c>
    </row>
    <row r="941" spans="1:14" x14ac:dyDescent="0.25">
      <c r="A941">
        <v>927</v>
      </c>
      <c r="B941">
        <f t="shared" si="182"/>
        <v>185.20000000000002</v>
      </c>
      <c r="C941">
        <f t="shared" si="183"/>
        <v>1</v>
      </c>
      <c r="D941">
        <f t="shared" si="184"/>
        <v>0</v>
      </c>
      <c r="E941">
        <f t="shared" si="192"/>
        <v>1.1999999999999886</v>
      </c>
      <c r="F941">
        <f t="shared" si="193"/>
        <v>93</v>
      </c>
      <c r="G941">
        <f t="shared" si="194"/>
        <v>0</v>
      </c>
      <c r="H941" s="5">
        <f t="shared" si="189"/>
        <v>324.40000000000003</v>
      </c>
      <c r="I941" s="5">
        <f t="shared" si="185"/>
        <v>324.40000000000003</v>
      </c>
      <c r="J941" s="5">
        <f t="shared" si="190"/>
        <v>-36</v>
      </c>
      <c r="K941">
        <f t="shared" si="186"/>
        <v>46</v>
      </c>
      <c r="L941">
        <f t="shared" si="187"/>
        <v>-36</v>
      </c>
      <c r="M941">
        <f t="shared" si="188"/>
        <v>-37</v>
      </c>
      <c r="N941">
        <f t="shared" si="191"/>
        <v>0</v>
      </c>
    </row>
    <row r="942" spans="1:14" x14ac:dyDescent="0.25">
      <c r="A942">
        <v>928</v>
      </c>
      <c r="B942">
        <f t="shared" si="182"/>
        <v>185.40000000000003</v>
      </c>
      <c r="C942">
        <f t="shared" si="183"/>
        <v>1</v>
      </c>
      <c r="D942">
        <f t="shared" si="184"/>
        <v>0</v>
      </c>
      <c r="E942">
        <f t="shared" si="192"/>
        <v>1.4000000000000057</v>
      </c>
      <c r="F942">
        <f t="shared" si="193"/>
        <v>93</v>
      </c>
      <c r="G942">
        <f t="shared" si="194"/>
        <v>0</v>
      </c>
      <c r="H942" s="5">
        <f t="shared" si="189"/>
        <v>324.80000000000007</v>
      </c>
      <c r="I942" s="5">
        <f t="shared" si="185"/>
        <v>324.80000000000007</v>
      </c>
      <c r="J942" s="5">
        <f t="shared" si="190"/>
        <v>-36</v>
      </c>
      <c r="K942">
        <f t="shared" si="186"/>
        <v>46</v>
      </c>
      <c r="L942">
        <f t="shared" si="187"/>
        <v>-36</v>
      </c>
      <c r="M942">
        <f t="shared" si="188"/>
        <v>-37</v>
      </c>
      <c r="N942">
        <f t="shared" si="191"/>
        <v>0</v>
      </c>
    </row>
    <row r="943" spans="1:14" x14ac:dyDescent="0.25">
      <c r="A943">
        <v>929</v>
      </c>
      <c r="B943">
        <f t="shared" si="182"/>
        <v>185.60000000000002</v>
      </c>
      <c r="C943">
        <f t="shared" si="183"/>
        <v>1</v>
      </c>
      <c r="D943">
        <f t="shared" si="184"/>
        <v>0</v>
      </c>
      <c r="E943">
        <f t="shared" si="192"/>
        <v>1.5999999999999943</v>
      </c>
      <c r="F943">
        <f t="shared" si="193"/>
        <v>93</v>
      </c>
      <c r="G943">
        <f t="shared" si="194"/>
        <v>0</v>
      </c>
      <c r="H943" s="5">
        <f t="shared" si="189"/>
        <v>325.20000000000005</v>
      </c>
      <c r="I943" s="5">
        <f t="shared" si="185"/>
        <v>325.20000000000005</v>
      </c>
      <c r="J943" s="5">
        <f t="shared" si="190"/>
        <v>-36</v>
      </c>
      <c r="K943">
        <f t="shared" si="186"/>
        <v>46</v>
      </c>
      <c r="L943">
        <f t="shared" si="187"/>
        <v>-36</v>
      </c>
      <c r="M943">
        <f t="shared" si="188"/>
        <v>-37</v>
      </c>
      <c r="N943">
        <f t="shared" si="191"/>
        <v>0</v>
      </c>
    </row>
    <row r="944" spans="1:14" x14ac:dyDescent="0.25">
      <c r="A944">
        <v>930</v>
      </c>
      <c r="B944">
        <f t="shared" si="182"/>
        <v>185.8</v>
      </c>
      <c r="C944">
        <f t="shared" si="183"/>
        <v>1</v>
      </c>
      <c r="D944">
        <f t="shared" si="184"/>
        <v>0</v>
      </c>
      <c r="E944">
        <f t="shared" si="192"/>
        <v>1.7999999999999829</v>
      </c>
      <c r="F944">
        <f t="shared" si="193"/>
        <v>93</v>
      </c>
      <c r="G944">
        <f t="shared" si="194"/>
        <v>0</v>
      </c>
      <c r="H944" s="5">
        <f t="shared" si="189"/>
        <v>325.60000000000002</v>
      </c>
      <c r="I944" s="5">
        <f t="shared" si="185"/>
        <v>325.60000000000002</v>
      </c>
      <c r="J944" s="5">
        <f t="shared" si="190"/>
        <v>-36</v>
      </c>
      <c r="K944">
        <f t="shared" si="186"/>
        <v>46</v>
      </c>
      <c r="L944">
        <f t="shared" si="187"/>
        <v>-36</v>
      </c>
      <c r="M944">
        <f t="shared" si="188"/>
        <v>-37</v>
      </c>
      <c r="N944">
        <f t="shared" si="191"/>
        <v>0</v>
      </c>
    </row>
    <row r="945" spans="1:14" x14ac:dyDescent="0.25">
      <c r="A945">
        <v>931</v>
      </c>
      <c r="B945">
        <f t="shared" si="182"/>
        <v>186.00000000000003</v>
      </c>
      <c r="C945">
        <f t="shared" si="183"/>
        <v>1</v>
      </c>
      <c r="D945">
        <f t="shared" si="184"/>
        <v>1</v>
      </c>
      <c r="E945">
        <f t="shared" si="192"/>
        <v>2</v>
      </c>
      <c r="F945">
        <f t="shared" si="193"/>
        <v>94</v>
      </c>
      <c r="G945">
        <f t="shared" si="194"/>
        <v>1</v>
      </c>
      <c r="H945" s="5">
        <f t="shared" si="189"/>
        <v>326.00000000000006</v>
      </c>
      <c r="I945" s="5">
        <f t="shared" si="185"/>
        <v>325.00000000000006</v>
      </c>
      <c r="J945" s="5">
        <f t="shared" si="190"/>
        <v>-37</v>
      </c>
      <c r="K945">
        <f t="shared" si="186"/>
        <v>47</v>
      </c>
      <c r="L945">
        <f t="shared" si="187"/>
        <v>-37</v>
      </c>
      <c r="M945">
        <f t="shared" si="188"/>
        <v>-38</v>
      </c>
      <c r="N945">
        <f t="shared" si="191"/>
        <v>0</v>
      </c>
    </row>
    <row r="946" spans="1:14" x14ac:dyDescent="0.25">
      <c r="A946">
        <v>932</v>
      </c>
      <c r="B946">
        <f t="shared" si="182"/>
        <v>186.20000000000002</v>
      </c>
      <c r="C946">
        <f t="shared" si="183"/>
        <v>1</v>
      </c>
      <c r="D946">
        <f t="shared" si="184"/>
        <v>0</v>
      </c>
      <c r="E946">
        <f t="shared" si="192"/>
        <v>0.19999999999998863</v>
      </c>
      <c r="F946">
        <f t="shared" si="193"/>
        <v>94</v>
      </c>
      <c r="G946">
        <f t="shared" si="194"/>
        <v>0</v>
      </c>
      <c r="H946" s="5">
        <f t="shared" si="189"/>
        <v>325.40000000000003</v>
      </c>
      <c r="I946" s="5">
        <f t="shared" si="185"/>
        <v>325.40000000000003</v>
      </c>
      <c r="J946" s="5">
        <f t="shared" si="190"/>
        <v>-37</v>
      </c>
      <c r="K946">
        <f t="shared" si="186"/>
        <v>47</v>
      </c>
      <c r="L946">
        <f t="shared" si="187"/>
        <v>-37</v>
      </c>
      <c r="M946">
        <f t="shared" si="188"/>
        <v>-38</v>
      </c>
      <c r="N946">
        <f t="shared" si="191"/>
        <v>0</v>
      </c>
    </row>
    <row r="947" spans="1:14" x14ac:dyDescent="0.25">
      <c r="A947">
        <v>933</v>
      </c>
      <c r="B947">
        <f t="shared" si="182"/>
        <v>186.40000000000003</v>
      </c>
      <c r="C947">
        <f t="shared" si="183"/>
        <v>1</v>
      </c>
      <c r="D947">
        <f t="shared" si="184"/>
        <v>0</v>
      </c>
      <c r="E947">
        <f t="shared" si="192"/>
        <v>0.40000000000000568</v>
      </c>
      <c r="F947">
        <f t="shared" si="193"/>
        <v>94</v>
      </c>
      <c r="G947">
        <f t="shared" si="194"/>
        <v>0</v>
      </c>
      <c r="H947" s="5">
        <f t="shared" si="189"/>
        <v>325.80000000000007</v>
      </c>
      <c r="I947" s="5">
        <f t="shared" si="185"/>
        <v>325.80000000000007</v>
      </c>
      <c r="J947" s="5">
        <f t="shared" si="190"/>
        <v>-37</v>
      </c>
      <c r="K947">
        <f t="shared" si="186"/>
        <v>47</v>
      </c>
      <c r="L947">
        <f t="shared" si="187"/>
        <v>-37</v>
      </c>
      <c r="M947">
        <f t="shared" si="188"/>
        <v>-38</v>
      </c>
      <c r="N947">
        <f t="shared" si="191"/>
        <v>0</v>
      </c>
    </row>
    <row r="948" spans="1:14" x14ac:dyDescent="0.25">
      <c r="A948">
        <v>934</v>
      </c>
      <c r="B948">
        <f t="shared" si="182"/>
        <v>186.60000000000002</v>
      </c>
      <c r="C948">
        <f t="shared" si="183"/>
        <v>1</v>
      </c>
      <c r="D948">
        <f t="shared" si="184"/>
        <v>0</v>
      </c>
      <c r="E948">
        <f t="shared" si="192"/>
        <v>0.59999999999999432</v>
      </c>
      <c r="F948">
        <f t="shared" si="193"/>
        <v>94</v>
      </c>
      <c r="G948">
        <f t="shared" si="194"/>
        <v>0</v>
      </c>
      <c r="H948" s="5">
        <f t="shared" si="189"/>
        <v>326.20000000000005</v>
      </c>
      <c r="I948" s="5">
        <f t="shared" si="185"/>
        <v>326.20000000000005</v>
      </c>
      <c r="J948" s="5">
        <f t="shared" si="190"/>
        <v>-37</v>
      </c>
      <c r="K948">
        <f t="shared" si="186"/>
        <v>47</v>
      </c>
      <c r="L948">
        <f t="shared" si="187"/>
        <v>-37</v>
      </c>
      <c r="M948">
        <f t="shared" si="188"/>
        <v>-38</v>
      </c>
      <c r="N948">
        <f t="shared" si="191"/>
        <v>0</v>
      </c>
    </row>
    <row r="949" spans="1:14" x14ac:dyDescent="0.25">
      <c r="A949">
        <v>935</v>
      </c>
      <c r="B949">
        <f t="shared" si="182"/>
        <v>186.8</v>
      </c>
      <c r="C949">
        <f t="shared" si="183"/>
        <v>1</v>
      </c>
      <c r="D949">
        <f t="shared" si="184"/>
        <v>0</v>
      </c>
      <c r="E949">
        <f t="shared" si="192"/>
        <v>0.79999999999998295</v>
      </c>
      <c r="F949">
        <f t="shared" si="193"/>
        <v>94</v>
      </c>
      <c r="G949">
        <f t="shared" si="194"/>
        <v>0</v>
      </c>
      <c r="H949" s="5">
        <f t="shared" si="189"/>
        <v>326.60000000000002</v>
      </c>
      <c r="I949" s="5">
        <f t="shared" si="185"/>
        <v>326.60000000000002</v>
      </c>
      <c r="J949" s="5">
        <f t="shared" si="190"/>
        <v>-37</v>
      </c>
      <c r="K949">
        <f t="shared" si="186"/>
        <v>47</v>
      </c>
      <c r="L949">
        <f t="shared" si="187"/>
        <v>-37</v>
      </c>
      <c r="M949">
        <f t="shared" si="188"/>
        <v>-38</v>
      </c>
      <c r="N949">
        <f t="shared" si="191"/>
        <v>0</v>
      </c>
    </row>
    <row r="950" spans="1:14" x14ac:dyDescent="0.25">
      <c r="A950">
        <v>936</v>
      </c>
      <c r="B950">
        <f t="shared" si="182"/>
        <v>187.00000000000003</v>
      </c>
      <c r="C950">
        <f t="shared" si="183"/>
        <v>1</v>
      </c>
      <c r="D950">
        <f t="shared" si="184"/>
        <v>0</v>
      </c>
      <c r="E950">
        <f t="shared" si="192"/>
        <v>1</v>
      </c>
      <c r="F950">
        <f t="shared" si="193"/>
        <v>94</v>
      </c>
      <c r="G950">
        <f t="shared" si="194"/>
        <v>0</v>
      </c>
      <c r="H950" s="5">
        <f t="shared" si="189"/>
        <v>327.00000000000006</v>
      </c>
      <c r="I950" s="5">
        <f t="shared" si="185"/>
        <v>327.00000000000006</v>
      </c>
      <c r="J950" s="5">
        <f t="shared" si="190"/>
        <v>-37</v>
      </c>
      <c r="K950">
        <f t="shared" si="186"/>
        <v>47</v>
      </c>
      <c r="L950">
        <f t="shared" si="187"/>
        <v>-37</v>
      </c>
      <c r="M950">
        <f t="shared" si="188"/>
        <v>-38</v>
      </c>
      <c r="N950">
        <f t="shared" si="191"/>
        <v>0</v>
      </c>
    </row>
    <row r="951" spans="1:14" x14ac:dyDescent="0.25">
      <c r="A951">
        <v>937</v>
      </c>
      <c r="B951">
        <f t="shared" si="182"/>
        <v>187.20000000000002</v>
      </c>
      <c r="C951">
        <f t="shared" si="183"/>
        <v>1</v>
      </c>
      <c r="D951">
        <f t="shared" si="184"/>
        <v>0</v>
      </c>
      <c r="E951">
        <f t="shared" si="192"/>
        <v>1.1999999999999886</v>
      </c>
      <c r="F951">
        <f t="shared" si="193"/>
        <v>94</v>
      </c>
      <c r="G951">
        <f t="shared" si="194"/>
        <v>0</v>
      </c>
      <c r="H951" s="5">
        <f t="shared" si="189"/>
        <v>327.40000000000003</v>
      </c>
      <c r="I951" s="5">
        <f t="shared" si="185"/>
        <v>327.40000000000003</v>
      </c>
      <c r="J951" s="5">
        <f t="shared" si="190"/>
        <v>-37</v>
      </c>
      <c r="K951">
        <f t="shared" si="186"/>
        <v>47</v>
      </c>
      <c r="L951">
        <f t="shared" si="187"/>
        <v>-37</v>
      </c>
      <c r="M951">
        <f t="shared" si="188"/>
        <v>-38</v>
      </c>
      <c r="N951">
        <f t="shared" si="191"/>
        <v>0</v>
      </c>
    </row>
    <row r="952" spans="1:14" x14ac:dyDescent="0.25">
      <c r="A952">
        <v>938</v>
      </c>
      <c r="B952">
        <f t="shared" si="182"/>
        <v>187.40000000000003</v>
      </c>
      <c r="C952">
        <f t="shared" si="183"/>
        <v>1</v>
      </c>
      <c r="D952">
        <f t="shared" si="184"/>
        <v>0</v>
      </c>
      <c r="E952">
        <f t="shared" si="192"/>
        <v>1.4000000000000057</v>
      </c>
      <c r="F952">
        <f t="shared" si="193"/>
        <v>94</v>
      </c>
      <c r="G952">
        <f t="shared" si="194"/>
        <v>0</v>
      </c>
      <c r="H952" s="5">
        <f t="shared" si="189"/>
        <v>327.80000000000007</v>
      </c>
      <c r="I952" s="5">
        <f t="shared" si="185"/>
        <v>327.80000000000007</v>
      </c>
      <c r="J952" s="5">
        <f t="shared" si="190"/>
        <v>-37</v>
      </c>
      <c r="K952">
        <f t="shared" si="186"/>
        <v>47</v>
      </c>
      <c r="L952">
        <f t="shared" si="187"/>
        <v>-37</v>
      </c>
      <c r="M952">
        <f t="shared" si="188"/>
        <v>-38</v>
      </c>
      <c r="N952">
        <f t="shared" si="191"/>
        <v>0</v>
      </c>
    </row>
    <row r="953" spans="1:14" x14ac:dyDescent="0.25">
      <c r="A953">
        <v>939</v>
      </c>
      <c r="B953">
        <f t="shared" si="182"/>
        <v>187.60000000000002</v>
      </c>
      <c r="C953">
        <f t="shared" si="183"/>
        <v>1</v>
      </c>
      <c r="D953">
        <f t="shared" si="184"/>
        <v>0</v>
      </c>
      <c r="E953">
        <f t="shared" si="192"/>
        <v>1.5999999999999943</v>
      </c>
      <c r="F953">
        <f t="shared" si="193"/>
        <v>94</v>
      </c>
      <c r="G953">
        <f t="shared" si="194"/>
        <v>0</v>
      </c>
      <c r="H953" s="5">
        <f t="shared" si="189"/>
        <v>328.20000000000005</v>
      </c>
      <c r="I953" s="5">
        <f t="shared" si="185"/>
        <v>328.20000000000005</v>
      </c>
      <c r="J953" s="5">
        <f t="shared" si="190"/>
        <v>-37</v>
      </c>
      <c r="K953">
        <f t="shared" si="186"/>
        <v>47</v>
      </c>
      <c r="L953">
        <f t="shared" si="187"/>
        <v>-37</v>
      </c>
      <c r="M953">
        <f t="shared" si="188"/>
        <v>-38</v>
      </c>
      <c r="N953">
        <f t="shared" si="191"/>
        <v>0</v>
      </c>
    </row>
    <row r="954" spans="1:14" x14ac:dyDescent="0.25">
      <c r="A954">
        <v>940</v>
      </c>
      <c r="B954">
        <f t="shared" si="182"/>
        <v>187.8</v>
      </c>
      <c r="C954">
        <f t="shared" si="183"/>
        <v>1</v>
      </c>
      <c r="D954">
        <f t="shared" si="184"/>
        <v>0</v>
      </c>
      <c r="E954">
        <f t="shared" si="192"/>
        <v>1.7999999999999829</v>
      </c>
      <c r="F954">
        <f t="shared" si="193"/>
        <v>94</v>
      </c>
      <c r="G954">
        <f t="shared" si="194"/>
        <v>0</v>
      </c>
      <c r="H954" s="5">
        <f t="shared" si="189"/>
        <v>328.6</v>
      </c>
      <c r="I954" s="5">
        <f t="shared" si="185"/>
        <v>328.6</v>
      </c>
      <c r="J954" s="5">
        <f t="shared" si="190"/>
        <v>-37</v>
      </c>
      <c r="K954">
        <f t="shared" si="186"/>
        <v>47</v>
      </c>
      <c r="L954">
        <f t="shared" si="187"/>
        <v>-37</v>
      </c>
      <c r="M954">
        <f t="shared" si="188"/>
        <v>-38</v>
      </c>
      <c r="N954">
        <f t="shared" si="191"/>
        <v>0</v>
      </c>
    </row>
    <row r="955" spans="1:14" x14ac:dyDescent="0.25">
      <c r="A955">
        <v>941</v>
      </c>
      <c r="B955">
        <f t="shared" si="182"/>
        <v>188.00000000000003</v>
      </c>
      <c r="C955">
        <f t="shared" si="183"/>
        <v>1</v>
      </c>
      <c r="D955">
        <f t="shared" si="184"/>
        <v>1</v>
      </c>
      <c r="E955">
        <f t="shared" si="192"/>
        <v>2</v>
      </c>
      <c r="F955">
        <f t="shared" si="193"/>
        <v>95</v>
      </c>
      <c r="G955">
        <f t="shared" si="194"/>
        <v>0</v>
      </c>
      <c r="H955" s="5">
        <f t="shared" si="189"/>
        <v>329.00000000000006</v>
      </c>
      <c r="I955" s="5">
        <f t="shared" si="185"/>
        <v>329.00000000000006</v>
      </c>
      <c r="J955" s="5">
        <f t="shared" si="190"/>
        <v>-37</v>
      </c>
      <c r="K955">
        <f t="shared" si="186"/>
        <v>47</v>
      </c>
      <c r="L955">
        <f t="shared" si="187"/>
        <v>-37</v>
      </c>
      <c r="M955">
        <f t="shared" si="188"/>
        <v>-38</v>
      </c>
      <c r="N955">
        <f t="shared" si="191"/>
        <v>0</v>
      </c>
    </row>
    <row r="956" spans="1:14" x14ac:dyDescent="0.25">
      <c r="A956">
        <v>942</v>
      </c>
      <c r="B956">
        <f t="shared" si="182"/>
        <v>188.20000000000002</v>
      </c>
      <c r="C956">
        <f t="shared" si="183"/>
        <v>1</v>
      </c>
      <c r="D956">
        <f t="shared" si="184"/>
        <v>0</v>
      </c>
      <c r="E956">
        <f t="shared" si="192"/>
        <v>0.19999999999998863</v>
      </c>
      <c r="F956">
        <f t="shared" si="193"/>
        <v>95</v>
      </c>
      <c r="G956">
        <f t="shared" si="194"/>
        <v>0</v>
      </c>
      <c r="H956" s="5">
        <f t="shared" si="189"/>
        <v>329.40000000000003</v>
      </c>
      <c r="I956" s="5">
        <f t="shared" si="185"/>
        <v>329.40000000000003</v>
      </c>
      <c r="J956" s="5">
        <f t="shared" si="190"/>
        <v>-37</v>
      </c>
      <c r="K956">
        <f t="shared" si="186"/>
        <v>47</v>
      </c>
      <c r="L956">
        <f t="shared" si="187"/>
        <v>-37</v>
      </c>
      <c r="M956">
        <f t="shared" si="188"/>
        <v>-38</v>
      </c>
      <c r="N956">
        <f t="shared" si="191"/>
        <v>0</v>
      </c>
    </row>
    <row r="957" spans="1:14" x14ac:dyDescent="0.25">
      <c r="A957">
        <v>943</v>
      </c>
      <c r="B957">
        <f t="shared" si="182"/>
        <v>188.40000000000003</v>
      </c>
      <c r="C957">
        <f t="shared" si="183"/>
        <v>1</v>
      </c>
      <c r="D957">
        <f t="shared" si="184"/>
        <v>0</v>
      </c>
      <c r="E957">
        <f t="shared" si="192"/>
        <v>0.40000000000000568</v>
      </c>
      <c r="F957">
        <f t="shared" si="193"/>
        <v>95</v>
      </c>
      <c r="G957">
        <f t="shared" si="194"/>
        <v>0</v>
      </c>
      <c r="H957" s="5">
        <f t="shared" si="189"/>
        <v>329.80000000000007</v>
      </c>
      <c r="I957" s="5">
        <f t="shared" si="185"/>
        <v>329.80000000000007</v>
      </c>
      <c r="J957" s="5">
        <f t="shared" si="190"/>
        <v>-37</v>
      </c>
      <c r="K957">
        <f t="shared" si="186"/>
        <v>47</v>
      </c>
      <c r="L957">
        <f t="shared" si="187"/>
        <v>-37</v>
      </c>
      <c r="M957">
        <f t="shared" si="188"/>
        <v>-38</v>
      </c>
      <c r="N957">
        <f t="shared" si="191"/>
        <v>0</v>
      </c>
    </row>
    <row r="958" spans="1:14" x14ac:dyDescent="0.25">
      <c r="A958">
        <v>944</v>
      </c>
      <c r="B958">
        <f t="shared" si="182"/>
        <v>188.60000000000002</v>
      </c>
      <c r="C958">
        <f t="shared" si="183"/>
        <v>1</v>
      </c>
      <c r="D958">
        <f t="shared" si="184"/>
        <v>0</v>
      </c>
      <c r="E958">
        <f t="shared" si="192"/>
        <v>0.59999999999999432</v>
      </c>
      <c r="F958">
        <f t="shared" si="193"/>
        <v>95</v>
      </c>
      <c r="G958">
        <f t="shared" si="194"/>
        <v>0</v>
      </c>
      <c r="H958" s="5">
        <f t="shared" si="189"/>
        <v>330.20000000000005</v>
      </c>
      <c r="I958" s="5">
        <f t="shared" si="185"/>
        <v>330.20000000000005</v>
      </c>
      <c r="J958" s="5">
        <f t="shared" si="190"/>
        <v>-37</v>
      </c>
      <c r="K958">
        <f t="shared" si="186"/>
        <v>47</v>
      </c>
      <c r="L958">
        <f t="shared" si="187"/>
        <v>-37</v>
      </c>
      <c r="M958">
        <f t="shared" si="188"/>
        <v>-38</v>
      </c>
      <c r="N958">
        <f t="shared" si="191"/>
        <v>0</v>
      </c>
    </row>
    <row r="959" spans="1:14" x14ac:dyDescent="0.25">
      <c r="A959">
        <v>945</v>
      </c>
      <c r="B959">
        <f t="shared" si="182"/>
        <v>188.8</v>
      </c>
      <c r="C959">
        <f t="shared" si="183"/>
        <v>1</v>
      </c>
      <c r="D959">
        <f t="shared" si="184"/>
        <v>0</v>
      </c>
      <c r="E959">
        <f t="shared" si="192"/>
        <v>0.79999999999998295</v>
      </c>
      <c r="F959">
        <f t="shared" si="193"/>
        <v>95</v>
      </c>
      <c r="G959">
        <f t="shared" si="194"/>
        <v>0</v>
      </c>
      <c r="H959" s="5">
        <f t="shared" si="189"/>
        <v>330.6</v>
      </c>
      <c r="I959" s="5">
        <f t="shared" si="185"/>
        <v>330.6</v>
      </c>
      <c r="J959" s="5">
        <f t="shared" si="190"/>
        <v>-37</v>
      </c>
      <c r="K959">
        <f t="shared" si="186"/>
        <v>47</v>
      </c>
      <c r="L959">
        <f t="shared" si="187"/>
        <v>-37</v>
      </c>
      <c r="M959">
        <f t="shared" si="188"/>
        <v>-38</v>
      </c>
      <c r="N959">
        <f t="shared" si="191"/>
        <v>0</v>
      </c>
    </row>
    <row r="960" spans="1:14" x14ac:dyDescent="0.25">
      <c r="A960">
        <v>946</v>
      </c>
      <c r="B960">
        <f t="shared" si="182"/>
        <v>189.00000000000003</v>
      </c>
      <c r="C960">
        <f t="shared" si="183"/>
        <v>1</v>
      </c>
      <c r="D960">
        <f t="shared" si="184"/>
        <v>0</v>
      </c>
      <c r="E960">
        <f t="shared" si="192"/>
        <v>1</v>
      </c>
      <c r="F960">
        <f t="shared" si="193"/>
        <v>95</v>
      </c>
      <c r="G960">
        <f t="shared" si="194"/>
        <v>0</v>
      </c>
      <c r="H960" s="5">
        <f t="shared" si="189"/>
        <v>331.00000000000006</v>
      </c>
      <c r="I960" s="5">
        <f t="shared" si="185"/>
        <v>331.00000000000006</v>
      </c>
      <c r="J960" s="5">
        <f t="shared" si="190"/>
        <v>-37</v>
      </c>
      <c r="K960">
        <f t="shared" si="186"/>
        <v>47</v>
      </c>
      <c r="L960">
        <f t="shared" si="187"/>
        <v>-37</v>
      </c>
      <c r="M960">
        <f t="shared" si="188"/>
        <v>-38</v>
      </c>
      <c r="N960">
        <f t="shared" si="191"/>
        <v>0</v>
      </c>
    </row>
    <row r="961" spans="1:14" x14ac:dyDescent="0.25">
      <c r="A961">
        <v>947</v>
      </c>
      <c r="B961">
        <f t="shared" si="182"/>
        <v>189.20000000000002</v>
      </c>
      <c r="C961">
        <f t="shared" si="183"/>
        <v>1</v>
      </c>
      <c r="D961">
        <f t="shared" si="184"/>
        <v>0</v>
      </c>
      <c r="E961">
        <f t="shared" si="192"/>
        <v>1.1999999999999886</v>
      </c>
      <c r="F961">
        <f t="shared" si="193"/>
        <v>95</v>
      </c>
      <c r="G961">
        <f t="shared" si="194"/>
        <v>0</v>
      </c>
      <c r="H961" s="5">
        <f t="shared" si="189"/>
        <v>331.40000000000003</v>
      </c>
      <c r="I961" s="5">
        <f t="shared" si="185"/>
        <v>331.40000000000003</v>
      </c>
      <c r="J961" s="5">
        <f t="shared" si="190"/>
        <v>-37</v>
      </c>
      <c r="K961">
        <f t="shared" si="186"/>
        <v>47</v>
      </c>
      <c r="L961">
        <f t="shared" si="187"/>
        <v>-37</v>
      </c>
      <c r="M961">
        <f t="shared" si="188"/>
        <v>-38</v>
      </c>
      <c r="N961">
        <f t="shared" si="191"/>
        <v>0</v>
      </c>
    </row>
    <row r="962" spans="1:14" x14ac:dyDescent="0.25">
      <c r="A962">
        <v>948</v>
      </c>
      <c r="B962">
        <f t="shared" si="182"/>
        <v>189.40000000000003</v>
      </c>
      <c r="C962">
        <f t="shared" si="183"/>
        <v>1</v>
      </c>
      <c r="D962">
        <f t="shared" si="184"/>
        <v>0</v>
      </c>
      <c r="E962">
        <f t="shared" si="192"/>
        <v>1.4000000000000057</v>
      </c>
      <c r="F962">
        <f t="shared" si="193"/>
        <v>95</v>
      </c>
      <c r="G962">
        <f t="shared" si="194"/>
        <v>0</v>
      </c>
      <c r="H962" s="5">
        <f t="shared" si="189"/>
        <v>331.80000000000007</v>
      </c>
      <c r="I962" s="5">
        <f t="shared" si="185"/>
        <v>331.80000000000007</v>
      </c>
      <c r="J962" s="5">
        <f t="shared" si="190"/>
        <v>-37</v>
      </c>
      <c r="K962">
        <f t="shared" si="186"/>
        <v>47</v>
      </c>
      <c r="L962">
        <f t="shared" si="187"/>
        <v>-37</v>
      </c>
      <c r="M962">
        <f t="shared" si="188"/>
        <v>-38</v>
      </c>
      <c r="N962">
        <f t="shared" si="191"/>
        <v>0</v>
      </c>
    </row>
    <row r="963" spans="1:14" x14ac:dyDescent="0.25">
      <c r="A963">
        <v>949</v>
      </c>
      <c r="B963">
        <f t="shared" si="182"/>
        <v>189.60000000000002</v>
      </c>
      <c r="C963">
        <f t="shared" si="183"/>
        <v>1</v>
      </c>
      <c r="D963">
        <f t="shared" si="184"/>
        <v>0</v>
      </c>
      <c r="E963">
        <f t="shared" si="192"/>
        <v>1.5999999999999943</v>
      </c>
      <c r="F963">
        <f t="shared" si="193"/>
        <v>95</v>
      </c>
      <c r="G963">
        <f t="shared" si="194"/>
        <v>0</v>
      </c>
      <c r="H963" s="5">
        <f t="shared" si="189"/>
        <v>332.20000000000005</v>
      </c>
      <c r="I963" s="5">
        <f t="shared" si="185"/>
        <v>332.20000000000005</v>
      </c>
      <c r="J963" s="5">
        <f t="shared" si="190"/>
        <v>-37</v>
      </c>
      <c r="K963">
        <f t="shared" si="186"/>
        <v>47</v>
      </c>
      <c r="L963">
        <f t="shared" si="187"/>
        <v>-37</v>
      </c>
      <c r="M963">
        <f t="shared" si="188"/>
        <v>-38</v>
      </c>
      <c r="N963">
        <f t="shared" si="191"/>
        <v>0</v>
      </c>
    </row>
    <row r="964" spans="1:14" x14ac:dyDescent="0.25">
      <c r="A964">
        <v>950</v>
      </c>
      <c r="B964">
        <f t="shared" si="182"/>
        <v>189.8</v>
      </c>
      <c r="C964">
        <f t="shared" si="183"/>
        <v>1</v>
      </c>
      <c r="D964">
        <f t="shared" si="184"/>
        <v>0</v>
      </c>
      <c r="E964">
        <f t="shared" si="192"/>
        <v>1.7999999999999829</v>
      </c>
      <c r="F964">
        <f t="shared" si="193"/>
        <v>95</v>
      </c>
      <c r="G964">
        <f t="shared" si="194"/>
        <v>0</v>
      </c>
      <c r="H964" s="5">
        <f t="shared" si="189"/>
        <v>332.6</v>
      </c>
      <c r="I964" s="5">
        <f t="shared" si="185"/>
        <v>332.6</v>
      </c>
      <c r="J964" s="5">
        <f t="shared" si="190"/>
        <v>-37</v>
      </c>
      <c r="K964">
        <f t="shared" si="186"/>
        <v>47</v>
      </c>
      <c r="L964">
        <f t="shared" si="187"/>
        <v>-37</v>
      </c>
      <c r="M964">
        <f t="shared" si="188"/>
        <v>-38</v>
      </c>
      <c r="N964">
        <f t="shared" si="191"/>
        <v>0</v>
      </c>
    </row>
    <row r="965" spans="1:14" x14ac:dyDescent="0.25">
      <c r="A965">
        <v>951</v>
      </c>
      <c r="B965">
        <f t="shared" si="182"/>
        <v>190.00000000000003</v>
      </c>
      <c r="C965">
        <f t="shared" si="183"/>
        <v>1</v>
      </c>
      <c r="D965">
        <f t="shared" si="184"/>
        <v>1</v>
      </c>
      <c r="E965">
        <f t="shared" si="192"/>
        <v>2</v>
      </c>
      <c r="F965">
        <f t="shared" si="193"/>
        <v>96</v>
      </c>
      <c r="G965">
        <f t="shared" si="194"/>
        <v>1</v>
      </c>
      <c r="H965" s="5">
        <f t="shared" si="189"/>
        <v>333.00000000000006</v>
      </c>
      <c r="I965" s="5">
        <f t="shared" si="185"/>
        <v>332.00000000000006</v>
      </c>
      <c r="J965" s="5">
        <f t="shared" si="190"/>
        <v>-38</v>
      </c>
      <c r="K965">
        <f t="shared" si="186"/>
        <v>48</v>
      </c>
      <c r="L965">
        <f t="shared" si="187"/>
        <v>-38</v>
      </c>
      <c r="M965">
        <f t="shared" si="188"/>
        <v>-39</v>
      </c>
      <c r="N965">
        <f t="shared" si="191"/>
        <v>0</v>
      </c>
    </row>
    <row r="966" spans="1:14" x14ac:dyDescent="0.25">
      <c r="A966">
        <v>952</v>
      </c>
      <c r="B966">
        <f t="shared" si="182"/>
        <v>190.20000000000002</v>
      </c>
      <c r="C966">
        <f t="shared" si="183"/>
        <v>1</v>
      </c>
      <c r="D966">
        <f t="shared" si="184"/>
        <v>0</v>
      </c>
      <c r="E966">
        <f t="shared" si="192"/>
        <v>0.19999999999998863</v>
      </c>
      <c r="F966">
        <f t="shared" si="193"/>
        <v>96</v>
      </c>
      <c r="G966">
        <f t="shared" si="194"/>
        <v>0</v>
      </c>
      <c r="H966" s="5">
        <f t="shared" si="189"/>
        <v>332.40000000000003</v>
      </c>
      <c r="I966" s="5">
        <f t="shared" si="185"/>
        <v>332.40000000000003</v>
      </c>
      <c r="J966" s="5">
        <f t="shared" si="190"/>
        <v>-38</v>
      </c>
      <c r="K966">
        <f t="shared" si="186"/>
        <v>48</v>
      </c>
      <c r="L966">
        <f t="shared" si="187"/>
        <v>-38</v>
      </c>
      <c r="M966">
        <f t="shared" si="188"/>
        <v>-39</v>
      </c>
      <c r="N966">
        <f t="shared" si="191"/>
        <v>0</v>
      </c>
    </row>
    <row r="967" spans="1:14" x14ac:dyDescent="0.25">
      <c r="A967">
        <v>953</v>
      </c>
      <c r="B967">
        <f t="shared" si="182"/>
        <v>190.40000000000003</v>
      </c>
      <c r="C967">
        <f t="shared" si="183"/>
        <v>1</v>
      </c>
      <c r="D967">
        <f t="shared" si="184"/>
        <v>0</v>
      </c>
      <c r="E967">
        <f t="shared" si="192"/>
        <v>0.40000000000000568</v>
      </c>
      <c r="F967">
        <f t="shared" si="193"/>
        <v>96</v>
      </c>
      <c r="G967">
        <f t="shared" si="194"/>
        <v>0</v>
      </c>
      <c r="H967" s="5">
        <f t="shared" si="189"/>
        <v>332.80000000000007</v>
      </c>
      <c r="I967" s="5">
        <f t="shared" si="185"/>
        <v>332.80000000000007</v>
      </c>
      <c r="J967" s="5">
        <f t="shared" si="190"/>
        <v>-38</v>
      </c>
      <c r="K967">
        <f t="shared" si="186"/>
        <v>48</v>
      </c>
      <c r="L967">
        <f t="shared" si="187"/>
        <v>-38</v>
      </c>
      <c r="M967">
        <f t="shared" si="188"/>
        <v>-39</v>
      </c>
      <c r="N967">
        <f t="shared" si="191"/>
        <v>0</v>
      </c>
    </row>
    <row r="968" spans="1:14" x14ac:dyDescent="0.25">
      <c r="A968">
        <v>954</v>
      </c>
      <c r="B968">
        <f t="shared" si="182"/>
        <v>190.60000000000002</v>
      </c>
      <c r="C968">
        <f t="shared" si="183"/>
        <v>1</v>
      </c>
      <c r="D968">
        <f t="shared" si="184"/>
        <v>0</v>
      </c>
      <c r="E968">
        <f t="shared" si="192"/>
        <v>0.59999999999999432</v>
      </c>
      <c r="F968">
        <f t="shared" si="193"/>
        <v>96</v>
      </c>
      <c r="G968">
        <f t="shared" si="194"/>
        <v>0</v>
      </c>
      <c r="H968" s="5">
        <f t="shared" si="189"/>
        <v>333.20000000000005</v>
      </c>
      <c r="I968" s="5">
        <f t="shared" si="185"/>
        <v>333.20000000000005</v>
      </c>
      <c r="J968" s="5">
        <f t="shared" si="190"/>
        <v>-38</v>
      </c>
      <c r="K968">
        <f t="shared" si="186"/>
        <v>48</v>
      </c>
      <c r="L968">
        <f t="shared" si="187"/>
        <v>-38</v>
      </c>
      <c r="M968">
        <f t="shared" si="188"/>
        <v>-39</v>
      </c>
      <c r="N968">
        <f t="shared" si="191"/>
        <v>0</v>
      </c>
    </row>
    <row r="969" spans="1:14" x14ac:dyDescent="0.25">
      <c r="A969">
        <v>955</v>
      </c>
      <c r="B969">
        <f t="shared" si="182"/>
        <v>190.8</v>
      </c>
      <c r="C969">
        <f t="shared" si="183"/>
        <v>1</v>
      </c>
      <c r="D969">
        <f t="shared" si="184"/>
        <v>0</v>
      </c>
      <c r="E969">
        <f t="shared" si="192"/>
        <v>0.79999999999998295</v>
      </c>
      <c r="F969">
        <f t="shared" si="193"/>
        <v>96</v>
      </c>
      <c r="G969">
        <f t="shared" si="194"/>
        <v>0</v>
      </c>
      <c r="H969" s="5">
        <f t="shared" si="189"/>
        <v>333.6</v>
      </c>
      <c r="I969" s="5">
        <f t="shared" si="185"/>
        <v>333.6</v>
      </c>
      <c r="J969" s="5">
        <f t="shared" si="190"/>
        <v>-38</v>
      </c>
      <c r="K969">
        <f t="shared" si="186"/>
        <v>48</v>
      </c>
      <c r="L969">
        <f t="shared" si="187"/>
        <v>-38</v>
      </c>
      <c r="M969">
        <f t="shared" si="188"/>
        <v>-39</v>
      </c>
      <c r="N969">
        <f t="shared" si="191"/>
        <v>0</v>
      </c>
    </row>
    <row r="970" spans="1:14" x14ac:dyDescent="0.25">
      <c r="A970">
        <v>956</v>
      </c>
      <c r="B970">
        <f t="shared" si="182"/>
        <v>191.00000000000003</v>
      </c>
      <c r="C970">
        <f t="shared" si="183"/>
        <v>1</v>
      </c>
      <c r="D970">
        <f t="shared" si="184"/>
        <v>0</v>
      </c>
      <c r="E970">
        <f t="shared" si="192"/>
        <v>1</v>
      </c>
      <c r="F970">
        <f t="shared" si="193"/>
        <v>96</v>
      </c>
      <c r="G970">
        <f t="shared" si="194"/>
        <v>0</v>
      </c>
      <c r="H970" s="5">
        <f t="shared" si="189"/>
        <v>334.00000000000006</v>
      </c>
      <c r="I970" s="5">
        <f t="shared" si="185"/>
        <v>334.00000000000006</v>
      </c>
      <c r="J970" s="5">
        <f t="shared" si="190"/>
        <v>-38</v>
      </c>
      <c r="K970">
        <f t="shared" si="186"/>
        <v>48</v>
      </c>
      <c r="L970">
        <f t="shared" si="187"/>
        <v>-38</v>
      </c>
      <c r="M970">
        <f t="shared" si="188"/>
        <v>-39</v>
      </c>
      <c r="N970">
        <f t="shared" si="191"/>
        <v>0</v>
      </c>
    </row>
    <row r="971" spans="1:14" x14ac:dyDescent="0.25">
      <c r="A971">
        <v>957</v>
      </c>
      <c r="B971">
        <f t="shared" si="182"/>
        <v>191.20000000000002</v>
      </c>
      <c r="C971">
        <f t="shared" si="183"/>
        <v>1</v>
      </c>
      <c r="D971">
        <f t="shared" si="184"/>
        <v>0</v>
      </c>
      <c r="E971">
        <f t="shared" si="192"/>
        <v>1.1999999999999886</v>
      </c>
      <c r="F971">
        <f t="shared" si="193"/>
        <v>96</v>
      </c>
      <c r="G971">
        <f t="shared" si="194"/>
        <v>0</v>
      </c>
      <c r="H971" s="5">
        <f t="shared" si="189"/>
        <v>334.40000000000003</v>
      </c>
      <c r="I971" s="5">
        <f t="shared" si="185"/>
        <v>334.40000000000003</v>
      </c>
      <c r="J971" s="5">
        <f t="shared" si="190"/>
        <v>-38</v>
      </c>
      <c r="K971">
        <f t="shared" si="186"/>
        <v>48</v>
      </c>
      <c r="L971">
        <f t="shared" si="187"/>
        <v>-38</v>
      </c>
      <c r="M971">
        <f t="shared" si="188"/>
        <v>-39</v>
      </c>
      <c r="N971">
        <f t="shared" si="191"/>
        <v>0</v>
      </c>
    </row>
    <row r="972" spans="1:14" x14ac:dyDescent="0.25">
      <c r="A972">
        <v>958</v>
      </c>
      <c r="B972">
        <f t="shared" si="182"/>
        <v>191.40000000000003</v>
      </c>
      <c r="C972">
        <f t="shared" si="183"/>
        <v>1</v>
      </c>
      <c r="D972">
        <f t="shared" si="184"/>
        <v>0</v>
      </c>
      <c r="E972">
        <f t="shared" si="192"/>
        <v>1.4000000000000057</v>
      </c>
      <c r="F972">
        <f t="shared" si="193"/>
        <v>96</v>
      </c>
      <c r="G972">
        <f t="shared" si="194"/>
        <v>0</v>
      </c>
      <c r="H972" s="5">
        <f t="shared" si="189"/>
        <v>334.80000000000007</v>
      </c>
      <c r="I972" s="5">
        <f t="shared" si="185"/>
        <v>334.80000000000007</v>
      </c>
      <c r="J972" s="5">
        <f t="shared" si="190"/>
        <v>-38</v>
      </c>
      <c r="K972">
        <f t="shared" si="186"/>
        <v>48</v>
      </c>
      <c r="L972">
        <f t="shared" si="187"/>
        <v>-38</v>
      </c>
      <c r="M972">
        <f t="shared" si="188"/>
        <v>-39</v>
      </c>
      <c r="N972">
        <f t="shared" si="191"/>
        <v>0</v>
      </c>
    </row>
    <row r="973" spans="1:14" x14ac:dyDescent="0.25">
      <c r="A973">
        <v>959</v>
      </c>
      <c r="B973">
        <f t="shared" si="182"/>
        <v>191.60000000000002</v>
      </c>
      <c r="C973">
        <f t="shared" si="183"/>
        <v>1</v>
      </c>
      <c r="D973">
        <f t="shared" si="184"/>
        <v>0</v>
      </c>
      <c r="E973">
        <f t="shared" si="192"/>
        <v>1.5999999999999943</v>
      </c>
      <c r="F973">
        <f t="shared" si="193"/>
        <v>96</v>
      </c>
      <c r="G973">
        <f t="shared" si="194"/>
        <v>0</v>
      </c>
      <c r="H973" s="5">
        <f t="shared" si="189"/>
        <v>335.20000000000005</v>
      </c>
      <c r="I973" s="5">
        <f t="shared" si="185"/>
        <v>335.20000000000005</v>
      </c>
      <c r="J973" s="5">
        <f t="shared" si="190"/>
        <v>-38</v>
      </c>
      <c r="K973">
        <f t="shared" si="186"/>
        <v>48</v>
      </c>
      <c r="L973">
        <f t="shared" si="187"/>
        <v>-38</v>
      </c>
      <c r="M973">
        <f t="shared" si="188"/>
        <v>-39</v>
      </c>
      <c r="N973">
        <f t="shared" si="191"/>
        <v>0</v>
      </c>
    </row>
    <row r="974" spans="1:14" x14ac:dyDescent="0.25">
      <c r="A974">
        <v>960</v>
      </c>
      <c r="B974">
        <f t="shared" si="182"/>
        <v>191.8</v>
      </c>
      <c r="C974">
        <f t="shared" si="183"/>
        <v>1</v>
      </c>
      <c r="D974">
        <f t="shared" si="184"/>
        <v>0</v>
      </c>
      <c r="E974">
        <f t="shared" si="192"/>
        <v>1.7999999999999829</v>
      </c>
      <c r="F974">
        <f t="shared" si="193"/>
        <v>96</v>
      </c>
      <c r="G974">
        <f t="shared" si="194"/>
        <v>0</v>
      </c>
      <c r="H974" s="5">
        <f t="shared" si="189"/>
        <v>335.6</v>
      </c>
      <c r="I974" s="5">
        <f t="shared" si="185"/>
        <v>335.6</v>
      </c>
      <c r="J974" s="5">
        <f t="shared" si="190"/>
        <v>-38</v>
      </c>
      <c r="K974">
        <f t="shared" si="186"/>
        <v>48</v>
      </c>
      <c r="L974">
        <f t="shared" si="187"/>
        <v>-38</v>
      </c>
      <c r="M974">
        <f t="shared" si="188"/>
        <v>-39</v>
      </c>
      <c r="N974">
        <f t="shared" si="191"/>
        <v>0</v>
      </c>
    </row>
    <row r="975" spans="1:14" x14ac:dyDescent="0.25">
      <c r="A975">
        <v>961</v>
      </c>
      <c r="B975">
        <f t="shared" ref="B975:B1012" si="195">-T$5+T$5*A975</f>
        <v>192.00000000000003</v>
      </c>
      <c r="C975">
        <f t="shared" ref="C975:C1038" si="196">IF(H975&gt;=0,1,0)</f>
        <v>1</v>
      </c>
      <c r="D975">
        <f t="shared" ref="D975:D1012" si="197">IF(AND(C975=1,E975&gt;=E$4),1,0)</f>
        <v>1</v>
      </c>
      <c r="E975">
        <f t="shared" si="192"/>
        <v>2</v>
      </c>
      <c r="F975">
        <f t="shared" si="193"/>
        <v>97</v>
      </c>
      <c r="G975">
        <f t="shared" si="194"/>
        <v>0</v>
      </c>
      <c r="H975" s="5">
        <f t="shared" si="189"/>
        <v>336.00000000000006</v>
      </c>
      <c r="I975" s="5">
        <f t="shared" ref="I975:I1012" si="198">IF(G975&gt;0,H975-Q$4,H975)</f>
        <v>336.00000000000006</v>
      </c>
      <c r="J975" s="5">
        <f t="shared" si="190"/>
        <v>-38</v>
      </c>
      <c r="K975">
        <f t="shared" ref="K975:K1012" si="199">ROUNDDOWN((F975*D$4)/L$4,0)</f>
        <v>48</v>
      </c>
      <c r="L975">
        <f t="shared" ref="L975:L1012" si="200">P$4-K975</f>
        <v>-38</v>
      </c>
      <c r="M975">
        <f t="shared" ref="M975:M1012" si="201">IF(L975="怪物已死","怪物已死",(L975-1)*Q$4)</f>
        <v>-39</v>
      </c>
      <c r="N975">
        <f t="shared" si="191"/>
        <v>0</v>
      </c>
    </row>
    <row r="976" spans="1:14" x14ac:dyDescent="0.25">
      <c r="A976">
        <v>962</v>
      </c>
      <c r="B976">
        <f t="shared" si="195"/>
        <v>192.20000000000002</v>
      </c>
      <c r="C976">
        <f t="shared" si="196"/>
        <v>1</v>
      </c>
      <c r="D976">
        <f t="shared" si="197"/>
        <v>0</v>
      </c>
      <c r="E976">
        <f t="shared" si="192"/>
        <v>0.19999999999998863</v>
      </c>
      <c r="F976">
        <f t="shared" si="193"/>
        <v>97</v>
      </c>
      <c r="G976">
        <f t="shared" si="194"/>
        <v>0</v>
      </c>
      <c r="H976" s="5">
        <f t="shared" ref="H976:H1012" si="202">I975+(B976-B975)*N$4</f>
        <v>336.40000000000003</v>
      </c>
      <c r="I976" s="5">
        <f t="shared" si="198"/>
        <v>336.40000000000003</v>
      </c>
      <c r="J976" s="5">
        <f t="shared" ref="J976:J1012" si="203">IF(H976&gt;=0,IF(ROUNDDOWN(H976/Q$4,0)+1&gt;L976,L976,ROUNDDOWN(H976/Q$4,0)+1),0)</f>
        <v>-38</v>
      </c>
      <c r="K976">
        <f t="shared" si="199"/>
        <v>48</v>
      </c>
      <c r="L976">
        <f t="shared" si="200"/>
        <v>-38</v>
      </c>
      <c r="M976">
        <f t="shared" si="201"/>
        <v>-39</v>
      </c>
      <c r="N976">
        <f t="shared" ref="N976:N1012" si="204">IF(L976&lt;=0,0,IF(ROUNDUP(I976/B$4,0)*A$4&lt;0,"怪无法穿越火线",ROUNDUP(I976/B$4,0)*A$4))</f>
        <v>0</v>
      </c>
    </row>
    <row r="977" spans="1:14" x14ac:dyDescent="0.25">
      <c r="A977">
        <v>963</v>
      </c>
      <c r="B977">
        <f t="shared" si="195"/>
        <v>192.40000000000003</v>
      </c>
      <c r="C977">
        <f t="shared" si="196"/>
        <v>1</v>
      </c>
      <c r="D977">
        <f t="shared" si="197"/>
        <v>0</v>
      </c>
      <c r="E977">
        <f t="shared" ref="E977:E1012" si="205">IF(D976=1,B977-B976,E976+B977-B976)</f>
        <v>0.40000000000000568</v>
      </c>
      <c r="F977">
        <f t="shared" ref="F977:F1012" si="206">IF(D977=1,F976+1,F976)</f>
        <v>97</v>
      </c>
      <c r="G977">
        <f t="shared" ref="G977:G1040" si="207">IF(K977-K976&gt;0,1,0)</f>
        <v>0</v>
      </c>
      <c r="H977" s="5">
        <f t="shared" si="202"/>
        <v>336.80000000000007</v>
      </c>
      <c r="I977" s="5">
        <f t="shared" si="198"/>
        <v>336.80000000000007</v>
      </c>
      <c r="J977" s="5">
        <f t="shared" si="203"/>
        <v>-38</v>
      </c>
      <c r="K977">
        <f t="shared" si="199"/>
        <v>48</v>
      </c>
      <c r="L977">
        <f t="shared" si="200"/>
        <v>-38</v>
      </c>
      <c r="M977">
        <f t="shared" si="201"/>
        <v>-39</v>
      </c>
      <c r="N977">
        <f t="shared" si="204"/>
        <v>0</v>
      </c>
    </row>
    <row r="978" spans="1:14" x14ac:dyDescent="0.25">
      <c r="A978">
        <v>964</v>
      </c>
      <c r="B978">
        <f t="shared" si="195"/>
        <v>192.60000000000002</v>
      </c>
      <c r="C978">
        <f t="shared" si="196"/>
        <v>1</v>
      </c>
      <c r="D978">
        <f t="shared" si="197"/>
        <v>0</v>
      </c>
      <c r="E978">
        <f t="shared" si="205"/>
        <v>0.59999999999999432</v>
      </c>
      <c r="F978">
        <f t="shared" si="206"/>
        <v>97</v>
      </c>
      <c r="G978">
        <f t="shared" si="207"/>
        <v>0</v>
      </c>
      <c r="H978" s="5">
        <f t="shared" si="202"/>
        <v>337.20000000000005</v>
      </c>
      <c r="I978" s="5">
        <f t="shared" si="198"/>
        <v>337.20000000000005</v>
      </c>
      <c r="J978" s="5">
        <f t="shared" si="203"/>
        <v>-38</v>
      </c>
      <c r="K978">
        <f t="shared" si="199"/>
        <v>48</v>
      </c>
      <c r="L978">
        <f t="shared" si="200"/>
        <v>-38</v>
      </c>
      <c r="M978">
        <f t="shared" si="201"/>
        <v>-39</v>
      </c>
      <c r="N978">
        <f t="shared" si="204"/>
        <v>0</v>
      </c>
    </row>
    <row r="979" spans="1:14" x14ac:dyDescent="0.25">
      <c r="A979">
        <v>965</v>
      </c>
      <c r="B979">
        <f t="shared" si="195"/>
        <v>192.8</v>
      </c>
      <c r="C979">
        <f t="shared" si="196"/>
        <v>1</v>
      </c>
      <c r="D979">
        <f t="shared" si="197"/>
        <v>0</v>
      </c>
      <c r="E979">
        <f t="shared" si="205"/>
        <v>0.79999999999998295</v>
      </c>
      <c r="F979">
        <f t="shared" si="206"/>
        <v>97</v>
      </c>
      <c r="G979">
        <f t="shared" si="207"/>
        <v>0</v>
      </c>
      <c r="H979" s="5">
        <f t="shared" si="202"/>
        <v>337.6</v>
      </c>
      <c r="I979" s="5">
        <f t="shared" si="198"/>
        <v>337.6</v>
      </c>
      <c r="J979" s="5">
        <f t="shared" si="203"/>
        <v>-38</v>
      </c>
      <c r="K979">
        <f t="shared" si="199"/>
        <v>48</v>
      </c>
      <c r="L979">
        <f t="shared" si="200"/>
        <v>-38</v>
      </c>
      <c r="M979">
        <f t="shared" si="201"/>
        <v>-39</v>
      </c>
      <c r="N979">
        <f t="shared" si="204"/>
        <v>0</v>
      </c>
    </row>
    <row r="980" spans="1:14" x14ac:dyDescent="0.25">
      <c r="A980">
        <v>966</v>
      </c>
      <c r="B980">
        <f t="shared" si="195"/>
        <v>193.00000000000003</v>
      </c>
      <c r="C980">
        <f t="shared" si="196"/>
        <v>1</v>
      </c>
      <c r="D980">
        <f t="shared" si="197"/>
        <v>0</v>
      </c>
      <c r="E980">
        <f t="shared" si="205"/>
        <v>1</v>
      </c>
      <c r="F980">
        <f t="shared" si="206"/>
        <v>97</v>
      </c>
      <c r="G980">
        <f t="shared" si="207"/>
        <v>0</v>
      </c>
      <c r="H980" s="5">
        <f t="shared" si="202"/>
        <v>338.00000000000006</v>
      </c>
      <c r="I980" s="5">
        <f t="shared" si="198"/>
        <v>338.00000000000006</v>
      </c>
      <c r="J980" s="5">
        <f t="shared" si="203"/>
        <v>-38</v>
      </c>
      <c r="K980">
        <f t="shared" si="199"/>
        <v>48</v>
      </c>
      <c r="L980">
        <f t="shared" si="200"/>
        <v>-38</v>
      </c>
      <c r="M980">
        <f t="shared" si="201"/>
        <v>-39</v>
      </c>
      <c r="N980">
        <f t="shared" si="204"/>
        <v>0</v>
      </c>
    </row>
    <row r="981" spans="1:14" x14ac:dyDescent="0.25">
      <c r="A981">
        <v>967</v>
      </c>
      <c r="B981">
        <f t="shared" si="195"/>
        <v>193.20000000000002</v>
      </c>
      <c r="C981">
        <f t="shared" si="196"/>
        <v>1</v>
      </c>
      <c r="D981">
        <f t="shared" si="197"/>
        <v>0</v>
      </c>
      <c r="E981">
        <f t="shared" si="205"/>
        <v>1.1999999999999886</v>
      </c>
      <c r="F981">
        <f t="shared" si="206"/>
        <v>97</v>
      </c>
      <c r="G981">
        <f t="shared" si="207"/>
        <v>0</v>
      </c>
      <c r="H981" s="5">
        <f t="shared" si="202"/>
        <v>338.40000000000003</v>
      </c>
      <c r="I981" s="5">
        <f t="shared" si="198"/>
        <v>338.40000000000003</v>
      </c>
      <c r="J981" s="5">
        <f t="shared" si="203"/>
        <v>-38</v>
      </c>
      <c r="K981">
        <f t="shared" si="199"/>
        <v>48</v>
      </c>
      <c r="L981">
        <f t="shared" si="200"/>
        <v>-38</v>
      </c>
      <c r="M981">
        <f t="shared" si="201"/>
        <v>-39</v>
      </c>
      <c r="N981">
        <f t="shared" si="204"/>
        <v>0</v>
      </c>
    </row>
    <row r="982" spans="1:14" x14ac:dyDescent="0.25">
      <c r="A982">
        <v>968</v>
      </c>
      <c r="B982">
        <f t="shared" si="195"/>
        <v>193.40000000000003</v>
      </c>
      <c r="C982">
        <f t="shared" si="196"/>
        <v>1</v>
      </c>
      <c r="D982">
        <f t="shared" si="197"/>
        <v>0</v>
      </c>
      <c r="E982">
        <f t="shared" si="205"/>
        <v>1.4000000000000057</v>
      </c>
      <c r="F982">
        <f t="shared" si="206"/>
        <v>97</v>
      </c>
      <c r="G982">
        <f t="shared" si="207"/>
        <v>0</v>
      </c>
      <c r="H982" s="5">
        <f t="shared" si="202"/>
        <v>338.80000000000007</v>
      </c>
      <c r="I982" s="5">
        <f t="shared" si="198"/>
        <v>338.80000000000007</v>
      </c>
      <c r="J982" s="5">
        <f t="shared" si="203"/>
        <v>-38</v>
      </c>
      <c r="K982">
        <f t="shared" si="199"/>
        <v>48</v>
      </c>
      <c r="L982">
        <f t="shared" si="200"/>
        <v>-38</v>
      </c>
      <c r="M982">
        <f t="shared" si="201"/>
        <v>-39</v>
      </c>
      <c r="N982">
        <f t="shared" si="204"/>
        <v>0</v>
      </c>
    </row>
    <row r="983" spans="1:14" x14ac:dyDescent="0.25">
      <c r="A983">
        <v>969</v>
      </c>
      <c r="B983">
        <f t="shared" si="195"/>
        <v>193.60000000000002</v>
      </c>
      <c r="C983">
        <f t="shared" si="196"/>
        <v>1</v>
      </c>
      <c r="D983">
        <f t="shared" si="197"/>
        <v>0</v>
      </c>
      <c r="E983">
        <f t="shared" si="205"/>
        <v>1.5999999999999943</v>
      </c>
      <c r="F983">
        <f t="shared" si="206"/>
        <v>97</v>
      </c>
      <c r="G983">
        <f t="shared" si="207"/>
        <v>0</v>
      </c>
      <c r="H983" s="5">
        <f t="shared" si="202"/>
        <v>339.20000000000005</v>
      </c>
      <c r="I983" s="5">
        <f t="shared" si="198"/>
        <v>339.20000000000005</v>
      </c>
      <c r="J983" s="5">
        <f t="shared" si="203"/>
        <v>-38</v>
      </c>
      <c r="K983">
        <f t="shared" si="199"/>
        <v>48</v>
      </c>
      <c r="L983">
        <f t="shared" si="200"/>
        <v>-38</v>
      </c>
      <c r="M983">
        <f t="shared" si="201"/>
        <v>-39</v>
      </c>
      <c r="N983">
        <f t="shared" si="204"/>
        <v>0</v>
      </c>
    </row>
    <row r="984" spans="1:14" x14ac:dyDescent="0.25">
      <c r="A984">
        <v>970</v>
      </c>
      <c r="B984">
        <f t="shared" si="195"/>
        <v>193.8</v>
      </c>
      <c r="C984">
        <f t="shared" si="196"/>
        <v>1</v>
      </c>
      <c r="D984">
        <f t="shared" si="197"/>
        <v>0</v>
      </c>
      <c r="E984">
        <f t="shared" si="205"/>
        <v>1.7999999999999829</v>
      </c>
      <c r="F984">
        <f t="shared" si="206"/>
        <v>97</v>
      </c>
      <c r="G984">
        <f t="shared" si="207"/>
        <v>0</v>
      </c>
      <c r="H984" s="5">
        <f t="shared" si="202"/>
        <v>339.6</v>
      </c>
      <c r="I984" s="5">
        <f t="shared" si="198"/>
        <v>339.6</v>
      </c>
      <c r="J984" s="5">
        <f t="shared" si="203"/>
        <v>-38</v>
      </c>
      <c r="K984">
        <f t="shared" si="199"/>
        <v>48</v>
      </c>
      <c r="L984">
        <f t="shared" si="200"/>
        <v>-38</v>
      </c>
      <c r="M984">
        <f t="shared" si="201"/>
        <v>-39</v>
      </c>
      <c r="N984">
        <f t="shared" si="204"/>
        <v>0</v>
      </c>
    </row>
    <row r="985" spans="1:14" x14ac:dyDescent="0.25">
      <c r="A985">
        <v>971</v>
      </c>
      <c r="B985">
        <f t="shared" si="195"/>
        <v>194.00000000000003</v>
      </c>
      <c r="C985">
        <f t="shared" si="196"/>
        <v>1</v>
      </c>
      <c r="D985">
        <f t="shared" si="197"/>
        <v>1</v>
      </c>
      <c r="E985">
        <f t="shared" si="205"/>
        <v>2</v>
      </c>
      <c r="F985">
        <f t="shared" si="206"/>
        <v>98</v>
      </c>
      <c r="G985">
        <f t="shared" si="207"/>
        <v>1</v>
      </c>
      <c r="H985" s="5">
        <f t="shared" si="202"/>
        <v>340.00000000000006</v>
      </c>
      <c r="I985" s="5">
        <f t="shared" si="198"/>
        <v>339.00000000000006</v>
      </c>
      <c r="J985" s="5">
        <f t="shared" si="203"/>
        <v>-39</v>
      </c>
      <c r="K985">
        <f t="shared" si="199"/>
        <v>49</v>
      </c>
      <c r="L985">
        <f t="shared" si="200"/>
        <v>-39</v>
      </c>
      <c r="M985">
        <f t="shared" si="201"/>
        <v>-40</v>
      </c>
      <c r="N985">
        <f t="shared" si="204"/>
        <v>0</v>
      </c>
    </row>
    <row r="986" spans="1:14" x14ac:dyDescent="0.25">
      <c r="A986">
        <v>972</v>
      </c>
      <c r="B986">
        <f t="shared" si="195"/>
        <v>194.20000000000002</v>
      </c>
      <c r="C986">
        <f t="shared" si="196"/>
        <v>1</v>
      </c>
      <c r="D986">
        <f t="shared" si="197"/>
        <v>0</v>
      </c>
      <c r="E986">
        <f t="shared" si="205"/>
        <v>0.19999999999998863</v>
      </c>
      <c r="F986">
        <f t="shared" si="206"/>
        <v>98</v>
      </c>
      <c r="G986">
        <f t="shared" si="207"/>
        <v>0</v>
      </c>
      <c r="H986" s="5">
        <f t="shared" si="202"/>
        <v>339.40000000000003</v>
      </c>
      <c r="I986" s="5">
        <f t="shared" si="198"/>
        <v>339.40000000000003</v>
      </c>
      <c r="J986" s="5">
        <f t="shared" si="203"/>
        <v>-39</v>
      </c>
      <c r="K986">
        <f t="shared" si="199"/>
        <v>49</v>
      </c>
      <c r="L986">
        <f t="shared" si="200"/>
        <v>-39</v>
      </c>
      <c r="M986">
        <f t="shared" si="201"/>
        <v>-40</v>
      </c>
      <c r="N986">
        <f t="shared" si="204"/>
        <v>0</v>
      </c>
    </row>
    <row r="987" spans="1:14" x14ac:dyDescent="0.25">
      <c r="A987">
        <v>973</v>
      </c>
      <c r="B987">
        <f t="shared" si="195"/>
        <v>194.40000000000003</v>
      </c>
      <c r="C987">
        <f t="shared" si="196"/>
        <v>1</v>
      </c>
      <c r="D987">
        <f t="shared" si="197"/>
        <v>0</v>
      </c>
      <c r="E987">
        <f t="shared" si="205"/>
        <v>0.40000000000000568</v>
      </c>
      <c r="F987">
        <f t="shared" si="206"/>
        <v>98</v>
      </c>
      <c r="G987">
        <f t="shared" si="207"/>
        <v>0</v>
      </c>
      <c r="H987" s="5">
        <f t="shared" si="202"/>
        <v>339.80000000000007</v>
      </c>
      <c r="I987" s="5">
        <f t="shared" si="198"/>
        <v>339.80000000000007</v>
      </c>
      <c r="J987" s="5">
        <f t="shared" si="203"/>
        <v>-39</v>
      </c>
      <c r="K987">
        <f t="shared" si="199"/>
        <v>49</v>
      </c>
      <c r="L987">
        <f t="shared" si="200"/>
        <v>-39</v>
      </c>
      <c r="M987">
        <f t="shared" si="201"/>
        <v>-40</v>
      </c>
      <c r="N987">
        <f t="shared" si="204"/>
        <v>0</v>
      </c>
    </row>
    <row r="988" spans="1:14" x14ac:dyDescent="0.25">
      <c r="A988">
        <v>974</v>
      </c>
      <c r="B988">
        <f t="shared" si="195"/>
        <v>194.60000000000002</v>
      </c>
      <c r="C988">
        <f t="shared" si="196"/>
        <v>1</v>
      </c>
      <c r="D988">
        <f t="shared" si="197"/>
        <v>0</v>
      </c>
      <c r="E988">
        <f t="shared" si="205"/>
        <v>0.59999999999999432</v>
      </c>
      <c r="F988">
        <f t="shared" si="206"/>
        <v>98</v>
      </c>
      <c r="G988">
        <f t="shared" si="207"/>
        <v>0</v>
      </c>
      <c r="H988" s="5">
        <f t="shared" si="202"/>
        <v>340.20000000000005</v>
      </c>
      <c r="I988" s="5">
        <f t="shared" si="198"/>
        <v>340.20000000000005</v>
      </c>
      <c r="J988" s="5">
        <f t="shared" si="203"/>
        <v>-39</v>
      </c>
      <c r="K988">
        <f t="shared" si="199"/>
        <v>49</v>
      </c>
      <c r="L988">
        <f t="shared" si="200"/>
        <v>-39</v>
      </c>
      <c r="M988">
        <f t="shared" si="201"/>
        <v>-40</v>
      </c>
      <c r="N988">
        <f t="shared" si="204"/>
        <v>0</v>
      </c>
    </row>
    <row r="989" spans="1:14" x14ac:dyDescent="0.25">
      <c r="A989">
        <v>975</v>
      </c>
      <c r="B989">
        <f t="shared" si="195"/>
        <v>194.8</v>
      </c>
      <c r="C989">
        <f t="shared" si="196"/>
        <v>1</v>
      </c>
      <c r="D989">
        <f t="shared" si="197"/>
        <v>0</v>
      </c>
      <c r="E989">
        <f t="shared" si="205"/>
        <v>0.79999999999998295</v>
      </c>
      <c r="F989">
        <f t="shared" si="206"/>
        <v>98</v>
      </c>
      <c r="G989">
        <f t="shared" si="207"/>
        <v>0</v>
      </c>
      <c r="H989" s="5">
        <f t="shared" si="202"/>
        <v>340.6</v>
      </c>
      <c r="I989" s="5">
        <f t="shared" si="198"/>
        <v>340.6</v>
      </c>
      <c r="J989" s="5">
        <f t="shared" si="203"/>
        <v>-39</v>
      </c>
      <c r="K989">
        <f t="shared" si="199"/>
        <v>49</v>
      </c>
      <c r="L989">
        <f t="shared" si="200"/>
        <v>-39</v>
      </c>
      <c r="M989">
        <f t="shared" si="201"/>
        <v>-40</v>
      </c>
      <c r="N989">
        <f t="shared" si="204"/>
        <v>0</v>
      </c>
    </row>
    <row r="990" spans="1:14" x14ac:dyDescent="0.25">
      <c r="A990">
        <v>976</v>
      </c>
      <c r="B990">
        <f t="shared" si="195"/>
        <v>195.00000000000003</v>
      </c>
      <c r="C990">
        <f t="shared" si="196"/>
        <v>1</v>
      </c>
      <c r="D990">
        <f t="shared" si="197"/>
        <v>0</v>
      </c>
      <c r="E990">
        <f t="shared" si="205"/>
        <v>1</v>
      </c>
      <c r="F990">
        <f t="shared" si="206"/>
        <v>98</v>
      </c>
      <c r="G990">
        <f t="shared" si="207"/>
        <v>0</v>
      </c>
      <c r="H990" s="5">
        <f t="shared" si="202"/>
        <v>341.00000000000006</v>
      </c>
      <c r="I990" s="5">
        <f t="shared" si="198"/>
        <v>341.00000000000006</v>
      </c>
      <c r="J990" s="5">
        <f t="shared" si="203"/>
        <v>-39</v>
      </c>
      <c r="K990">
        <f t="shared" si="199"/>
        <v>49</v>
      </c>
      <c r="L990">
        <f t="shared" si="200"/>
        <v>-39</v>
      </c>
      <c r="M990">
        <f t="shared" si="201"/>
        <v>-40</v>
      </c>
      <c r="N990">
        <f t="shared" si="204"/>
        <v>0</v>
      </c>
    </row>
    <row r="991" spans="1:14" x14ac:dyDescent="0.25">
      <c r="A991">
        <v>977</v>
      </c>
      <c r="B991">
        <f t="shared" si="195"/>
        <v>195.20000000000002</v>
      </c>
      <c r="C991">
        <f t="shared" si="196"/>
        <v>1</v>
      </c>
      <c r="D991">
        <f t="shared" si="197"/>
        <v>0</v>
      </c>
      <c r="E991">
        <f t="shared" si="205"/>
        <v>1.1999999999999886</v>
      </c>
      <c r="F991">
        <f t="shared" si="206"/>
        <v>98</v>
      </c>
      <c r="G991">
        <f t="shared" si="207"/>
        <v>0</v>
      </c>
      <c r="H991" s="5">
        <f t="shared" si="202"/>
        <v>341.40000000000003</v>
      </c>
      <c r="I991" s="5">
        <f t="shared" si="198"/>
        <v>341.40000000000003</v>
      </c>
      <c r="J991" s="5">
        <f t="shared" si="203"/>
        <v>-39</v>
      </c>
      <c r="K991">
        <f t="shared" si="199"/>
        <v>49</v>
      </c>
      <c r="L991">
        <f t="shared" si="200"/>
        <v>-39</v>
      </c>
      <c r="M991">
        <f t="shared" si="201"/>
        <v>-40</v>
      </c>
      <c r="N991">
        <f t="shared" si="204"/>
        <v>0</v>
      </c>
    </row>
    <row r="992" spans="1:14" x14ac:dyDescent="0.25">
      <c r="A992">
        <v>978</v>
      </c>
      <c r="B992">
        <f t="shared" si="195"/>
        <v>195.40000000000003</v>
      </c>
      <c r="C992">
        <f t="shared" si="196"/>
        <v>1</v>
      </c>
      <c r="D992">
        <f t="shared" si="197"/>
        <v>0</v>
      </c>
      <c r="E992">
        <f t="shared" si="205"/>
        <v>1.4000000000000057</v>
      </c>
      <c r="F992">
        <f t="shared" si="206"/>
        <v>98</v>
      </c>
      <c r="G992">
        <f t="shared" si="207"/>
        <v>0</v>
      </c>
      <c r="H992" s="5">
        <f t="shared" si="202"/>
        <v>341.80000000000007</v>
      </c>
      <c r="I992" s="5">
        <f t="shared" si="198"/>
        <v>341.80000000000007</v>
      </c>
      <c r="J992" s="5">
        <f t="shared" si="203"/>
        <v>-39</v>
      </c>
      <c r="K992">
        <f t="shared" si="199"/>
        <v>49</v>
      </c>
      <c r="L992">
        <f t="shared" si="200"/>
        <v>-39</v>
      </c>
      <c r="M992">
        <f t="shared" si="201"/>
        <v>-40</v>
      </c>
      <c r="N992">
        <f t="shared" si="204"/>
        <v>0</v>
      </c>
    </row>
    <row r="993" spans="1:14" x14ac:dyDescent="0.25">
      <c r="A993">
        <v>979</v>
      </c>
      <c r="B993">
        <f t="shared" si="195"/>
        <v>195.60000000000002</v>
      </c>
      <c r="C993">
        <f t="shared" si="196"/>
        <v>1</v>
      </c>
      <c r="D993">
        <f t="shared" si="197"/>
        <v>0</v>
      </c>
      <c r="E993">
        <f t="shared" si="205"/>
        <v>1.5999999999999943</v>
      </c>
      <c r="F993">
        <f t="shared" si="206"/>
        <v>98</v>
      </c>
      <c r="G993">
        <f t="shared" si="207"/>
        <v>0</v>
      </c>
      <c r="H993" s="5">
        <f t="shared" si="202"/>
        <v>342.20000000000005</v>
      </c>
      <c r="I993" s="5">
        <f t="shared" si="198"/>
        <v>342.20000000000005</v>
      </c>
      <c r="J993" s="5">
        <f t="shared" si="203"/>
        <v>-39</v>
      </c>
      <c r="K993">
        <f t="shared" si="199"/>
        <v>49</v>
      </c>
      <c r="L993">
        <f t="shared" si="200"/>
        <v>-39</v>
      </c>
      <c r="M993">
        <f t="shared" si="201"/>
        <v>-40</v>
      </c>
      <c r="N993">
        <f t="shared" si="204"/>
        <v>0</v>
      </c>
    </row>
    <row r="994" spans="1:14" x14ac:dyDescent="0.25">
      <c r="A994">
        <v>980</v>
      </c>
      <c r="B994">
        <f t="shared" si="195"/>
        <v>195.8</v>
      </c>
      <c r="C994">
        <f t="shared" si="196"/>
        <v>1</v>
      </c>
      <c r="D994">
        <f t="shared" si="197"/>
        <v>0</v>
      </c>
      <c r="E994">
        <f t="shared" si="205"/>
        <v>1.7999999999999829</v>
      </c>
      <c r="F994">
        <f t="shared" si="206"/>
        <v>98</v>
      </c>
      <c r="G994">
        <f t="shared" si="207"/>
        <v>0</v>
      </c>
      <c r="H994" s="5">
        <f t="shared" si="202"/>
        <v>342.6</v>
      </c>
      <c r="I994" s="5">
        <f t="shared" si="198"/>
        <v>342.6</v>
      </c>
      <c r="J994" s="5">
        <f t="shared" si="203"/>
        <v>-39</v>
      </c>
      <c r="K994">
        <f t="shared" si="199"/>
        <v>49</v>
      </c>
      <c r="L994">
        <f t="shared" si="200"/>
        <v>-39</v>
      </c>
      <c r="M994">
        <f t="shared" si="201"/>
        <v>-40</v>
      </c>
      <c r="N994">
        <f t="shared" si="204"/>
        <v>0</v>
      </c>
    </row>
    <row r="995" spans="1:14" x14ac:dyDescent="0.25">
      <c r="A995">
        <v>981</v>
      </c>
      <c r="B995">
        <f t="shared" si="195"/>
        <v>196.00000000000003</v>
      </c>
      <c r="C995">
        <f t="shared" si="196"/>
        <v>1</v>
      </c>
      <c r="D995">
        <f t="shared" si="197"/>
        <v>1</v>
      </c>
      <c r="E995">
        <f t="shared" si="205"/>
        <v>2</v>
      </c>
      <c r="F995">
        <f t="shared" si="206"/>
        <v>99</v>
      </c>
      <c r="G995">
        <f t="shared" si="207"/>
        <v>0</v>
      </c>
      <c r="H995" s="5">
        <f t="shared" si="202"/>
        <v>343.00000000000006</v>
      </c>
      <c r="I995" s="5">
        <f t="shared" si="198"/>
        <v>343.00000000000006</v>
      </c>
      <c r="J995" s="5">
        <f t="shared" si="203"/>
        <v>-39</v>
      </c>
      <c r="K995">
        <f t="shared" si="199"/>
        <v>49</v>
      </c>
      <c r="L995">
        <f t="shared" si="200"/>
        <v>-39</v>
      </c>
      <c r="M995">
        <f t="shared" si="201"/>
        <v>-40</v>
      </c>
      <c r="N995">
        <f t="shared" si="204"/>
        <v>0</v>
      </c>
    </row>
    <row r="996" spans="1:14" x14ac:dyDescent="0.25">
      <c r="A996">
        <v>982</v>
      </c>
      <c r="B996">
        <f t="shared" si="195"/>
        <v>196.20000000000002</v>
      </c>
      <c r="C996">
        <f t="shared" si="196"/>
        <v>1</v>
      </c>
      <c r="D996">
        <f t="shared" si="197"/>
        <v>0</v>
      </c>
      <c r="E996">
        <f t="shared" si="205"/>
        <v>0.19999999999998863</v>
      </c>
      <c r="F996">
        <f t="shared" si="206"/>
        <v>99</v>
      </c>
      <c r="G996">
        <f t="shared" si="207"/>
        <v>0</v>
      </c>
      <c r="H996" s="5">
        <f t="shared" si="202"/>
        <v>343.40000000000003</v>
      </c>
      <c r="I996" s="5">
        <f t="shared" si="198"/>
        <v>343.40000000000003</v>
      </c>
      <c r="J996" s="5">
        <f t="shared" si="203"/>
        <v>-39</v>
      </c>
      <c r="K996">
        <f t="shared" si="199"/>
        <v>49</v>
      </c>
      <c r="L996">
        <f t="shared" si="200"/>
        <v>-39</v>
      </c>
      <c r="M996">
        <f t="shared" si="201"/>
        <v>-40</v>
      </c>
      <c r="N996">
        <f t="shared" si="204"/>
        <v>0</v>
      </c>
    </row>
    <row r="997" spans="1:14" x14ac:dyDescent="0.25">
      <c r="A997">
        <v>983</v>
      </c>
      <c r="B997">
        <f t="shared" si="195"/>
        <v>196.40000000000003</v>
      </c>
      <c r="C997">
        <f t="shared" si="196"/>
        <v>1</v>
      </c>
      <c r="D997">
        <f t="shared" si="197"/>
        <v>0</v>
      </c>
      <c r="E997">
        <f t="shared" si="205"/>
        <v>0.40000000000000568</v>
      </c>
      <c r="F997">
        <f t="shared" si="206"/>
        <v>99</v>
      </c>
      <c r="G997">
        <f t="shared" si="207"/>
        <v>0</v>
      </c>
      <c r="H997" s="5">
        <f t="shared" si="202"/>
        <v>343.80000000000007</v>
      </c>
      <c r="I997" s="5">
        <f t="shared" si="198"/>
        <v>343.80000000000007</v>
      </c>
      <c r="J997" s="5">
        <f t="shared" si="203"/>
        <v>-39</v>
      </c>
      <c r="K997">
        <f t="shared" si="199"/>
        <v>49</v>
      </c>
      <c r="L997">
        <f t="shared" si="200"/>
        <v>-39</v>
      </c>
      <c r="M997">
        <f t="shared" si="201"/>
        <v>-40</v>
      </c>
      <c r="N997">
        <f t="shared" si="204"/>
        <v>0</v>
      </c>
    </row>
    <row r="998" spans="1:14" x14ac:dyDescent="0.25">
      <c r="A998">
        <v>984</v>
      </c>
      <c r="B998">
        <f t="shared" si="195"/>
        <v>196.60000000000002</v>
      </c>
      <c r="C998">
        <f t="shared" si="196"/>
        <v>1</v>
      </c>
      <c r="D998">
        <f t="shared" si="197"/>
        <v>0</v>
      </c>
      <c r="E998">
        <f t="shared" si="205"/>
        <v>0.59999999999999432</v>
      </c>
      <c r="F998">
        <f t="shared" si="206"/>
        <v>99</v>
      </c>
      <c r="G998">
        <f t="shared" si="207"/>
        <v>0</v>
      </c>
      <c r="H998" s="5">
        <f t="shared" si="202"/>
        <v>344.20000000000005</v>
      </c>
      <c r="I998" s="5">
        <f t="shared" si="198"/>
        <v>344.20000000000005</v>
      </c>
      <c r="J998" s="5">
        <f t="shared" si="203"/>
        <v>-39</v>
      </c>
      <c r="K998">
        <f t="shared" si="199"/>
        <v>49</v>
      </c>
      <c r="L998">
        <f t="shared" si="200"/>
        <v>-39</v>
      </c>
      <c r="M998">
        <f t="shared" si="201"/>
        <v>-40</v>
      </c>
      <c r="N998">
        <f t="shared" si="204"/>
        <v>0</v>
      </c>
    </row>
    <row r="999" spans="1:14" x14ac:dyDescent="0.25">
      <c r="A999">
        <v>985</v>
      </c>
      <c r="B999">
        <f t="shared" si="195"/>
        <v>196.8</v>
      </c>
      <c r="C999">
        <f t="shared" si="196"/>
        <v>1</v>
      </c>
      <c r="D999">
        <f t="shared" si="197"/>
        <v>0</v>
      </c>
      <c r="E999">
        <f t="shared" si="205"/>
        <v>0.79999999999998295</v>
      </c>
      <c r="F999">
        <f t="shared" si="206"/>
        <v>99</v>
      </c>
      <c r="G999">
        <f t="shared" si="207"/>
        <v>0</v>
      </c>
      <c r="H999" s="5">
        <f t="shared" si="202"/>
        <v>344.6</v>
      </c>
      <c r="I999" s="5">
        <f t="shared" si="198"/>
        <v>344.6</v>
      </c>
      <c r="J999" s="5">
        <f t="shared" si="203"/>
        <v>-39</v>
      </c>
      <c r="K999">
        <f t="shared" si="199"/>
        <v>49</v>
      </c>
      <c r="L999">
        <f t="shared" si="200"/>
        <v>-39</v>
      </c>
      <c r="M999">
        <f t="shared" si="201"/>
        <v>-40</v>
      </c>
      <c r="N999">
        <f t="shared" si="204"/>
        <v>0</v>
      </c>
    </row>
    <row r="1000" spans="1:14" x14ac:dyDescent="0.25">
      <c r="A1000">
        <v>986</v>
      </c>
      <c r="B1000">
        <f t="shared" si="195"/>
        <v>197.00000000000003</v>
      </c>
      <c r="C1000">
        <f t="shared" si="196"/>
        <v>1</v>
      </c>
      <c r="D1000">
        <f t="shared" si="197"/>
        <v>0</v>
      </c>
      <c r="E1000">
        <f t="shared" si="205"/>
        <v>1</v>
      </c>
      <c r="F1000">
        <f t="shared" si="206"/>
        <v>99</v>
      </c>
      <c r="G1000">
        <f t="shared" si="207"/>
        <v>0</v>
      </c>
      <c r="H1000" s="5">
        <f t="shared" si="202"/>
        <v>345.00000000000006</v>
      </c>
      <c r="I1000" s="5">
        <f t="shared" si="198"/>
        <v>345.00000000000006</v>
      </c>
      <c r="J1000" s="5">
        <f t="shared" si="203"/>
        <v>-39</v>
      </c>
      <c r="K1000">
        <f t="shared" si="199"/>
        <v>49</v>
      </c>
      <c r="L1000">
        <f t="shared" si="200"/>
        <v>-39</v>
      </c>
      <c r="M1000">
        <f t="shared" si="201"/>
        <v>-40</v>
      </c>
      <c r="N1000">
        <f t="shared" si="204"/>
        <v>0</v>
      </c>
    </row>
    <row r="1001" spans="1:14" x14ac:dyDescent="0.25">
      <c r="A1001">
        <v>987</v>
      </c>
      <c r="B1001">
        <f t="shared" si="195"/>
        <v>197.20000000000002</v>
      </c>
      <c r="C1001">
        <f t="shared" si="196"/>
        <v>1</v>
      </c>
      <c r="D1001">
        <f t="shared" si="197"/>
        <v>0</v>
      </c>
      <c r="E1001">
        <f t="shared" si="205"/>
        <v>1.1999999999999886</v>
      </c>
      <c r="F1001">
        <f t="shared" si="206"/>
        <v>99</v>
      </c>
      <c r="G1001">
        <f t="shared" si="207"/>
        <v>0</v>
      </c>
      <c r="H1001" s="5">
        <f t="shared" si="202"/>
        <v>345.40000000000003</v>
      </c>
      <c r="I1001" s="5">
        <f t="shared" si="198"/>
        <v>345.40000000000003</v>
      </c>
      <c r="J1001" s="5">
        <f t="shared" si="203"/>
        <v>-39</v>
      </c>
      <c r="K1001">
        <f t="shared" si="199"/>
        <v>49</v>
      </c>
      <c r="L1001">
        <f t="shared" si="200"/>
        <v>-39</v>
      </c>
      <c r="M1001">
        <f t="shared" si="201"/>
        <v>-40</v>
      </c>
      <c r="N1001">
        <f t="shared" si="204"/>
        <v>0</v>
      </c>
    </row>
    <row r="1002" spans="1:14" x14ac:dyDescent="0.25">
      <c r="A1002">
        <v>988</v>
      </c>
      <c r="B1002">
        <f t="shared" si="195"/>
        <v>197.40000000000003</v>
      </c>
      <c r="C1002">
        <f t="shared" si="196"/>
        <v>1</v>
      </c>
      <c r="D1002">
        <f t="shared" si="197"/>
        <v>0</v>
      </c>
      <c r="E1002">
        <f t="shared" si="205"/>
        <v>1.4000000000000057</v>
      </c>
      <c r="F1002">
        <f t="shared" si="206"/>
        <v>99</v>
      </c>
      <c r="G1002">
        <f t="shared" si="207"/>
        <v>0</v>
      </c>
      <c r="H1002" s="5">
        <f t="shared" si="202"/>
        <v>345.80000000000007</v>
      </c>
      <c r="I1002" s="5">
        <f t="shared" si="198"/>
        <v>345.80000000000007</v>
      </c>
      <c r="J1002" s="5">
        <f t="shared" si="203"/>
        <v>-39</v>
      </c>
      <c r="K1002">
        <f t="shared" si="199"/>
        <v>49</v>
      </c>
      <c r="L1002">
        <f t="shared" si="200"/>
        <v>-39</v>
      </c>
      <c r="M1002">
        <f t="shared" si="201"/>
        <v>-40</v>
      </c>
      <c r="N1002">
        <f t="shared" si="204"/>
        <v>0</v>
      </c>
    </row>
    <row r="1003" spans="1:14" x14ac:dyDescent="0.25">
      <c r="A1003">
        <v>989</v>
      </c>
      <c r="B1003">
        <f t="shared" si="195"/>
        <v>197.60000000000002</v>
      </c>
      <c r="C1003">
        <f t="shared" si="196"/>
        <v>1</v>
      </c>
      <c r="D1003">
        <f t="shared" si="197"/>
        <v>0</v>
      </c>
      <c r="E1003">
        <f t="shared" si="205"/>
        <v>1.5999999999999943</v>
      </c>
      <c r="F1003">
        <f t="shared" si="206"/>
        <v>99</v>
      </c>
      <c r="G1003">
        <f t="shared" si="207"/>
        <v>0</v>
      </c>
      <c r="H1003" s="5">
        <f t="shared" si="202"/>
        <v>346.20000000000005</v>
      </c>
      <c r="I1003" s="5">
        <f t="shared" si="198"/>
        <v>346.20000000000005</v>
      </c>
      <c r="J1003" s="5">
        <f t="shared" si="203"/>
        <v>-39</v>
      </c>
      <c r="K1003">
        <f t="shared" si="199"/>
        <v>49</v>
      </c>
      <c r="L1003">
        <f t="shared" si="200"/>
        <v>-39</v>
      </c>
      <c r="M1003">
        <f t="shared" si="201"/>
        <v>-40</v>
      </c>
      <c r="N1003">
        <f t="shared" si="204"/>
        <v>0</v>
      </c>
    </row>
    <row r="1004" spans="1:14" x14ac:dyDescent="0.25">
      <c r="A1004">
        <v>990</v>
      </c>
      <c r="B1004">
        <f t="shared" si="195"/>
        <v>197.8</v>
      </c>
      <c r="C1004">
        <f t="shared" si="196"/>
        <v>1</v>
      </c>
      <c r="D1004">
        <f t="shared" si="197"/>
        <v>0</v>
      </c>
      <c r="E1004">
        <f t="shared" si="205"/>
        <v>1.7999999999999829</v>
      </c>
      <c r="F1004">
        <f t="shared" si="206"/>
        <v>99</v>
      </c>
      <c r="G1004">
        <f t="shared" si="207"/>
        <v>0</v>
      </c>
      <c r="H1004" s="5">
        <f t="shared" si="202"/>
        <v>346.6</v>
      </c>
      <c r="I1004" s="5">
        <f t="shared" si="198"/>
        <v>346.6</v>
      </c>
      <c r="J1004" s="5">
        <f t="shared" si="203"/>
        <v>-39</v>
      </c>
      <c r="K1004">
        <f t="shared" si="199"/>
        <v>49</v>
      </c>
      <c r="L1004">
        <f t="shared" si="200"/>
        <v>-39</v>
      </c>
      <c r="M1004">
        <f t="shared" si="201"/>
        <v>-40</v>
      </c>
      <c r="N1004">
        <f t="shared" si="204"/>
        <v>0</v>
      </c>
    </row>
    <row r="1005" spans="1:14" x14ac:dyDescent="0.25">
      <c r="A1005">
        <v>991</v>
      </c>
      <c r="B1005">
        <f t="shared" si="195"/>
        <v>198.00000000000003</v>
      </c>
      <c r="C1005">
        <f t="shared" si="196"/>
        <v>1</v>
      </c>
      <c r="D1005">
        <f t="shared" si="197"/>
        <v>1</v>
      </c>
      <c r="E1005">
        <f t="shared" si="205"/>
        <v>2</v>
      </c>
      <c r="F1005">
        <f t="shared" si="206"/>
        <v>100</v>
      </c>
      <c r="G1005">
        <f t="shared" si="207"/>
        <v>1</v>
      </c>
      <c r="H1005" s="5">
        <f t="shared" si="202"/>
        <v>347.00000000000006</v>
      </c>
      <c r="I1005" s="5">
        <f t="shared" si="198"/>
        <v>346.00000000000006</v>
      </c>
      <c r="J1005" s="5">
        <f t="shared" si="203"/>
        <v>-40</v>
      </c>
      <c r="K1005">
        <f t="shared" si="199"/>
        <v>50</v>
      </c>
      <c r="L1005">
        <f t="shared" si="200"/>
        <v>-40</v>
      </c>
      <c r="M1005">
        <f t="shared" si="201"/>
        <v>-41</v>
      </c>
      <c r="N1005">
        <f t="shared" si="204"/>
        <v>0</v>
      </c>
    </row>
    <row r="1006" spans="1:14" x14ac:dyDescent="0.25">
      <c r="A1006">
        <v>992</v>
      </c>
      <c r="B1006">
        <f t="shared" si="195"/>
        <v>198.20000000000002</v>
      </c>
      <c r="C1006">
        <f t="shared" si="196"/>
        <v>1</v>
      </c>
      <c r="D1006">
        <f t="shared" si="197"/>
        <v>0</v>
      </c>
      <c r="E1006">
        <f t="shared" si="205"/>
        <v>0.19999999999998863</v>
      </c>
      <c r="F1006">
        <f t="shared" si="206"/>
        <v>100</v>
      </c>
      <c r="G1006">
        <f t="shared" si="207"/>
        <v>0</v>
      </c>
      <c r="H1006" s="5">
        <f t="shared" si="202"/>
        <v>346.40000000000003</v>
      </c>
      <c r="I1006" s="5">
        <f t="shared" si="198"/>
        <v>346.40000000000003</v>
      </c>
      <c r="J1006" s="5">
        <f t="shared" si="203"/>
        <v>-40</v>
      </c>
      <c r="K1006">
        <f t="shared" si="199"/>
        <v>50</v>
      </c>
      <c r="L1006">
        <f t="shared" si="200"/>
        <v>-40</v>
      </c>
      <c r="M1006">
        <f t="shared" si="201"/>
        <v>-41</v>
      </c>
      <c r="N1006">
        <f t="shared" si="204"/>
        <v>0</v>
      </c>
    </row>
    <row r="1007" spans="1:14" x14ac:dyDescent="0.25">
      <c r="A1007">
        <v>993</v>
      </c>
      <c r="B1007">
        <f t="shared" si="195"/>
        <v>198.40000000000003</v>
      </c>
      <c r="C1007">
        <f t="shared" si="196"/>
        <v>1</v>
      </c>
      <c r="D1007">
        <f t="shared" si="197"/>
        <v>0</v>
      </c>
      <c r="E1007">
        <f t="shared" si="205"/>
        <v>0.40000000000000568</v>
      </c>
      <c r="F1007">
        <f t="shared" si="206"/>
        <v>100</v>
      </c>
      <c r="G1007">
        <f t="shared" si="207"/>
        <v>0</v>
      </c>
      <c r="H1007" s="5">
        <f t="shared" si="202"/>
        <v>346.80000000000007</v>
      </c>
      <c r="I1007" s="5">
        <f t="shared" si="198"/>
        <v>346.80000000000007</v>
      </c>
      <c r="J1007" s="5">
        <f t="shared" si="203"/>
        <v>-40</v>
      </c>
      <c r="K1007">
        <f t="shared" si="199"/>
        <v>50</v>
      </c>
      <c r="L1007">
        <f t="shared" si="200"/>
        <v>-40</v>
      </c>
      <c r="M1007">
        <f t="shared" si="201"/>
        <v>-41</v>
      </c>
      <c r="N1007">
        <f t="shared" si="204"/>
        <v>0</v>
      </c>
    </row>
    <row r="1008" spans="1:14" x14ac:dyDescent="0.25">
      <c r="A1008">
        <v>994</v>
      </c>
      <c r="B1008">
        <f t="shared" si="195"/>
        <v>198.60000000000002</v>
      </c>
      <c r="C1008">
        <f t="shared" si="196"/>
        <v>1</v>
      </c>
      <c r="D1008">
        <f t="shared" si="197"/>
        <v>0</v>
      </c>
      <c r="E1008">
        <f t="shared" si="205"/>
        <v>0.59999999999999432</v>
      </c>
      <c r="F1008">
        <f t="shared" si="206"/>
        <v>100</v>
      </c>
      <c r="G1008">
        <f t="shared" si="207"/>
        <v>0</v>
      </c>
      <c r="H1008" s="5">
        <f t="shared" si="202"/>
        <v>347.20000000000005</v>
      </c>
      <c r="I1008" s="5">
        <f t="shared" si="198"/>
        <v>347.20000000000005</v>
      </c>
      <c r="J1008" s="5">
        <f t="shared" si="203"/>
        <v>-40</v>
      </c>
      <c r="K1008">
        <f t="shared" si="199"/>
        <v>50</v>
      </c>
      <c r="L1008">
        <f t="shared" si="200"/>
        <v>-40</v>
      </c>
      <c r="M1008">
        <f t="shared" si="201"/>
        <v>-41</v>
      </c>
      <c r="N1008">
        <f t="shared" si="204"/>
        <v>0</v>
      </c>
    </row>
    <row r="1009" spans="1:14" x14ac:dyDescent="0.25">
      <c r="A1009">
        <v>995</v>
      </c>
      <c r="B1009">
        <f t="shared" si="195"/>
        <v>198.8</v>
      </c>
      <c r="C1009">
        <f t="shared" si="196"/>
        <v>1</v>
      </c>
      <c r="D1009">
        <f t="shared" si="197"/>
        <v>0</v>
      </c>
      <c r="E1009">
        <f t="shared" si="205"/>
        <v>0.79999999999998295</v>
      </c>
      <c r="F1009">
        <f t="shared" si="206"/>
        <v>100</v>
      </c>
      <c r="G1009">
        <f t="shared" si="207"/>
        <v>0</v>
      </c>
      <c r="H1009" s="5">
        <f t="shared" si="202"/>
        <v>347.6</v>
      </c>
      <c r="I1009" s="5">
        <f t="shared" si="198"/>
        <v>347.6</v>
      </c>
      <c r="J1009" s="5">
        <f t="shared" si="203"/>
        <v>-40</v>
      </c>
      <c r="K1009">
        <f t="shared" si="199"/>
        <v>50</v>
      </c>
      <c r="L1009">
        <f t="shared" si="200"/>
        <v>-40</v>
      </c>
      <c r="M1009">
        <f t="shared" si="201"/>
        <v>-41</v>
      </c>
      <c r="N1009">
        <f t="shared" si="204"/>
        <v>0</v>
      </c>
    </row>
    <row r="1010" spans="1:14" x14ac:dyDescent="0.25">
      <c r="A1010">
        <v>996</v>
      </c>
      <c r="B1010">
        <f t="shared" si="195"/>
        <v>199.00000000000003</v>
      </c>
      <c r="C1010">
        <f t="shared" si="196"/>
        <v>1</v>
      </c>
      <c r="D1010">
        <f t="shared" si="197"/>
        <v>0</v>
      </c>
      <c r="E1010">
        <f t="shared" si="205"/>
        <v>1</v>
      </c>
      <c r="F1010">
        <f t="shared" si="206"/>
        <v>100</v>
      </c>
      <c r="G1010">
        <f t="shared" si="207"/>
        <v>0</v>
      </c>
      <c r="H1010" s="5">
        <f t="shared" si="202"/>
        <v>348.00000000000006</v>
      </c>
      <c r="I1010" s="5">
        <f t="shared" si="198"/>
        <v>348.00000000000006</v>
      </c>
      <c r="J1010" s="5">
        <f t="shared" si="203"/>
        <v>-40</v>
      </c>
      <c r="K1010">
        <f t="shared" si="199"/>
        <v>50</v>
      </c>
      <c r="L1010">
        <f t="shared" si="200"/>
        <v>-40</v>
      </c>
      <c r="M1010">
        <f t="shared" si="201"/>
        <v>-41</v>
      </c>
      <c r="N1010">
        <f t="shared" si="204"/>
        <v>0</v>
      </c>
    </row>
    <row r="1011" spans="1:14" x14ac:dyDescent="0.25">
      <c r="A1011">
        <v>997</v>
      </c>
      <c r="B1011">
        <f t="shared" si="195"/>
        <v>199.20000000000002</v>
      </c>
      <c r="C1011">
        <f t="shared" si="196"/>
        <v>1</v>
      </c>
      <c r="D1011">
        <f t="shared" si="197"/>
        <v>0</v>
      </c>
      <c r="E1011">
        <f t="shared" si="205"/>
        <v>1.1999999999999886</v>
      </c>
      <c r="F1011">
        <f t="shared" si="206"/>
        <v>100</v>
      </c>
      <c r="G1011">
        <f t="shared" si="207"/>
        <v>0</v>
      </c>
      <c r="H1011" s="5">
        <f t="shared" si="202"/>
        <v>348.40000000000003</v>
      </c>
      <c r="I1011" s="5">
        <f t="shared" si="198"/>
        <v>348.40000000000003</v>
      </c>
      <c r="J1011" s="5">
        <f t="shared" si="203"/>
        <v>-40</v>
      </c>
      <c r="K1011">
        <f t="shared" si="199"/>
        <v>50</v>
      </c>
      <c r="L1011">
        <f t="shared" si="200"/>
        <v>-40</v>
      </c>
      <c r="M1011">
        <f t="shared" si="201"/>
        <v>-41</v>
      </c>
      <c r="N1011">
        <f t="shared" si="204"/>
        <v>0</v>
      </c>
    </row>
    <row r="1012" spans="1:14" x14ac:dyDescent="0.25">
      <c r="A1012">
        <v>998</v>
      </c>
      <c r="B1012">
        <f t="shared" si="195"/>
        <v>199.40000000000003</v>
      </c>
      <c r="C1012">
        <f t="shared" si="196"/>
        <v>1</v>
      </c>
      <c r="D1012">
        <f t="shared" si="197"/>
        <v>0</v>
      </c>
      <c r="E1012">
        <f t="shared" si="205"/>
        <v>1.4000000000000057</v>
      </c>
      <c r="F1012">
        <f t="shared" si="206"/>
        <v>100</v>
      </c>
      <c r="G1012">
        <f t="shared" si="207"/>
        <v>0</v>
      </c>
      <c r="H1012" s="5">
        <f t="shared" si="202"/>
        <v>348.80000000000007</v>
      </c>
      <c r="I1012" s="5">
        <f t="shared" si="198"/>
        <v>348.80000000000007</v>
      </c>
      <c r="J1012" s="5">
        <f t="shared" si="203"/>
        <v>-40</v>
      </c>
      <c r="K1012">
        <f t="shared" si="199"/>
        <v>50</v>
      </c>
      <c r="L1012">
        <f t="shared" si="200"/>
        <v>-40</v>
      </c>
      <c r="M1012">
        <f t="shared" si="201"/>
        <v>-41</v>
      </c>
      <c r="N1012">
        <f t="shared" si="204"/>
        <v>0</v>
      </c>
    </row>
  </sheetData>
  <mergeCells count="4">
    <mergeCell ref="A1:T1"/>
    <mergeCell ref="A2:I2"/>
    <mergeCell ref="L2:N2"/>
    <mergeCell ref="P2:R2"/>
  </mergeCells>
  <phoneticPr fontId="1" type="noConversion"/>
  <conditionalFormatting sqref="L15:L2000">
    <cfRule type="cellIs" dxfId="0" priority="1" operator="lessThanOr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防御塔</vt:lpstr>
      <vt:lpstr>单体输出型模拟</vt:lpstr>
      <vt:lpstr>多重攻击型模拟(待定) </vt:lpstr>
      <vt:lpstr>'多重攻击型模拟(待定) '!timeFromLastAttack</vt:lpstr>
      <vt:lpstr>timeFromLastAttack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2018-11-22T11:03:18Z</dcterms:modified>
</cp:coreProperties>
</file>