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37" yWindow="1740" windowWidth="15283" windowHeight="7243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3" i="1"/>
  <c r="P2" i="1"/>
  <c r="O26" i="1"/>
</calcChain>
</file>

<file path=xl/sharedStrings.xml><?xml version="1.0" encoding="utf-8"?>
<sst xmlns="http://schemas.openxmlformats.org/spreadsheetml/2006/main" count="248" uniqueCount="98">
  <si>
    <t>员工 ID</t>
  </si>
  <si>
    <t>姓名</t>
  </si>
  <si>
    <t>性别</t>
  </si>
  <si>
    <t>雇用日期</t>
  </si>
  <si>
    <t>职位</t>
  </si>
  <si>
    <t>一级部门</t>
  </si>
  <si>
    <t>二级部门</t>
  </si>
  <si>
    <t>三级部门</t>
  </si>
  <si>
    <t>四级部门</t>
  </si>
  <si>
    <t>五级部门</t>
  </si>
  <si>
    <t>基本薪资</t>
    <phoneticPr fontId="2" type="noConversion"/>
  </si>
  <si>
    <t>最近一次调整日期</t>
    <phoneticPr fontId="2" type="noConversion"/>
  </si>
  <si>
    <t>调整幅度</t>
    <phoneticPr fontId="2" type="noConversion"/>
  </si>
  <si>
    <t>刘晓龙</t>
  </si>
  <si>
    <t>男</t>
  </si>
  <si>
    <t>技术经理</t>
  </si>
  <si>
    <t>58集团</t>
  </si>
  <si>
    <t>用户增长部</t>
  </si>
  <si>
    <t>社交移动平台部</t>
  </si>
  <si>
    <t>女</t>
  </si>
  <si>
    <t>移动平台技术部</t>
  </si>
  <si>
    <t>6362</t>
  </si>
  <si>
    <t>吴雅微</t>
  </si>
  <si>
    <t>高级测试工程师</t>
  </si>
  <si>
    <t>赵春莲</t>
  </si>
  <si>
    <t>测试组</t>
  </si>
  <si>
    <t>高级开发工程师</t>
  </si>
  <si>
    <t>5213</t>
  </si>
  <si>
    <t>陈冉冉</t>
  </si>
  <si>
    <t>5506</t>
  </si>
  <si>
    <t>沈畅</t>
  </si>
  <si>
    <t>开发工程师</t>
  </si>
  <si>
    <t>7347</t>
  </si>
  <si>
    <t>霍肖梅</t>
  </si>
  <si>
    <t>测试工程师</t>
  </si>
  <si>
    <t>22906</t>
  </si>
  <si>
    <t>李玲</t>
  </si>
  <si>
    <t>前端组</t>
  </si>
  <si>
    <t>郭俊</t>
  </si>
  <si>
    <t>前端高级开发工程师</t>
  </si>
  <si>
    <t>15917</t>
  </si>
  <si>
    <t>王硕硕</t>
  </si>
  <si>
    <t>研发组</t>
  </si>
  <si>
    <t>22929</t>
  </si>
  <si>
    <t>李彬</t>
  </si>
  <si>
    <t>Java高级开发工程师</t>
  </si>
  <si>
    <t>白萨日娜</t>
  </si>
  <si>
    <t>黄小倩</t>
  </si>
  <si>
    <t>闫荣高</t>
  </si>
  <si>
    <t>张亚通</t>
  </si>
  <si>
    <t>刘欣培</t>
  </si>
  <si>
    <t>5420</t>
  </si>
  <si>
    <t>叶滨</t>
  </si>
  <si>
    <t>5450</t>
  </si>
  <si>
    <t>李炜康</t>
  </si>
  <si>
    <t>5507</t>
  </si>
  <si>
    <t>袁胜磊</t>
  </si>
  <si>
    <t>5611</t>
  </si>
  <si>
    <t>任宜远</t>
  </si>
  <si>
    <t>6234</t>
  </si>
  <si>
    <t>刘元军</t>
  </si>
  <si>
    <t>JAVA开发工程师</t>
  </si>
  <si>
    <t>6863</t>
  </si>
  <si>
    <t>刘秀</t>
  </si>
  <si>
    <t>助理开发工程师</t>
  </si>
  <si>
    <t>38667</t>
  </si>
  <si>
    <t>孙敏灵</t>
  </si>
  <si>
    <t>女</t>
    <phoneticPr fontId="1" type="noConversion"/>
  </si>
  <si>
    <t>工程师</t>
  </si>
  <si>
    <t>M9B</t>
  </si>
  <si>
    <t>T4</t>
  </si>
  <si>
    <t>T3</t>
  </si>
  <si>
    <t>T2</t>
  </si>
  <si>
    <t>T5</t>
  </si>
  <si>
    <t>谢亚华</t>
    <phoneticPr fontId="1" type="noConversion"/>
  </si>
  <si>
    <t>晁辉</t>
    <phoneticPr fontId="1" type="noConversion"/>
  </si>
  <si>
    <t>T5</t>
    <phoneticPr fontId="1" type="noConversion"/>
  </si>
  <si>
    <t>T3</t>
    <phoneticPr fontId="1" type="noConversion"/>
  </si>
  <si>
    <t>T4</t>
    <phoneticPr fontId="1" type="noConversion"/>
  </si>
  <si>
    <t>T2</t>
    <phoneticPr fontId="1" type="noConversion"/>
  </si>
  <si>
    <t>合计</t>
    <phoneticPr fontId="1" type="noConversion"/>
  </si>
  <si>
    <t>2016.12职级</t>
    <phoneticPr fontId="1" type="noConversion"/>
  </si>
  <si>
    <t>2017.4预算</t>
    <phoneticPr fontId="1" type="noConversion"/>
  </si>
  <si>
    <t>2017.7职级</t>
    <phoneticPr fontId="1" type="noConversion"/>
  </si>
  <si>
    <t>2017.7预算</t>
    <phoneticPr fontId="1" type="noConversion"/>
  </si>
  <si>
    <t>T3</t>
    <phoneticPr fontId="1" type="noConversion"/>
  </si>
  <si>
    <t>T5</t>
    <phoneticPr fontId="1" type="noConversion"/>
  </si>
  <si>
    <t>T4</t>
    <phoneticPr fontId="1" type="noConversion"/>
  </si>
  <si>
    <t>2017.6薪水</t>
    <phoneticPr fontId="1" type="noConversion"/>
  </si>
  <si>
    <t>优化中</t>
    <phoneticPr fontId="1" type="noConversion"/>
  </si>
  <si>
    <t>（怀孕中，对薪水略有不满）</t>
    <phoneticPr fontId="1" type="noConversion"/>
  </si>
  <si>
    <t>（产假中，预计8月报道）</t>
    <phoneticPr fontId="1" type="noConversion"/>
  </si>
  <si>
    <t>（怀孕中，有离职打算）</t>
    <phoneticPr fontId="1" type="noConversion"/>
  </si>
  <si>
    <t>预计</t>
    <phoneticPr fontId="1" type="noConversion"/>
  </si>
  <si>
    <t>目前薪资已经12000</t>
    <phoneticPr fontId="1" type="noConversion"/>
  </si>
  <si>
    <t>4月已调薪，建议改到10~11月，效果可能更好一些</t>
    <phoneticPr fontId="1" type="noConversion"/>
  </si>
  <si>
    <t>建议+2000</t>
    <phoneticPr fontId="1" type="noConversion"/>
  </si>
  <si>
    <t>无问题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</si>
</sst>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0804]yyyy\-m\-d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76" fontId="0" fillId="0" borderId="0"/>
  </cellStyleXfs>
  <cellXfs count="56">
    <xf numFmtId="176" fontId="0" fillId="0" borderId="0" xfId="0"/>
    <xf numFmtId="176" fontId="3" fillId="2" borderId="1" xfId="0" applyFont="1" applyFill="1" applyBorder="1" applyAlignment="1">
      <alignment horizontal="center" vertical="top" wrapText="1"/>
    </xf>
    <xf numFmtId="176" fontId="4" fillId="0" borderId="0" xfId="0" applyFont="1" applyAlignment="1">
      <alignment vertical="center"/>
    </xf>
    <xf numFmtId="176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/>
    </xf>
    <xf numFmtId="176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76" fontId="4" fillId="0" borderId="0" xfId="0" applyFont="1"/>
    <xf numFmtId="176" fontId="4" fillId="3" borderId="1" xfId="0" applyFont="1" applyFill="1" applyBorder="1" applyAlignment="1">
      <alignment vertical="top" wrapText="1"/>
    </xf>
    <xf numFmtId="14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center"/>
    </xf>
    <xf numFmtId="176" fontId="5" fillId="0" borderId="0" xfId="0" applyNumberFormat="1" applyFont="1" applyFill="1"/>
    <xf numFmtId="14" fontId="5" fillId="0" borderId="0" xfId="0" applyNumberFormat="1" applyFont="1" applyFill="1" applyAlignment="1">
      <alignment horizontal="left"/>
    </xf>
    <xf numFmtId="14" fontId="3" fillId="2" borderId="1" xfId="0" applyNumberFormat="1" applyFont="1" applyFill="1" applyBorder="1" applyAlignment="1">
      <alignment vertical="center"/>
    </xf>
    <xf numFmtId="14" fontId="4" fillId="0" borderId="0" xfId="0" applyNumberFormat="1" applyFont="1"/>
    <xf numFmtId="49" fontId="3" fillId="2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5" fillId="0" borderId="0" xfId="0" applyNumberFormat="1" applyFont="1" applyFill="1"/>
    <xf numFmtId="49" fontId="4" fillId="0" borderId="0" xfId="0" applyNumberFormat="1" applyFont="1"/>
    <xf numFmtId="1" fontId="4" fillId="0" borderId="0" xfId="0" applyNumberFormat="1" applyFont="1"/>
    <xf numFmtId="1" fontId="3" fillId="2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1" fontId="4" fillId="3" borderId="1" xfId="0" applyNumberFormat="1" applyFont="1" applyFill="1" applyBorder="1" applyAlignment="1">
      <alignment vertical="center"/>
    </xf>
    <xf numFmtId="176" fontId="4" fillId="3" borderId="0" xfId="0" applyFont="1" applyFill="1"/>
    <xf numFmtId="176" fontId="5" fillId="0" borderId="1" xfId="0" applyNumberFormat="1" applyFont="1" applyFill="1" applyBorder="1"/>
    <xf numFmtId="1" fontId="4" fillId="0" borderId="1" xfId="0" applyNumberFormat="1" applyFont="1" applyBorder="1"/>
    <xf numFmtId="176" fontId="4" fillId="0" borderId="1" xfId="0" applyFont="1" applyBorder="1"/>
    <xf numFmtId="1" fontId="4" fillId="3" borderId="1" xfId="0" applyNumberFormat="1" applyFont="1" applyFill="1" applyBorder="1"/>
    <xf numFmtId="176" fontId="4" fillId="3" borderId="1" xfId="0" applyFont="1" applyFill="1" applyBorder="1"/>
    <xf numFmtId="1" fontId="4" fillId="4" borderId="1" xfId="0" applyNumberFormat="1" applyFont="1" applyFill="1" applyBorder="1" applyAlignment="1">
      <alignment vertical="center"/>
    </xf>
    <xf numFmtId="1" fontId="4" fillId="4" borderId="1" xfId="0" applyNumberFormat="1" applyFont="1" applyFill="1" applyBorder="1"/>
    <xf numFmtId="1" fontId="4" fillId="4" borderId="0" xfId="0" applyNumberFormat="1" applyFont="1" applyFill="1"/>
    <xf numFmtId="1" fontId="4" fillId="5" borderId="1" xfId="0" applyNumberFormat="1" applyFont="1" applyFill="1" applyBorder="1" applyAlignment="1">
      <alignment vertical="center"/>
    </xf>
    <xf numFmtId="1" fontId="4" fillId="5" borderId="1" xfId="0" applyNumberFormat="1" applyFont="1" applyFill="1" applyBorder="1"/>
    <xf numFmtId="1" fontId="4" fillId="5" borderId="0" xfId="0" applyNumberFormat="1" applyFont="1" applyFill="1"/>
    <xf numFmtId="176" fontId="4" fillId="0" borderId="1" xfId="0" applyFont="1" applyFill="1" applyBorder="1" applyAlignment="1">
      <alignment vertical="center"/>
    </xf>
    <xf numFmtId="176" fontId="4" fillId="0" borderId="0" xfId="0" applyFont="1" applyFill="1"/>
    <xf numFmtId="49" fontId="4" fillId="6" borderId="1" xfId="0" applyNumberFormat="1" applyFont="1" applyFill="1" applyBorder="1" applyAlignment="1">
      <alignment vertical="top" wrapText="1"/>
    </xf>
    <xf numFmtId="176" fontId="4" fillId="6" borderId="1" xfId="0" applyFont="1" applyFill="1" applyBorder="1" applyAlignment="1">
      <alignment vertical="top" wrapText="1"/>
    </xf>
    <xf numFmtId="14" fontId="4" fillId="6" borderId="1" xfId="0" applyNumberFormat="1" applyFont="1" applyFill="1" applyBorder="1" applyAlignment="1">
      <alignment vertical="top"/>
    </xf>
    <xf numFmtId="1" fontId="4" fillId="6" borderId="1" xfId="0" applyNumberFormat="1" applyFont="1" applyFill="1" applyBorder="1" applyAlignment="1">
      <alignment vertical="center"/>
    </xf>
    <xf numFmtId="14" fontId="4" fillId="6" borderId="1" xfId="0" applyNumberFormat="1" applyFont="1" applyFill="1" applyBorder="1" applyAlignment="1">
      <alignment vertical="center"/>
    </xf>
    <xf numFmtId="176" fontId="5" fillId="6" borderId="1" xfId="0" applyNumberFormat="1" applyFont="1" applyFill="1" applyBorder="1"/>
    <xf numFmtId="1" fontId="4" fillId="6" borderId="1" xfId="0" applyNumberFormat="1" applyFont="1" applyFill="1" applyBorder="1"/>
    <xf numFmtId="176" fontId="4" fillId="6" borderId="1" xfId="0" applyFont="1" applyFill="1" applyBorder="1"/>
    <xf numFmtId="176" fontId="4" fillId="6" borderId="0" xfId="0" applyFont="1" applyFill="1"/>
    <xf numFmtId="176" fontId="5" fillId="3" borderId="1" xfId="0" applyNumberFormat="1" applyFont="1" applyFill="1" applyBorder="1"/>
    <xf numFmtId="49" fontId="4" fillId="7" borderId="1" xfId="0" applyNumberFormat="1" applyFont="1" applyFill="1" applyBorder="1" applyAlignment="1">
      <alignment vertical="top" wrapText="1"/>
    </xf>
    <xf numFmtId="176" fontId="4" fillId="7" borderId="1" xfId="0" applyFont="1" applyFill="1" applyBorder="1" applyAlignment="1">
      <alignment vertical="top" wrapText="1"/>
    </xf>
    <xf numFmtId="14" fontId="4" fillId="7" borderId="1" xfId="0" applyNumberFormat="1" applyFont="1" applyFill="1" applyBorder="1" applyAlignment="1">
      <alignment vertical="top"/>
    </xf>
    <xf numFmtId="1" fontId="4" fillId="7" borderId="1" xfId="0" applyNumberFormat="1" applyFont="1" applyFill="1" applyBorder="1" applyAlignment="1">
      <alignment vertical="center"/>
    </xf>
    <xf numFmtId="14" fontId="4" fillId="7" borderId="1" xfId="0" applyNumberFormat="1" applyFont="1" applyFill="1" applyBorder="1" applyAlignment="1">
      <alignment vertical="center"/>
    </xf>
    <xf numFmtId="1" fontId="4" fillId="7" borderId="1" xfId="0" applyNumberFormat="1" applyFont="1" applyFill="1" applyBorder="1"/>
    <xf numFmtId="176" fontId="4" fillId="7" borderId="1" xfId="0" applyFont="1" applyFill="1" applyBorder="1"/>
    <xf numFmtId="176" fontId="4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S20" sqref="S20"/>
    </sheetView>
  </sheetViews>
  <sheetFormatPr defaultColWidth="8.84375" defaultRowHeight="12.9" x14ac:dyDescent="0.4"/>
  <cols>
    <col min="1" max="1" width="9.15234375" style="19" bestFit="1" customWidth="1"/>
    <col min="2" max="3" width="8.84375" style="7"/>
    <col min="4" max="4" width="12.4609375" style="7" bestFit="1" customWidth="1"/>
    <col min="5" max="10" width="8.84375" style="7"/>
    <col min="11" max="11" width="9.15234375" style="20" bestFit="1" customWidth="1"/>
    <col min="12" max="12" width="11.15234375" style="14" bestFit="1" customWidth="1"/>
    <col min="13" max="13" width="9.15234375" style="20" bestFit="1" customWidth="1"/>
    <col min="14" max="14" width="10.15234375" style="37" bestFit="1" customWidth="1"/>
    <col min="15" max="15" width="8.84375" style="20"/>
    <col min="16" max="16" width="8.84375" style="32"/>
    <col min="17" max="17" width="8.84375" style="7"/>
    <col min="18" max="18" width="22.23046875" style="35" bestFit="1" customWidth="1"/>
    <col min="19" max="16384" width="8.84375" style="7"/>
  </cols>
  <sheetData>
    <row r="1" spans="1:19" s="2" customFormat="1" x14ac:dyDescent="0.3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1" t="s">
        <v>10</v>
      </c>
      <c r="L1" s="13" t="s">
        <v>11</v>
      </c>
      <c r="M1" s="21" t="s">
        <v>12</v>
      </c>
      <c r="N1" s="36" t="s">
        <v>81</v>
      </c>
      <c r="O1" s="22" t="s">
        <v>82</v>
      </c>
      <c r="P1" s="30" t="s">
        <v>88</v>
      </c>
      <c r="Q1" s="5" t="s">
        <v>83</v>
      </c>
      <c r="R1" s="33" t="s">
        <v>84</v>
      </c>
    </row>
    <row r="2" spans="1:19" ht="25.75" x14ac:dyDescent="0.4">
      <c r="A2" s="16">
        <v>2596</v>
      </c>
      <c r="B2" s="3" t="s">
        <v>13</v>
      </c>
      <c r="C2" s="3" t="s">
        <v>14</v>
      </c>
      <c r="D2" s="4">
        <v>41005</v>
      </c>
      <c r="E2" s="3" t="s">
        <v>15</v>
      </c>
      <c r="F2" s="3" t="s">
        <v>16</v>
      </c>
      <c r="G2" s="3" t="s">
        <v>17</v>
      </c>
      <c r="H2" s="3" t="s">
        <v>18</v>
      </c>
      <c r="I2" s="3"/>
      <c r="J2" s="3"/>
      <c r="K2" s="22">
        <v>21000</v>
      </c>
      <c r="L2" s="6">
        <v>42461</v>
      </c>
      <c r="M2" s="22">
        <v>3000</v>
      </c>
      <c r="N2" s="25" t="s">
        <v>69</v>
      </c>
      <c r="O2" s="26">
        <v>4000</v>
      </c>
      <c r="P2" s="31">
        <f>K2+O2</f>
        <v>25000</v>
      </c>
      <c r="Q2" s="27"/>
      <c r="R2" s="34"/>
    </row>
    <row r="3" spans="1:19" ht="25.75" x14ac:dyDescent="0.4">
      <c r="A3" s="16" t="s">
        <v>21</v>
      </c>
      <c r="B3" s="3" t="s">
        <v>22</v>
      </c>
      <c r="C3" s="3" t="s">
        <v>19</v>
      </c>
      <c r="D3" s="4">
        <v>42318</v>
      </c>
      <c r="E3" s="3" t="s">
        <v>23</v>
      </c>
      <c r="F3" s="3" t="s">
        <v>16</v>
      </c>
      <c r="G3" s="3" t="s">
        <v>17</v>
      </c>
      <c r="H3" s="3" t="s">
        <v>18</v>
      </c>
      <c r="I3" s="3" t="s">
        <v>20</v>
      </c>
      <c r="J3" s="3"/>
      <c r="K3" s="22">
        <v>19000</v>
      </c>
      <c r="L3" s="6"/>
      <c r="M3" s="22"/>
      <c r="N3" s="25" t="s">
        <v>76</v>
      </c>
      <c r="O3" s="26">
        <v>1000</v>
      </c>
      <c r="P3" s="31">
        <f>K3+O3</f>
        <v>20000</v>
      </c>
      <c r="Q3" s="27"/>
      <c r="R3" s="34" t="s">
        <v>90</v>
      </c>
    </row>
    <row r="4" spans="1:19" ht="25.75" x14ac:dyDescent="0.4">
      <c r="A4" s="16">
        <v>3821</v>
      </c>
      <c r="B4" s="3" t="s">
        <v>24</v>
      </c>
      <c r="C4" s="3" t="s">
        <v>19</v>
      </c>
      <c r="D4" s="4">
        <v>41863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20</v>
      </c>
      <c r="J4" s="3" t="s">
        <v>25</v>
      </c>
      <c r="K4" s="22">
        <v>15000</v>
      </c>
      <c r="L4" s="6">
        <v>42461</v>
      </c>
      <c r="M4" s="22">
        <v>2000</v>
      </c>
      <c r="N4" s="25" t="s">
        <v>70</v>
      </c>
      <c r="O4" s="26"/>
      <c r="P4" s="31">
        <f t="shared" ref="P4:P25" si="0">K4+O4</f>
        <v>15000</v>
      </c>
      <c r="Q4" s="27"/>
      <c r="R4" s="34" t="s">
        <v>91</v>
      </c>
    </row>
    <row r="5" spans="1:19" ht="24" customHeight="1" x14ac:dyDescent="0.4">
      <c r="A5" s="18" t="s">
        <v>65</v>
      </c>
      <c r="B5" s="11" t="s">
        <v>66</v>
      </c>
      <c r="C5" s="12" t="s">
        <v>67</v>
      </c>
      <c r="D5" s="12">
        <v>42640</v>
      </c>
      <c r="E5" s="11" t="s">
        <v>68</v>
      </c>
      <c r="F5" s="3"/>
      <c r="G5" s="3"/>
      <c r="H5" s="3"/>
      <c r="I5" s="3"/>
      <c r="J5" s="3" t="s">
        <v>25</v>
      </c>
      <c r="K5" s="22">
        <v>10000</v>
      </c>
      <c r="L5" s="6"/>
      <c r="M5" s="22"/>
      <c r="N5" s="25" t="s">
        <v>71</v>
      </c>
      <c r="O5" s="26"/>
      <c r="P5" s="31">
        <f t="shared" si="0"/>
        <v>10000</v>
      </c>
      <c r="Q5" s="27"/>
      <c r="R5" s="34"/>
    </row>
    <row r="6" spans="1:19" ht="25.75" x14ac:dyDescent="0.4">
      <c r="A6" s="16" t="s">
        <v>27</v>
      </c>
      <c r="B6" s="3" t="s">
        <v>28</v>
      </c>
      <c r="C6" s="3" t="s">
        <v>19</v>
      </c>
      <c r="D6" s="4">
        <v>42185</v>
      </c>
      <c r="E6" s="3" t="s">
        <v>26</v>
      </c>
      <c r="F6" s="3" t="s">
        <v>16</v>
      </c>
      <c r="G6" s="3" t="s">
        <v>17</v>
      </c>
      <c r="H6" s="3" t="s">
        <v>18</v>
      </c>
      <c r="I6" s="3" t="s">
        <v>20</v>
      </c>
      <c r="J6" s="3" t="s">
        <v>25</v>
      </c>
      <c r="K6" s="22">
        <v>10500</v>
      </c>
      <c r="L6" s="6">
        <v>42277</v>
      </c>
      <c r="M6" s="22">
        <v>2100</v>
      </c>
      <c r="N6" s="25" t="s">
        <v>70</v>
      </c>
      <c r="O6" s="26">
        <v>1500</v>
      </c>
      <c r="P6" s="31">
        <f t="shared" si="0"/>
        <v>12000</v>
      </c>
      <c r="Q6" s="27"/>
      <c r="R6" s="34"/>
    </row>
    <row r="7" spans="1:19" s="46" customFormat="1" ht="25.75" x14ac:dyDescent="0.4">
      <c r="A7" s="38" t="s">
        <v>29</v>
      </c>
      <c r="B7" s="39" t="s">
        <v>30</v>
      </c>
      <c r="C7" s="39" t="s">
        <v>19</v>
      </c>
      <c r="D7" s="40">
        <v>42199</v>
      </c>
      <c r="E7" s="39" t="s">
        <v>31</v>
      </c>
      <c r="F7" s="39" t="s">
        <v>16</v>
      </c>
      <c r="G7" s="39" t="s">
        <v>17</v>
      </c>
      <c r="H7" s="39" t="s">
        <v>18</v>
      </c>
      <c r="I7" s="39" t="s">
        <v>20</v>
      </c>
      <c r="J7" s="39" t="s">
        <v>25</v>
      </c>
      <c r="K7" s="41">
        <v>8500</v>
      </c>
      <c r="L7" s="42"/>
      <c r="M7" s="41"/>
      <c r="N7" s="43" t="s">
        <v>71</v>
      </c>
      <c r="O7" s="44">
        <v>2000</v>
      </c>
      <c r="P7" s="44">
        <f t="shared" si="0"/>
        <v>10500</v>
      </c>
      <c r="Q7" s="45" t="s">
        <v>87</v>
      </c>
      <c r="R7" s="44">
        <v>2500</v>
      </c>
      <c r="S7" s="46" t="s">
        <v>95</v>
      </c>
    </row>
    <row r="8" spans="1:19" ht="25.75" x14ac:dyDescent="0.4">
      <c r="A8" s="16" t="s">
        <v>32</v>
      </c>
      <c r="B8" s="3" t="s">
        <v>33</v>
      </c>
      <c r="C8" s="3" t="s">
        <v>19</v>
      </c>
      <c r="D8" s="4">
        <v>42465</v>
      </c>
      <c r="E8" s="3" t="s">
        <v>34</v>
      </c>
      <c r="F8" s="3" t="s">
        <v>16</v>
      </c>
      <c r="G8" s="3" t="s">
        <v>17</v>
      </c>
      <c r="H8" s="3" t="s">
        <v>18</v>
      </c>
      <c r="I8" s="3" t="s">
        <v>20</v>
      </c>
      <c r="J8" s="3" t="s">
        <v>25</v>
      </c>
      <c r="K8" s="22">
        <v>8400</v>
      </c>
      <c r="L8" s="6"/>
      <c r="M8" s="22"/>
      <c r="N8" s="25" t="s">
        <v>71</v>
      </c>
      <c r="O8" s="26"/>
      <c r="P8" s="31">
        <f t="shared" si="0"/>
        <v>8400</v>
      </c>
      <c r="Q8" s="27"/>
      <c r="R8" s="34" t="s">
        <v>92</v>
      </c>
    </row>
    <row r="9" spans="1:19" s="46" customFormat="1" ht="25.75" x14ac:dyDescent="0.4">
      <c r="A9" s="38" t="s">
        <v>35</v>
      </c>
      <c r="B9" s="39" t="s">
        <v>36</v>
      </c>
      <c r="C9" s="39" t="s">
        <v>19</v>
      </c>
      <c r="D9" s="40">
        <v>42549</v>
      </c>
      <c r="E9" s="39" t="s">
        <v>31</v>
      </c>
      <c r="F9" s="39" t="s">
        <v>16</v>
      </c>
      <c r="G9" s="39" t="s">
        <v>17</v>
      </c>
      <c r="H9" s="39" t="s">
        <v>18</v>
      </c>
      <c r="I9" s="39" t="s">
        <v>20</v>
      </c>
      <c r="J9" s="39" t="s">
        <v>37</v>
      </c>
      <c r="K9" s="41">
        <v>9600</v>
      </c>
      <c r="L9" s="42"/>
      <c r="M9" s="41"/>
      <c r="N9" s="43" t="s">
        <v>72</v>
      </c>
      <c r="O9" s="44"/>
      <c r="P9" s="44">
        <f t="shared" si="0"/>
        <v>9600</v>
      </c>
      <c r="Q9" s="45" t="s">
        <v>85</v>
      </c>
      <c r="R9" s="44">
        <v>2400</v>
      </c>
      <c r="S9" s="46" t="s">
        <v>94</v>
      </c>
    </row>
    <row r="10" spans="1:19" ht="25.75" x14ac:dyDescent="0.4">
      <c r="A10" s="16">
        <v>3239</v>
      </c>
      <c r="B10" s="3" t="s">
        <v>38</v>
      </c>
      <c r="C10" s="3" t="s">
        <v>14</v>
      </c>
      <c r="D10" s="4">
        <v>41604</v>
      </c>
      <c r="E10" s="3" t="s">
        <v>39</v>
      </c>
      <c r="F10" s="3" t="s">
        <v>16</v>
      </c>
      <c r="G10" s="3" t="s">
        <v>17</v>
      </c>
      <c r="H10" s="3" t="s">
        <v>18</v>
      </c>
      <c r="I10" s="3" t="s">
        <v>20</v>
      </c>
      <c r="J10" s="3" t="s">
        <v>37</v>
      </c>
      <c r="K10" s="22">
        <v>13000</v>
      </c>
      <c r="L10" s="6">
        <v>42186</v>
      </c>
      <c r="M10" s="22">
        <v>3000</v>
      </c>
      <c r="N10" s="25" t="s">
        <v>76</v>
      </c>
      <c r="O10" s="26">
        <v>2000</v>
      </c>
      <c r="P10" s="31">
        <f t="shared" si="0"/>
        <v>15000</v>
      </c>
      <c r="Q10" s="27"/>
      <c r="R10" s="34"/>
    </row>
    <row r="11" spans="1:19" ht="25.75" x14ac:dyDescent="0.4">
      <c r="A11" s="16" t="s">
        <v>40</v>
      </c>
      <c r="B11" s="3" t="s">
        <v>41</v>
      </c>
      <c r="C11" s="3" t="s">
        <v>14</v>
      </c>
      <c r="D11" s="4">
        <v>42507</v>
      </c>
      <c r="E11" s="3" t="s">
        <v>26</v>
      </c>
      <c r="F11" s="3" t="s">
        <v>16</v>
      </c>
      <c r="G11" s="3" t="s">
        <v>17</v>
      </c>
      <c r="H11" s="3" t="s">
        <v>18</v>
      </c>
      <c r="I11" s="3" t="s">
        <v>20</v>
      </c>
      <c r="J11" s="3" t="s">
        <v>42</v>
      </c>
      <c r="K11" s="22">
        <v>25000</v>
      </c>
      <c r="L11" s="6"/>
      <c r="M11" s="22"/>
      <c r="N11" s="25" t="s">
        <v>76</v>
      </c>
      <c r="O11" s="26"/>
      <c r="P11" s="31">
        <f t="shared" si="0"/>
        <v>25000</v>
      </c>
      <c r="Q11" s="27"/>
      <c r="R11" s="34"/>
    </row>
    <row r="12" spans="1:19" ht="25.75" x14ac:dyDescent="0.4">
      <c r="A12" s="16" t="s">
        <v>43</v>
      </c>
      <c r="B12" s="3" t="s">
        <v>44</v>
      </c>
      <c r="C12" s="3" t="s">
        <v>14</v>
      </c>
      <c r="D12" s="4">
        <v>42549</v>
      </c>
      <c r="E12" s="3" t="s">
        <v>45</v>
      </c>
      <c r="F12" s="3" t="s">
        <v>16</v>
      </c>
      <c r="G12" s="3" t="s">
        <v>17</v>
      </c>
      <c r="H12" s="3" t="s">
        <v>18</v>
      </c>
      <c r="I12" s="3" t="s">
        <v>20</v>
      </c>
      <c r="J12" s="3" t="s">
        <v>42</v>
      </c>
      <c r="K12" s="22">
        <v>18000</v>
      </c>
      <c r="L12" s="6"/>
      <c r="M12" s="22"/>
      <c r="N12" s="25" t="s">
        <v>78</v>
      </c>
      <c r="O12" s="26"/>
      <c r="P12" s="31">
        <f t="shared" si="0"/>
        <v>18000</v>
      </c>
      <c r="Q12" s="27" t="s">
        <v>86</v>
      </c>
      <c r="R12" s="34"/>
    </row>
    <row r="13" spans="1:19" ht="25.75" x14ac:dyDescent="0.4">
      <c r="A13" s="16">
        <v>2499</v>
      </c>
      <c r="B13" s="3" t="s">
        <v>46</v>
      </c>
      <c r="C13" s="3" t="s">
        <v>19</v>
      </c>
      <c r="D13" s="4">
        <v>40974</v>
      </c>
      <c r="E13" s="3" t="s">
        <v>26</v>
      </c>
      <c r="F13" s="3" t="s">
        <v>16</v>
      </c>
      <c r="G13" s="3" t="s">
        <v>17</v>
      </c>
      <c r="H13" s="3" t="s">
        <v>18</v>
      </c>
      <c r="I13" s="3" t="s">
        <v>20</v>
      </c>
      <c r="J13" s="3" t="s">
        <v>42</v>
      </c>
      <c r="K13" s="22">
        <v>13000</v>
      </c>
      <c r="L13" s="6">
        <v>42095</v>
      </c>
      <c r="M13" s="22">
        <v>2000</v>
      </c>
      <c r="N13" s="25" t="s">
        <v>70</v>
      </c>
      <c r="O13" s="26"/>
      <c r="P13" s="31">
        <f t="shared" si="0"/>
        <v>13000</v>
      </c>
      <c r="Q13" s="27" t="s">
        <v>87</v>
      </c>
      <c r="R13" s="34"/>
    </row>
    <row r="14" spans="1:19" ht="21.75" customHeight="1" x14ac:dyDescent="0.4">
      <c r="A14" s="16">
        <v>28118</v>
      </c>
      <c r="B14" s="3" t="s">
        <v>75</v>
      </c>
      <c r="C14" s="3"/>
      <c r="D14" s="4">
        <v>42570</v>
      </c>
      <c r="E14" s="3"/>
      <c r="F14" s="3"/>
      <c r="G14" s="3"/>
      <c r="H14" s="3"/>
      <c r="I14" s="3"/>
      <c r="J14" s="3"/>
      <c r="K14" s="22">
        <v>12000</v>
      </c>
      <c r="L14" s="6"/>
      <c r="M14" s="22"/>
      <c r="N14" s="25" t="s">
        <v>79</v>
      </c>
      <c r="O14" s="26"/>
      <c r="P14" s="31">
        <f t="shared" si="0"/>
        <v>12000</v>
      </c>
      <c r="Q14" s="27" t="s">
        <v>85</v>
      </c>
      <c r="R14" s="34"/>
    </row>
    <row r="15" spans="1:19" ht="25.75" x14ac:dyDescent="0.4">
      <c r="A15" s="16">
        <v>3183</v>
      </c>
      <c r="B15" s="3" t="s">
        <v>47</v>
      </c>
      <c r="C15" s="3" t="s">
        <v>19</v>
      </c>
      <c r="D15" s="4">
        <v>41520</v>
      </c>
      <c r="E15" s="3" t="s">
        <v>31</v>
      </c>
      <c r="F15" s="3" t="s">
        <v>16</v>
      </c>
      <c r="G15" s="3" t="s">
        <v>17</v>
      </c>
      <c r="H15" s="3" t="s">
        <v>18</v>
      </c>
      <c r="I15" s="3" t="s">
        <v>20</v>
      </c>
      <c r="J15" s="3" t="s">
        <v>42</v>
      </c>
      <c r="K15" s="22">
        <v>10000</v>
      </c>
      <c r="L15" s="6">
        <v>42461</v>
      </c>
      <c r="M15" s="22">
        <v>2000</v>
      </c>
      <c r="N15" s="25" t="s">
        <v>70</v>
      </c>
      <c r="O15" s="26">
        <v>2000</v>
      </c>
      <c r="P15" s="31">
        <f t="shared" si="0"/>
        <v>12000</v>
      </c>
      <c r="Q15" s="27"/>
      <c r="R15" s="34"/>
    </row>
    <row r="16" spans="1:19" s="24" customFormat="1" ht="25.75" x14ac:dyDescent="0.4">
      <c r="A16" s="17">
        <v>3226</v>
      </c>
      <c r="B16" s="8" t="s">
        <v>48</v>
      </c>
      <c r="C16" s="8" t="s">
        <v>14</v>
      </c>
      <c r="D16" s="9">
        <v>41583</v>
      </c>
      <c r="E16" s="8" t="s">
        <v>26</v>
      </c>
      <c r="F16" s="8" t="s">
        <v>16</v>
      </c>
      <c r="G16" s="8" t="s">
        <v>17</v>
      </c>
      <c r="H16" s="8" t="s">
        <v>18</v>
      </c>
      <c r="I16" s="8" t="s">
        <v>20</v>
      </c>
      <c r="J16" s="8" t="s">
        <v>42</v>
      </c>
      <c r="K16" s="23">
        <v>17000</v>
      </c>
      <c r="L16" s="10">
        <v>42461</v>
      </c>
      <c r="M16" s="23">
        <v>3000</v>
      </c>
      <c r="N16" s="47" t="s">
        <v>76</v>
      </c>
      <c r="O16" s="28">
        <v>2000</v>
      </c>
      <c r="P16" s="28">
        <f t="shared" si="0"/>
        <v>19000</v>
      </c>
      <c r="Q16" s="29"/>
      <c r="R16" s="28">
        <v>3000</v>
      </c>
      <c r="S16" s="24" t="s">
        <v>97</v>
      </c>
    </row>
    <row r="17" spans="1:19" ht="25.75" x14ac:dyDescent="0.4">
      <c r="A17" s="16">
        <v>3347</v>
      </c>
      <c r="B17" s="3" t="s">
        <v>49</v>
      </c>
      <c r="C17" s="3" t="s">
        <v>14</v>
      </c>
      <c r="D17" s="4">
        <v>41709</v>
      </c>
      <c r="E17" s="3" t="s">
        <v>26</v>
      </c>
      <c r="F17" s="3" t="s">
        <v>16</v>
      </c>
      <c r="G17" s="3" t="s">
        <v>17</v>
      </c>
      <c r="H17" s="3" t="s">
        <v>18</v>
      </c>
      <c r="I17" s="3" t="s">
        <v>20</v>
      </c>
      <c r="J17" s="3" t="s">
        <v>42</v>
      </c>
      <c r="K17" s="22">
        <v>19000</v>
      </c>
      <c r="L17" s="6">
        <v>42461</v>
      </c>
      <c r="M17" s="22">
        <v>2000</v>
      </c>
      <c r="N17" s="25" t="s">
        <v>73</v>
      </c>
      <c r="O17" s="26">
        <v>1500</v>
      </c>
      <c r="P17" s="31">
        <f t="shared" si="0"/>
        <v>20500</v>
      </c>
      <c r="Q17" s="27" t="s">
        <v>86</v>
      </c>
      <c r="R17" s="34"/>
    </row>
    <row r="18" spans="1:19" ht="27" customHeight="1" x14ac:dyDescent="0.4">
      <c r="A18" s="16">
        <v>39860</v>
      </c>
      <c r="B18" s="3" t="s">
        <v>74</v>
      </c>
      <c r="C18" s="3"/>
      <c r="D18" s="4">
        <v>42661</v>
      </c>
      <c r="E18" s="3"/>
      <c r="F18" s="3"/>
      <c r="G18" s="3"/>
      <c r="H18" s="3"/>
      <c r="I18" s="3"/>
      <c r="J18" s="3"/>
      <c r="K18" s="22">
        <v>19000</v>
      </c>
      <c r="L18" s="6"/>
      <c r="M18" s="22"/>
      <c r="N18" s="25" t="s">
        <v>78</v>
      </c>
      <c r="O18" s="26"/>
      <c r="P18" s="31">
        <f t="shared" si="0"/>
        <v>19000</v>
      </c>
      <c r="Q18" s="27"/>
      <c r="R18" s="34"/>
    </row>
    <row r="19" spans="1:19" ht="25.75" x14ac:dyDescent="0.4">
      <c r="A19" s="16">
        <v>4726</v>
      </c>
      <c r="B19" s="3" t="s">
        <v>50</v>
      </c>
      <c r="C19" s="3" t="s">
        <v>14</v>
      </c>
      <c r="D19" s="4">
        <v>42129</v>
      </c>
      <c r="E19" s="3" t="s">
        <v>31</v>
      </c>
      <c r="F19" s="3" t="s">
        <v>16</v>
      </c>
      <c r="G19" s="3" t="s">
        <v>17</v>
      </c>
      <c r="H19" s="3" t="s">
        <v>18</v>
      </c>
      <c r="I19" s="3" t="s">
        <v>20</v>
      </c>
      <c r="J19" s="3" t="s">
        <v>42</v>
      </c>
      <c r="K19" s="22">
        <v>13000</v>
      </c>
      <c r="L19" s="6">
        <v>42461</v>
      </c>
      <c r="M19" s="22">
        <v>2000</v>
      </c>
      <c r="N19" s="25" t="s">
        <v>70</v>
      </c>
      <c r="O19" s="26">
        <v>2000</v>
      </c>
      <c r="P19" s="31">
        <f t="shared" si="0"/>
        <v>15000</v>
      </c>
      <c r="Q19" s="27" t="s">
        <v>86</v>
      </c>
      <c r="R19" s="34"/>
    </row>
    <row r="20" spans="1:19" ht="25.75" x14ac:dyDescent="0.4">
      <c r="A20" s="16" t="s">
        <v>51</v>
      </c>
      <c r="B20" s="3" t="s">
        <v>52</v>
      </c>
      <c r="C20" s="3" t="s">
        <v>19</v>
      </c>
      <c r="D20" s="4">
        <v>42192</v>
      </c>
      <c r="E20" s="3" t="s">
        <v>31</v>
      </c>
      <c r="F20" s="3" t="s">
        <v>16</v>
      </c>
      <c r="G20" s="3" t="s">
        <v>17</v>
      </c>
      <c r="H20" s="3" t="s">
        <v>18</v>
      </c>
      <c r="I20" s="3" t="s">
        <v>20</v>
      </c>
      <c r="J20" s="3" t="s">
        <v>42</v>
      </c>
      <c r="K20" s="22">
        <v>12000</v>
      </c>
      <c r="L20" s="6">
        <v>42284</v>
      </c>
      <c r="M20" s="22">
        <v>2400</v>
      </c>
      <c r="N20" s="25" t="s">
        <v>71</v>
      </c>
      <c r="O20" s="26">
        <v>2000</v>
      </c>
      <c r="P20" s="31">
        <f t="shared" si="0"/>
        <v>14000</v>
      </c>
      <c r="Q20" s="27" t="s">
        <v>87</v>
      </c>
      <c r="R20" s="34"/>
    </row>
    <row r="21" spans="1:19" ht="25.75" x14ac:dyDescent="0.4">
      <c r="A21" s="16" t="s">
        <v>53</v>
      </c>
      <c r="B21" s="3" t="s">
        <v>54</v>
      </c>
      <c r="C21" s="3" t="s">
        <v>14</v>
      </c>
      <c r="D21" s="4">
        <v>42192</v>
      </c>
      <c r="E21" s="3" t="s">
        <v>31</v>
      </c>
      <c r="F21" s="3" t="s">
        <v>16</v>
      </c>
      <c r="G21" s="3" t="s">
        <v>17</v>
      </c>
      <c r="H21" s="3" t="s">
        <v>18</v>
      </c>
      <c r="I21" s="3" t="s">
        <v>20</v>
      </c>
      <c r="J21" s="3" t="s">
        <v>42</v>
      </c>
      <c r="K21" s="22">
        <v>12000</v>
      </c>
      <c r="L21" s="6"/>
      <c r="M21" s="22"/>
      <c r="N21" s="25" t="s">
        <v>78</v>
      </c>
      <c r="O21" s="26">
        <v>2000</v>
      </c>
      <c r="P21" s="31">
        <f t="shared" si="0"/>
        <v>14000</v>
      </c>
      <c r="Q21" s="27"/>
      <c r="R21" s="34"/>
    </row>
    <row r="22" spans="1:19" s="24" customFormat="1" ht="25.75" x14ac:dyDescent="0.4">
      <c r="A22" s="17" t="s">
        <v>55</v>
      </c>
      <c r="B22" s="8" t="s">
        <v>56</v>
      </c>
      <c r="C22" s="8" t="s">
        <v>14</v>
      </c>
      <c r="D22" s="9">
        <v>42199</v>
      </c>
      <c r="E22" s="8" t="s">
        <v>31</v>
      </c>
      <c r="F22" s="8" t="s">
        <v>16</v>
      </c>
      <c r="G22" s="8" t="s">
        <v>17</v>
      </c>
      <c r="H22" s="8" t="s">
        <v>18</v>
      </c>
      <c r="I22" s="8" t="s">
        <v>20</v>
      </c>
      <c r="J22" s="8" t="s">
        <v>42</v>
      </c>
      <c r="K22" s="23">
        <v>10500</v>
      </c>
      <c r="L22" s="10"/>
      <c r="M22" s="23"/>
      <c r="N22" s="47" t="s">
        <v>77</v>
      </c>
      <c r="O22" s="28">
        <v>2000</v>
      </c>
      <c r="P22" s="28">
        <f t="shared" si="0"/>
        <v>12500</v>
      </c>
      <c r="Q22" s="29" t="s">
        <v>87</v>
      </c>
      <c r="R22" s="28">
        <v>2500</v>
      </c>
      <c r="S22" s="24" t="s">
        <v>96</v>
      </c>
    </row>
    <row r="23" spans="1:19" s="24" customFormat="1" ht="25.75" x14ac:dyDescent="0.4">
      <c r="A23" s="17" t="s">
        <v>57</v>
      </c>
      <c r="B23" s="8" t="s">
        <v>58</v>
      </c>
      <c r="C23" s="8" t="s">
        <v>14</v>
      </c>
      <c r="D23" s="9">
        <v>42206</v>
      </c>
      <c r="E23" s="8" t="s">
        <v>31</v>
      </c>
      <c r="F23" s="8" t="s">
        <v>16</v>
      </c>
      <c r="G23" s="8" t="s">
        <v>17</v>
      </c>
      <c r="H23" s="8" t="s">
        <v>18</v>
      </c>
      <c r="I23" s="8" t="s">
        <v>20</v>
      </c>
      <c r="J23" s="8" t="s">
        <v>42</v>
      </c>
      <c r="K23" s="23">
        <v>11000</v>
      </c>
      <c r="L23" s="10">
        <v>42461</v>
      </c>
      <c r="M23" s="23">
        <v>2000</v>
      </c>
      <c r="N23" s="47" t="s">
        <v>71</v>
      </c>
      <c r="O23" s="28"/>
      <c r="P23" s="28">
        <f t="shared" si="0"/>
        <v>11000</v>
      </c>
      <c r="Q23" s="29" t="s">
        <v>87</v>
      </c>
      <c r="R23" s="28">
        <v>3000</v>
      </c>
      <c r="S23" s="24" t="s">
        <v>97</v>
      </c>
    </row>
    <row r="24" spans="1:19" ht="25.75" x14ac:dyDescent="0.4">
      <c r="A24" s="16" t="s">
        <v>59</v>
      </c>
      <c r="B24" s="3" t="s">
        <v>60</v>
      </c>
      <c r="C24" s="3" t="s">
        <v>14</v>
      </c>
      <c r="D24" s="4">
        <v>42297</v>
      </c>
      <c r="E24" s="3" t="s">
        <v>61</v>
      </c>
      <c r="F24" s="3" t="s">
        <v>16</v>
      </c>
      <c r="G24" s="3" t="s">
        <v>17</v>
      </c>
      <c r="H24" s="3" t="s">
        <v>18</v>
      </c>
      <c r="I24" s="3" t="s">
        <v>20</v>
      </c>
      <c r="J24" s="3" t="s">
        <v>42</v>
      </c>
      <c r="K24" s="22">
        <v>13000</v>
      </c>
      <c r="L24" s="6"/>
      <c r="M24" s="22"/>
      <c r="N24" s="25" t="s">
        <v>78</v>
      </c>
      <c r="O24" s="26">
        <v>2000</v>
      </c>
      <c r="P24" s="31">
        <f t="shared" si="0"/>
        <v>15000</v>
      </c>
      <c r="Q24" s="27"/>
      <c r="R24" s="34"/>
    </row>
    <row r="25" spans="1:19" s="55" customFormat="1" ht="25.75" x14ac:dyDescent="0.4">
      <c r="A25" s="48" t="s">
        <v>62</v>
      </c>
      <c r="B25" s="49" t="s">
        <v>63</v>
      </c>
      <c r="C25" s="49" t="s">
        <v>19</v>
      </c>
      <c r="D25" s="50">
        <v>42423</v>
      </c>
      <c r="E25" s="49" t="s">
        <v>64</v>
      </c>
      <c r="F25" s="49" t="s">
        <v>16</v>
      </c>
      <c r="G25" s="49" t="s">
        <v>17</v>
      </c>
      <c r="H25" s="49" t="s">
        <v>18</v>
      </c>
      <c r="I25" s="49" t="s">
        <v>20</v>
      </c>
      <c r="J25" s="49" t="s">
        <v>42</v>
      </c>
      <c r="K25" s="51">
        <v>8000</v>
      </c>
      <c r="L25" s="52">
        <v>42513</v>
      </c>
      <c r="M25" s="51">
        <v>1600</v>
      </c>
      <c r="N25" s="51" t="s">
        <v>71</v>
      </c>
      <c r="O25" s="53"/>
      <c r="P25" s="53">
        <f t="shared" si="0"/>
        <v>8000</v>
      </c>
      <c r="Q25" s="54"/>
      <c r="R25" s="53" t="s">
        <v>89</v>
      </c>
    </row>
    <row r="26" spans="1:19" x14ac:dyDescent="0.4">
      <c r="A26" s="19" t="s">
        <v>80</v>
      </c>
      <c r="O26" s="20">
        <f>SUM(O2:O25)</f>
        <v>26000</v>
      </c>
      <c r="Q26" s="7" t="s">
        <v>93</v>
      </c>
      <c r="R26" s="35">
        <v>13400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4375" defaultRowHeight="14.15" x14ac:dyDescent="0.3"/>
  <sheetData/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4375" defaultRowHeight="14.15" x14ac:dyDescent="0.3"/>
  <sheetData/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2017-07-08T15:22:47Z</dcterms:modified>
</cp:coreProperties>
</file>