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UNKA\Informatika_ismeretek_K1811T\Info_ism_megoldasok_K1811\"/>
    </mc:Choice>
  </mc:AlternateContent>
  <bookViews>
    <workbookView xWindow="0" yWindow="0" windowWidth="21570" windowHeight="7965" activeTab="1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3" i="74" l="1"/>
  <c r="B172" i="74"/>
  <c r="B171" i="74"/>
  <c r="B170" i="74"/>
  <c r="C168" i="74"/>
  <c r="C173" i="74" s="1"/>
  <c r="C140" i="74"/>
  <c r="C172" i="74" s="1"/>
  <c r="C111" i="74"/>
  <c r="C171" i="74" s="1"/>
  <c r="C57" i="74"/>
  <c r="C170" i="74" s="1"/>
  <c r="C174" i="74" s="1"/>
  <c r="D167" i="74" l="1"/>
  <c r="D166" i="74"/>
  <c r="D165" i="74"/>
  <c r="D164" i="74"/>
  <c r="D163" i="74"/>
  <c r="D162" i="74"/>
  <c r="D160" i="74"/>
  <c r="D159" i="74"/>
  <c r="D158" i="74"/>
  <c r="D156" i="74"/>
  <c r="D155" i="74"/>
  <c r="D154" i="74"/>
  <c r="D152" i="74"/>
  <c r="D151" i="74"/>
  <c r="D150" i="74"/>
  <c r="D149" i="74"/>
  <c r="D148" i="74"/>
  <c r="D147" i="74"/>
  <c r="D145" i="74"/>
  <c r="D144" i="74"/>
  <c r="D139" i="74"/>
  <c r="D138" i="74"/>
  <c r="D137" i="74"/>
  <c r="D136" i="74"/>
  <c r="D135" i="74"/>
  <c r="D133" i="74"/>
  <c r="D132" i="74"/>
  <c r="D131" i="74"/>
  <c r="D130" i="74"/>
  <c r="D128" i="74"/>
  <c r="D127" i="74"/>
  <c r="D126" i="74"/>
  <c r="D124" i="74"/>
  <c r="D123" i="74"/>
  <c r="D122" i="74"/>
  <c r="D120" i="74"/>
  <c r="D119" i="74"/>
  <c r="D118" i="74"/>
  <c r="D116" i="74"/>
  <c r="D115" i="74"/>
  <c r="D110" i="74"/>
  <c r="D109" i="74"/>
  <c r="D108" i="74"/>
  <c r="D107" i="74"/>
  <c r="D106" i="74"/>
  <c r="D105" i="74"/>
  <c r="D103" i="74"/>
  <c r="D102" i="74"/>
  <c r="D101" i="74"/>
  <c r="D100" i="74"/>
  <c r="D99" i="74"/>
  <c r="D98" i="74"/>
  <c r="D96" i="74"/>
  <c r="D95" i="74"/>
  <c r="D93" i="74"/>
  <c r="D92" i="74"/>
  <c r="D91" i="74"/>
  <c r="D90" i="74"/>
  <c r="D89" i="74"/>
  <c r="D88" i="74"/>
  <c r="D86" i="74"/>
  <c r="D85" i="74"/>
  <c r="D84" i="74"/>
  <c r="D83" i="74"/>
  <c r="D81" i="74"/>
  <c r="D80" i="74"/>
  <c r="D78" i="74"/>
  <c r="D77" i="74"/>
  <c r="D76" i="74"/>
  <c r="D75" i="74"/>
  <c r="D73" i="74"/>
  <c r="D72" i="74"/>
  <c r="D70" i="74"/>
  <c r="D69" i="74"/>
  <c r="D68" i="74"/>
  <c r="D66" i="74"/>
  <c r="D65" i="74"/>
  <c r="D64" i="74"/>
  <c r="D62" i="74"/>
  <c r="D61" i="74"/>
  <c r="D56" i="74"/>
  <c r="D55" i="74"/>
  <c r="D54" i="74"/>
  <c r="D53" i="74"/>
  <c r="D52" i="74"/>
  <c r="D51" i="74"/>
  <c r="D49" i="74"/>
  <c r="D47" i="74"/>
  <c r="D46" i="74"/>
  <c r="D45" i="74"/>
  <c r="D44" i="74"/>
  <c r="D42" i="74"/>
  <c r="D41" i="74"/>
  <c r="D40" i="74"/>
  <c r="D38" i="74"/>
  <c r="D37" i="74"/>
  <c r="D35" i="74"/>
  <c r="D34" i="74"/>
  <c r="D33" i="74"/>
  <c r="D32" i="74"/>
  <c r="D31" i="74"/>
  <c r="D29" i="74"/>
  <c r="D28" i="74"/>
  <c r="D26" i="74"/>
  <c r="D25" i="74"/>
  <c r="D24" i="74"/>
  <c r="D23" i="74"/>
  <c r="D22" i="74"/>
  <c r="D21" i="74"/>
  <c r="D20" i="74"/>
  <c r="D18" i="74"/>
  <c r="D16" i="74"/>
  <c r="D15" i="74"/>
  <c r="D13" i="74"/>
  <c r="D12" i="74"/>
  <c r="D10" i="74"/>
  <c r="D9" i="74"/>
  <c r="D8" i="74"/>
  <c r="D7" i="74"/>
  <c r="D5" i="74"/>
  <c r="D140" i="74" l="1"/>
  <c r="D172" i="74" s="1"/>
  <c r="D57" i="74"/>
  <c r="D170" i="74" s="1"/>
  <c r="D111" i="74"/>
  <c r="D171" i="74" s="1"/>
  <c r="D168" i="74"/>
  <c r="D173" i="74" s="1"/>
  <c r="D174" i="74" l="1"/>
</calcChain>
</file>

<file path=xl/comments1.xml><?xml version="1.0" encoding="utf-8"?>
<comments xmlns="http://schemas.openxmlformats.org/spreadsheetml/2006/main">
  <authors>
    <author>Sisák Zoltán</author>
  </authors>
  <commentList>
    <comment ref="B5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megadott néven mentette a hálózatot, és az legalább 6 eszközt tartalmaz a topológiai ábrának megfelelően összekötve.</t>
        </r>
      </text>
    </comment>
    <comment ref="B10" authorId="0" shapeId="0">
      <text>
        <r>
          <rPr>
            <sz val="9"/>
            <color indexed="81"/>
            <rFont val="Tahoma"/>
            <family val="2"/>
            <charset val="238"/>
          </rPr>
          <t>A pont jár, ha legalább hat eszközt elhelyezett és azokat a topológiai ábrának megfelelően kötötte össze.</t>
        </r>
      </text>
    </comment>
    <comment ref="B18" authorId="0" shapeId="0">
      <text>
        <r>
          <rPr>
            <sz val="9"/>
            <color indexed="81"/>
            <rFont val="Tahoma"/>
            <family val="2"/>
            <charset val="238"/>
          </rPr>
          <t>A pont jár bármely típusú jelszó esetén (titkos jelszó, nyílt szövegű jelszó)</t>
        </r>
      </text>
    </comment>
    <comment ref="B35" authorId="0" shapeId="0">
      <text>
        <r>
          <rPr>
            <sz val="9"/>
            <color indexed="81"/>
            <rFont val="Tahoma"/>
            <family val="2"/>
            <charset val="238"/>
          </rPr>
          <t>Ellenőrzés: show ip route rip</t>
        </r>
      </text>
    </comment>
    <comment ref="B42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DNS szerver IP-címét is megadta.</t>
        </r>
      </text>
    </comment>
    <comment ref="B47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a vezeték nélküli hálózat nem alapértelmezett beállítású.</t>
        </r>
      </text>
    </comment>
    <comment ref="B65" authorId="0" shapeId="0">
      <text>
        <r>
          <rPr>
            <sz val="9"/>
            <color indexed="81"/>
            <rFont val="Tahoma"/>
            <family val="2"/>
            <charset val="238"/>
          </rPr>
          <t>A pont jár, ha a kiírások szövege 2 elütésnél többet nem tartalmaz.</t>
        </r>
      </text>
    </comment>
    <comment ref="B66" authorId="0" shapeId="0">
      <text>
        <r>
          <rPr>
            <sz val="9"/>
            <color indexed="81"/>
            <rFont val="Tahoma"/>
            <family val="2"/>
            <charset val="238"/>
          </rPr>
          <t>A pont csak akkor jár, ha mindegyik feladatra adott megoldást és a kiírások szövege 3 elütésnél többet nem tartalmaz.</t>
        </r>
      </text>
    </comment>
    <comment ref="B70" authorId="0" shapeId="0">
      <text>
        <r>
          <rPr>
            <sz val="9"/>
            <color indexed="81"/>
            <rFont val="Tahoma"/>
            <family val="2"/>
            <charset val="238"/>
          </rPr>
          <t>A fenti 3 pont akkor is jár, ha az adatokat nem tárolta, de a feladatok megoldása során azokat megfelelően kezelte.</t>
        </r>
      </text>
    </comment>
    <comment ref="B92" authorId="0" shapeId="0">
      <text>
        <r>
          <rPr>
            <sz val="9"/>
            <color indexed="81"/>
            <rFont val="Tahoma"/>
            <family val="2"/>
            <charset val="238"/>
          </rPr>
          <t>A fenti öt pont akkor is adható, ha a benzin és a gázolaj árak sorrendjét felcserélte</t>
        </r>
      </text>
    </comment>
    <comment ref="B98" authorId="0" shapeId="0">
      <text>
        <r>
          <rPr>
            <sz val="9"/>
            <color indexed="81"/>
            <rFont val="Tahoma"/>
            <family val="2"/>
            <charset val="238"/>
          </rPr>
          <t>A fenti pont akkor is jár, ha a paraméter(ek) helyett a változókat egy osztály adattagjaival kezelte</t>
        </r>
      </text>
    </comment>
    <comment ref="B106" authorId="0" shapeId="0">
      <text>
        <r>
          <rPr>
            <sz val="9"/>
            <color indexed="81"/>
            <rFont val="Tahoma"/>
            <family val="2"/>
            <charset val="238"/>
          </rPr>
          <t>A fenti két pont akkor is adható, ha nem a megadott év változásai között eltelt napokat hasonlította össze</t>
        </r>
      </text>
    </comment>
    <comment ref="B116" authorId="0" shapeId="0">
      <text>
        <r>
          <rPr>
            <sz val="9"/>
            <color indexed="81"/>
            <rFont val="Tahoma"/>
            <family val="2"/>
            <charset val="238"/>
          </rPr>
          <t>Például:
 CREATE DATABASE teke
 DEFAULT CHARSET=utf8
 COLLATE utf8_hungarian_ci;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18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20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 SELECT nev
 FROM versenyzok
 WHERE korcsop = 'A'
 ORDER BY nev ASC;
</t>
        </r>
      </text>
    </comment>
    <comment ref="B122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24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 SELECT DISTINCT versenyzo
 FROM eredmenyek
 WHERE ures &gt; 0;
</t>
        </r>
      </text>
    </comment>
    <comment ref="B126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nem „nev” és „atlagpont” az oszlopok címkéi, vagy ha a megadottnál több mezőt is megjelenített.</t>
        </r>
      </text>
    </comment>
    <comment ref="B128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 SELECT 
  nev, 
  avg(tarolas) AS atlagpont 
 FROM 
  eredmenyek INNER JOIN versenyzok 
  ON eredmenyek.versenyzo = versenyzok.rajtszam
 GROUP BY rajtszam 
 ORDER BY atlagpont DESC; </t>
        </r>
        <r>
          <rPr>
            <b/>
            <sz val="9"/>
            <color indexed="81"/>
            <rFont val="Tahoma"/>
            <family val="2"/>
            <charset val="238"/>
          </rPr>
          <t xml:space="preserve">
</t>
        </r>
        <r>
          <rPr>
            <sz val="9"/>
            <color indexed="81"/>
            <rFont val="Tahoma"/>
            <family val="2"/>
            <charset val="238"/>
          </rPr>
          <t xml:space="preserve">
</t>
        </r>
      </text>
    </comment>
    <comment ref="B130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megadottnál több mezőt is megjelenített.</t>
        </r>
      </text>
    </comment>
    <comment ref="B133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 SELECT egyesuletek.nev
 FROM egyesuletek INNER JOIN versenyzok 
  ON versenyzok.egyid = egyesuletek.id
 GROUP BY egyesuletek.id
 ORDER BY count(*) DESC
 LIMIT 1;
</t>
        </r>
      </text>
    </comment>
    <comment ref="B135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nem a megadott az oszlopok címkéje, vagy a megadottnál több mezőt is megjelenített.</t>
        </r>
      </text>
    </comment>
    <comment ref="B139" authorId="0" shapeId="0">
      <text>
        <r>
          <rPr>
            <sz val="9"/>
            <color indexed="81"/>
            <rFont val="Tahoma"/>
            <family val="2"/>
            <charset val="238"/>
          </rPr>
          <t xml:space="preserve">Például:
 SELECT
  nev,
  sum(teli+tarolas) AS eredmeny,
  sum(tarolas) AS tarolas,
  sum(ures) AS ures
 FROM
  eredmenyek INNER JOIN versenyzok 
  ON eredmenyek.versenyzo = versenyzok.rajtszam
 WHERE
  korcsop = 'B'
 GROUP BY
  nev
 ORDER BY
  eredmeny DESC,
  tarolas DESC,
  ures ASC;
</t>
        </r>
      </text>
    </comment>
    <comment ref="B144" authorId="0" shapeId="0">
      <text>
        <r>
          <rPr>
            <sz val="9"/>
            <color indexed="81"/>
            <rFont val="Tahoma"/>
            <family val="2"/>
            <charset val="238"/>
          </rPr>
          <t>A pont nem adható meg, ha a weboldalt cimertan.htm néven mentette.</t>
        </r>
      </text>
    </comment>
    <comment ref="B149" authorId="0" shapeId="0">
      <text>
        <r>
          <rPr>
            <sz val="9"/>
            <color indexed="81"/>
            <rFont val="Tahoma"/>
            <family val="2"/>
            <charset val="238"/>
          </rPr>
          <t>A pont jár, ha legalább öt bekezdést megfelelően kialakított.</t>
        </r>
      </text>
    </comment>
    <comment ref="B152" authorId="0" shapeId="0">
      <text>
        <r>
          <rPr>
            <sz val="9"/>
            <color indexed="81"/>
            <rFont val="Tahoma"/>
            <family val="2"/>
            <charset val="238"/>
          </rPr>
          <t>A pont jár akkor is, ha nem megfelelően alakította ki a bekezdéseket, de a megfelelő szövegrészeket a stíluslap fk osztálykijelölőjével formázta.</t>
        </r>
      </text>
    </comment>
  </commentList>
</comments>
</file>

<file path=xl/sharedStrings.xml><?xml version="1.0" encoding="utf-8"?>
<sst xmlns="http://schemas.openxmlformats.org/spreadsheetml/2006/main" count="170" uniqueCount="168">
  <si>
    <t>Kedves Javító Kolléga!</t>
  </si>
  <si>
    <t>A "Vizsgazo1" munkalapból minden vizsgázó számára készítsen egy másolatot!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</si>
  <si>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kódját</t>
    </r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</si>
  <si>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</si>
  <si>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</si>
  <si>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</si>
  <si>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>A megoldás mentése</t>
  </si>
  <si>
    <r>
      <t xml:space="preserve">A kész hálózatot </t>
    </r>
    <r>
      <rPr>
        <sz val="11"/>
        <color theme="1"/>
        <rFont val="Courier New"/>
        <family val="3"/>
        <charset val="238"/>
      </rPr>
      <t>irodaNET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néven mentette a szimulációs program alapértelmezett formátumában</t>
    </r>
  </si>
  <si>
    <t>Eszközök kiválasztása és összekötése</t>
  </si>
  <si>
    <t>A programban a két, minimum két Ethernet interfésszel (legalább 100 Mb/s sebességűek) és két szinkron soros interfésszel rendelkező forgalomirányítót elhelyezte</t>
  </si>
  <si>
    <t>A programban a két, legalább 8 portos kapcsolót és a vezeték nélküli forgalomirányítót (SOHO forgalomirányító) elhelyezte</t>
  </si>
  <si>
    <t>A programban a két PC-t, az egy szervert és egy laptopot vagy vezeték nélküli PC-t elhelyezte</t>
  </si>
  <si>
    <t>Az eszközöket a topológiai ábrának megfelelően összekötötte</t>
  </si>
  <si>
    <t>Eszköznevek beállítása</t>
  </si>
  <si>
    <t>Legalább két hálózati eszközön a megadott nevet beállította</t>
  </si>
  <si>
    <t>Mindegyik hálózati eszköznek a megadott nevet beállította</t>
  </si>
  <si>
    <r>
      <t xml:space="preserve">Távoli elérés beállítása az </t>
    </r>
    <r>
      <rPr>
        <sz val="11"/>
        <color rgb="FF000000"/>
        <rFont val="Courier New"/>
        <family val="3"/>
        <charset val="238"/>
      </rPr>
      <t>IRODA</t>
    </r>
    <r>
      <rPr>
        <sz val="12"/>
        <color rgb="FF000000"/>
        <rFont val="Times New Roman"/>
        <family val="1"/>
        <charset val="238"/>
      </rPr>
      <t xml:space="preserve"> és az </t>
    </r>
    <r>
      <rPr>
        <sz val="11"/>
        <color rgb="FF000000"/>
        <rFont val="Courier New"/>
        <family val="3"/>
        <charset val="238"/>
      </rPr>
      <t>SW</t>
    </r>
    <r>
      <rPr>
        <sz val="11"/>
        <color rgb="FF000000"/>
        <rFont val="Times New Roman"/>
        <family val="1"/>
        <charset val="238"/>
      </rPr>
      <t>_</t>
    </r>
    <r>
      <rPr>
        <sz val="11"/>
        <color rgb="FF000000"/>
        <rFont val="Courier New"/>
        <family val="3"/>
        <charset val="238"/>
      </rPr>
      <t>IRODA</t>
    </r>
    <r>
      <rPr>
        <sz val="12"/>
        <color rgb="FF000000"/>
        <rFont val="Times New Roman"/>
        <family val="1"/>
        <charset val="238"/>
      </rPr>
      <t xml:space="preserve"> eszközön</t>
    </r>
  </si>
  <si>
    <r>
      <t xml:space="preserve">Legalább az egyik hálózati eszközön beállította legalább egy vty vonalon a hitelesítés kérését és az </t>
    </r>
    <r>
      <rPr>
        <b/>
        <i/>
        <sz val="12"/>
        <color rgb="FF000000"/>
        <rFont val="Times New Roman"/>
        <family val="1"/>
        <charset val="238"/>
      </rPr>
      <t>Admin123</t>
    </r>
    <r>
      <rPr>
        <sz val="12"/>
        <color rgb="FF000000"/>
        <rFont val="Times New Roman"/>
        <family val="1"/>
        <charset val="238"/>
      </rPr>
      <t xml:space="preserve"> jelszót</t>
    </r>
  </si>
  <si>
    <r>
      <t xml:space="preserve">Mindkét hálózati eszközön beállította legalább egy vty vonalon a hitelesítés kérését és az </t>
    </r>
    <r>
      <rPr>
        <b/>
        <i/>
        <sz val="12"/>
        <color rgb="FF000000"/>
        <rFont val="Times New Roman"/>
        <family val="1"/>
        <charset val="238"/>
      </rPr>
      <t>Admin123</t>
    </r>
    <r>
      <rPr>
        <sz val="12"/>
        <color rgb="FF000000"/>
        <rFont val="Times New Roman"/>
        <family val="1"/>
        <charset val="238"/>
      </rPr>
      <t xml:space="preserve"> jelszót</t>
    </r>
  </si>
  <si>
    <r>
      <t xml:space="preserve">Privilegizált jelszó beállítása az </t>
    </r>
    <r>
      <rPr>
        <sz val="11"/>
        <color rgb="FF000000"/>
        <rFont val="Courier New"/>
        <family val="3"/>
        <charset val="238"/>
      </rPr>
      <t>IRODA</t>
    </r>
    <r>
      <rPr>
        <sz val="12"/>
        <color rgb="FF000000"/>
        <rFont val="Times New Roman"/>
        <family val="1"/>
        <charset val="238"/>
      </rPr>
      <t xml:space="preserve"> és az </t>
    </r>
    <r>
      <rPr>
        <sz val="11"/>
        <color rgb="FF000000"/>
        <rFont val="Courier New"/>
        <family val="3"/>
        <charset val="238"/>
      </rPr>
      <t>SW</t>
    </r>
    <r>
      <rPr>
        <sz val="11"/>
        <color rgb="FF000000"/>
        <rFont val="Times New Roman"/>
        <family val="1"/>
        <charset val="238"/>
      </rPr>
      <t>_</t>
    </r>
    <r>
      <rPr>
        <sz val="11"/>
        <color rgb="FF000000"/>
        <rFont val="Courier New"/>
        <family val="3"/>
        <charset val="238"/>
      </rPr>
      <t>IRODA</t>
    </r>
    <r>
      <rPr>
        <sz val="12"/>
        <color rgb="FF000000"/>
        <rFont val="Times New Roman"/>
        <family val="1"/>
        <charset val="238"/>
      </rPr>
      <t xml:space="preserve"> eszközökön</t>
    </r>
  </si>
  <si>
    <r>
      <t xml:space="preserve">Mindkét hálózati eszköznek a privilegizált módot védő jelszava a </t>
    </r>
    <r>
      <rPr>
        <b/>
        <i/>
        <sz val="12"/>
        <color rgb="FF000000"/>
        <rFont val="Times New Roman"/>
        <family val="1"/>
        <charset val="238"/>
      </rPr>
      <t>S3cr3t</t>
    </r>
  </si>
  <si>
    <t>IP-címek beállítása a forgalomirányítókon, a kapcsolón és a klienseken</t>
  </si>
  <si>
    <r>
      <t xml:space="preserve">Az </t>
    </r>
    <r>
      <rPr>
        <sz val="11"/>
        <color rgb="FF000000"/>
        <rFont val="Courier New"/>
        <family val="3"/>
        <charset val="238"/>
      </rPr>
      <t>IRODA</t>
    </r>
    <r>
      <rPr>
        <sz val="12"/>
        <color rgb="FF000000"/>
        <rFont val="Times New Roman"/>
        <family val="1"/>
        <charset val="238"/>
      </rPr>
      <t xml:space="preserve"> forgalomirányító összes interfészén az IP-címet és az alhálózati maszkot jól beállította</t>
    </r>
  </si>
  <si>
    <r>
      <t xml:space="preserve">A </t>
    </r>
    <r>
      <rPr>
        <sz val="11"/>
        <color rgb="FF000000"/>
        <rFont val="Courier New"/>
        <family val="3"/>
        <charset val="238"/>
      </rPr>
      <t>VENDEG</t>
    </r>
    <r>
      <rPr>
        <sz val="12"/>
        <color rgb="FF000000"/>
        <rFont val="Times New Roman"/>
        <family val="1"/>
        <charset val="238"/>
      </rPr>
      <t xml:space="preserve"> forgalomirányító összes interfészén az IP-címet és az alhálózati maszkot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</si>
  <si>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SW</t>
    </r>
    <r>
      <rPr>
        <sz val="11"/>
        <color rgb="FF000000"/>
        <rFont val="Times New Roman"/>
        <family val="1"/>
        <charset val="238"/>
      </rPr>
      <t>_</t>
    </r>
    <r>
      <rPr>
        <sz val="11"/>
        <color rgb="FF000000"/>
        <rFont val="Courier New"/>
        <family val="3"/>
        <charset val="238"/>
      </rPr>
      <t>IRODA</t>
    </r>
    <r>
      <rPr>
        <sz val="12"/>
        <color rgb="FF000000"/>
        <rFont val="Times New Roman"/>
        <family val="1"/>
        <charset val="238"/>
      </rPr>
      <t xml:space="preserve"> kapcsoló felügyeleti interfészén az IP-címet és az alhálózati maszkot jól beállította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</si>
  <si>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SW</t>
    </r>
    <r>
      <rPr>
        <sz val="11"/>
        <color rgb="FF000000"/>
        <rFont val="Times New Roman"/>
        <family val="1"/>
        <charset val="238"/>
      </rPr>
      <t>_</t>
    </r>
    <r>
      <rPr>
        <sz val="11"/>
        <color rgb="FF000000"/>
        <rFont val="Courier New"/>
        <family val="3"/>
        <charset val="238"/>
      </rPr>
      <t>IRODA</t>
    </r>
    <r>
      <rPr>
        <sz val="12"/>
        <color rgb="FF000000"/>
        <rFont val="Times New Roman"/>
        <family val="1"/>
        <charset val="238"/>
      </rPr>
      <t xml:space="preserve"> kapcsolónál az alapértelmezett átjáró IP-címét jól beállította</t>
    </r>
  </si>
  <si>
    <r>
      <t xml:space="preserve">A </t>
    </r>
    <r>
      <rPr>
        <sz val="11"/>
        <color theme="1"/>
        <rFont val="Courier New"/>
        <family val="3"/>
        <charset val="238"/>
      </rPr>
      <t>PC1</t>
    </r>
    <r>
      <rPr>
        <sz val="12"/>
        <color theme="1"/>
        <rFont val="Times New Roman"/>
        <family val="1"/>
        <charset val="238"/>
      </rPr>
      <t xml:space="preserve">, a </t>
    </r>
    <r>
      <rPr>
        <sz val="11"/>
        <color theme="1"/>
        <rFont val="Courier New"/>
        <family val="3"/>
        <charset val="238"/>
      </rPr>
      <t>HTTP</t>
    </r>
    <r>
      <rPr>
        <sz val="12"/>
        <color theme="1"/>
        <rFont val="Times New Roman"/>
        <family val="1"/>
        <charset val="238"/>
      </rPr>
      <t xml:space="preserve"> </t>
    </r>
    <r>
      <rPr>
        <sz val="11"/>
        <color theme="1"/>
        <rFont val="Courier New"/>
        <family val="3"/>
        <charset val="238"/>
      </rPr>
      <t>SRV</t>
    </r>
    <r>
      <rPr>
        <sz val="12"/>
        <color theme="1"/>
        <rFont val="Times New Roman"/>
        <family val="1"/>
        <charset val="238"/>
      </rPr>
      <t xml:space="preserve"> és az </t>
    </r>
    <r>
      <rPr>
        <sz val="11"/>
        <color theme="1"/>
        <rFont val="Courier New"/>
        <family val="3"/>
        <charset val="238"/>
      </rPr>
      <t>Igazgato</t>
    </r>
    <r>
      <rPr>
        <b/>
        <sz val="12"/>
        <color theme="1"/>
        <rFont val="Times New Roman"/>
        <family val="1"/>
        <charset val="238"/>
      </rPr>
      <t xml:space="preserve"> </t>
    </r>
    <r>
      <rPr>
        <sz val="11"/>
        <color theme="1"/>
        <rFont val="Courier New"/>
        <family val="3"/>
        <charset val="238"/>
      </rPr>
      <t>PC</t>
    </r>
    <r>
      <rPr>
        <sz val="12"/>
        <color theme="1"/>
        <rFont val="Times New Roman"/>
        <family val="1"/>
        <charset val="238"/>
      </rPr>
      <t xml:space="preserve"> számára helyes IP-címet és alhálózati maszkot állított be</t>
    </r>
  </si>
  <si>
    <r>
      <t xml:space="preserve">A </t>
    </r>
    <r>
      <rPr>
        <sz val="11"/>
        <color theme="1"/>
        <rFont val="Courier New"/>
        <family val="3"/>
        <charset val="238"/>
      </rPr>
      <t>PC1</t>
    </r>
    <r>
      <rPr>
        <sz val="12"/>
        <color theme="1"/>
        <rFont val="Times New Roman"/>
        <family val="1"/>
        <charset val="238"/>
      </rPr>
      <t xml:space="preserve">, a </t>
    </r>
    <r>
      <rPr>
        <sz val="11"/>
        <color theme="1"/>
        <rFont val="Courier New"/>
        <family val="3"/>
        <charset val="238"/>
      </rPr>
      <t>HTTP</t>
    </r>
    <r>
      <rPr>
        <sz val="11"/>
        <color theme="1"/>
        <rFont val="Times New Roman"/>
        <family val="1"/>
        <charset val="238"/>
      </rPr>
      <t xml:space="preserve"> </t>
    </r>
    <r>
      <rPr>
        <sz val="11"/>
        <color theme="1"/>
        <rFont val="Courier New"/>
        <family val="3"/>
        <charset val="238"/>
      </rPr>
      <t>SRV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 xml:space="preserve">és az </t>
    </r>
    <r>
      <rPr>
        <sz val="11"/>
        <color theme="1"/>
        <rFont val="Courier New"/>
        <family val="3"/>
        <charset val="238"/>
      </rPr>
      <t>Igazgato</t>
    </r>
    <r>
      <rPr>
        <b/>
        <sz val="11"/>
        <color theme="1"/>
        <rFont val="Times New Roman"/>
        <family val="1"/>
        <charset val="238"/>
      </rPr>
      <t xml:space="preserve"> </t>
    </r>
    <r>
      <rPr>
        <sz val="11"/>
        <color theme="1"/>
        <rFont val="Courier New"/>
        <family val="3"/>
        <charset val="238"/>
      </rPr>
      <t>PC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számára helyes alapértelmezett átjárót állított be</t>
    </r>
  </si>
  <si>
    <r>
      <t xml:space="preserve">A </t>
    </r>
    <r>
      <rPr>
        <sz val="11"/>
        <color rgb="FF000000"/>
        <rFont val="Courier New"/>
        <family val="3"/>
        <charset val="238"/>
      </rPr>
      <t>PC1</t>
    </r>
    <r>
      <rPr>
        <sz val="12"/>
        <color rgb="FF000000"/>
        <rFont val="Times New Roman"/>
        <family val="1"/>
        <charset val="238"/>
      </rPr>
      <t xml:space="preserve">, a </t>
    </r>
    <r>
      <rPr>
        <sz val="11"/>
        <color rgb="FF000000"/>
        <rFont val="Courier New"/>
        <family val="3"/>
        <charset val="238"/>
      </rPr>
      <t>HTTP</t>
    </r>
    <r>
      <rPr>
        <sz val="11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>SRV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és az </t>
    </r>
    <r>
      <rPr>
        <sz val="11"/>
        <color rgb="FF000000"/>
        <rFont val="Courier New"/>
        <family val="3"/>
        <charset val="238"/>
      </rPr>
      <t>Igazgato</t>
    </r>
    <r>
      <rPr>
        <sz val="11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>PC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számára helyes DNS szervercímet állított be</t>
    </r>
  </si>
  <si>
    <t>Az interfészek beállítása</t>
  </si>
  <si>
    <t>Legalább egy forgalomirányítón a csatlakoztatott interfészek felkapcsolt állapotban vannak</t>
  </si>
  <si>
    <t>Mindegyik hálózati eszközön a csatlakoztatott (és virtuális) interfészek felkapcsolt állapotban vannak</t>
  </si>
  <si>
    <t>Forgalomirányítás beállítása</t>
  </si>
  <si>
    <t>Legalább egy forgalomirányítón a RIP forgalomirányító protokoll 2-es verzióját beállította</t>
  </si>
  <si>
    <t>Legalább egy forgalomirányítón a csatlakozó hálózatokat jól megadta a RIP protokollnál</t>
  </si>
  <si>
    <t>Legalább egy forgalomirányítón helyesen beállította a passzív interfészeket</t>
  </si>
  <si>
    <t>Mindegyik forgalomirányítón helyesen beállította a forgalomirányítást és a passzív interfészeket</t>
  </si>
  <si>
    <t>A dinamikus forgalomirányítás működik a két forgalomirányító között</t>
  </si>
  <si>
    <r>
      <t xml:space="preserve">A statikus NAT szolgáltatás beállítása az 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forgalomirányítón</t>
    </r>
  </si>
  <si>
    <t>A statikus NAT szolgáltatásnál a külső és a belső cím összerendelését helyesen állította be</t>
  </si>
  <si>
    <t>A NAT folyamatban részt vevő interfészek szerepét a forgalomirányítón helyesen állította be</t>
  </si>
  <si>
    <r>
      <t xml:space="preserve">Az </t>
    </r>
    <r>
      <rPr>
        <sz val="11"/>
        <color rgb="FF000000"/>
        <rFont val="Courier New"/>
        <family val="3"/>
        <charset val="238"/>
      </rPr>
      <t>UGYFEL</t>
    </r>
    <r>
      <rPr>
        <sz val="11"/>
        <color rgb="FF000000"/>
        <rFont val="Times New Roman"/>
        <family val="1"/>
        <charset val="238"/>
      </rPr>
      <t>_</t>
    </r>
    <r>
      <rPr>
        <sz val="11"/>
        <color rgb="FF000000"/>
        <rFont val="Courier New"/>
        <family val="3"/>
        <charset val="238"/>
      </rPr>
      <t>WIFI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forgalomirányító beállítása</t>
    </r>
  </si>
  <si>
    <t>Az internet port IP-címét, alhálózati maszkját és alapértelmezett átjáróját helyesen beállította</t>
  </si>
  <si>
    <t>A SOHO forgalomirányító belső IP-címét és alhálózati maszkját helyesen beállította</t>
  </si>
  <si>
    <t>A DHCP szerverszolgáltatásnál a kezdő IP-címet és a maximális kliensszámot helyesen beállította</t>
  </si>
  <si>
    <t>Vezeték nélküli hálózat beállítása</t>
  </si>
  <si>
    <r>
      <t xml:space="preserve">Az SSID </t>
    </r>
    <r>
      <rPr>
        <b/>
        <i/>
        <sz val="12"/>
        <color rgb="FF000000"/>
        <rFont val="Times New Roman"/>
        <family val="1"/>
        <charset val="238"/>
      </rPr>
      <t>FreeWIFI</t>
    </r>
  </si>
  <si>
    <t>WPA2/PSK hitelesítést állított be AES titkosítással</t>
  </si>
  <si>
    <r>
      <t xml:space="preserve">A kulcs </t>
    </r>
    <r>
      <rPr>
        <b/>
        <i/>
        <sz val="12"/>
        <color rgb="FF000000"/>
        <rFont val="Times New Roman"/>
        <family val="1"/>
        <charset val="238"/>
      </rPr>
      <t>12345678</t>
    </r>
  </si>
  <si>
    <r>
      <t xml:space="preserve">A </t>
    </r>
    <r>
      <rPr>
        <sz val="11"/>
        <color theme="1"/>
        <rFont val="Courier New"/>
        <family val="3"/>
        <charset val="238"/>
      </rPr>
      <t>Laptop</t>
    </r>
    <r>
      <rPr>
        <sz val="11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klienst csatlakoztatta a vezeték nélküli hálózathoz</t>
    </r>
  </si>
  <si>
    <r>
      <t xml:space="preserve">Konfigurációk mentése az 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és az </t>
    </r>
    <r>
      <rPr>
        <sz val="11"/>
        <color rgb="FF000000"/>
        <rFont val="Courier New"/>
        <family val="3"/>
        <charset val="238"/>
      </rPr>
      <t>SW</t>
    </r>
    <r>
      <rPr>
        <sz val="11"/>
        <color rgb="FF000000"/>
        <rFont val="Times New Roman"/>
        <family val="1"/>
        <charset val="238"/>
      </rPr>
      <t>_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eszközökön</t>
    </r>
  </si>
  <si>
    <r>
      <t xml:space="preserve">Az 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és az </t>
    </r>
    <r>
      <rPr>
        <sz val="11"/>
        <color rgb="FF000000"/>
        <rFont val="Courier New"/>
        <family val="3"/>
        <charset val="238"/>
      </rPr>
      <t>SW</t>
    </r>
    <r>
      <rPr>
        <sz val="11"/>
        <color rgb="FF000000"/>
        <rFont val="Times New Roman"/>
        <family val="1"/>
        <charset val="238"/>
      </rPr>
      <t>_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eszközök konfigurációját elmentette</t>
    </r>
  </si>
  <si>
    <t>Hálózat működésének ellenőrzése</t>
  </si>
  <si>
    <r>
      <t xml:space="preserve">A </t>
    </r>
    <r>
      <rPr>
        <sz val="11"/>
        <color rgb="FF000000"/>
        <rFont val="Courier New"/>
        <family val="3"/>
        <charset val="238"/>
      </rPr>
      <t>Laptop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dinamikusan kap IP-címet az </t>
    </r>
    <r>
      <rPr>
        <sz val="11"/>
        <color rgb="FF000000"/>
        <rFont val="Courier New"/>
        <family val="3"/>
        <charset val="238"/>
      </rPr>
      <t>UGYFEL</t>
    </r>
    <r>
      <rPr>
        <sz val="11"/>
        <color rgb="FF000000"/>
        <rFont val="Times New Roman"/>
        <family val="1"/>
        <charset val="238"/>
      </rPr>
      <t>_</t>
    </r>
    <r>
      <rPr>
        <sz val="11"/>
        <color rgb="FF000000"/>
        <rFont val="Courier New"/>
        <family val="3"/>
        <charset val="238"/>
      </rPr>
      <t>WIFI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eszköztől</t>
    </r>
  </si>
  <si>
    <r>
      <t xml:space="preserve">A </t>
    </r>
    <r>
      <rPr>
        <sz val="11"/>
        <color rgb="FF000000"/>
        <rFont val="Courier New"/>
        <family val="3"/>
        <charset val="238"/>
      </rPr>
      <t>Laptopról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elérhető a </t>
    </r>
    <r>
      <rPr>
        <sz val="11"/>
        <color rgb="FF000000"/>
        <rFont val="Courier New"/>
        <family val="3"/>
        <charset val="238"/>
      </rPr>
      <t>HTTP</t>
    </r>
    <r>
      <rPr>
        <sz val="11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>SRV</t>
    </r>
    <r>
      <rPr>
        <sz val="11"/>
        <color rgb="FF000000"/>
        <rFont val="Times New Roman"/>
        <family val="1"/>
        <charset val="238"/>
      </rPr>
      <t xml:space="preserve"> </t>
    </r>
  </si>
  <si>
    <r>
      <t xml:space="preserve">Az </t>
    </r>
    <r>
      <rPr>
        <sz val="11"/>
        <color rgb="FF000000"/>
        <rFont val="Courier New"/>
        <family val="3"/>
        <charset val="238"/>
      </rPr>
      <t>Igazgato</t>
    </r>
    <r>
      <rPr>
        <b/>
        <sz val="11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>PC</t>
    </r>
    <r>
      <rPr>
        <sz val="12"/>
        <color rgb="FF000000"/>
        <rFont val="Times New Roman"/>
        <family val="1"/>
        <charset val="238"/>
      </rPr>
      <t xml:space="preserve">-ről elérhető a </t>
    </r>
    <r>
      <rPr>
        <sz val="11"/>
        <color rgb="FF000000"/>
        <rFont val="Courier New"/>
        <family val="3"/>
        <charset val="238"/>
      </rPr>
      <t>PC1</t>
    </r>
  </si>
  <si>
    <r>
      <t xml:space="preserve">Az </t>
    </r>
    <r>
      <rPr>
        <sz val="11"/>
        <color rgb="FF000000"/>
        <rFont val="Courier New"/>
        <family val="3"/>
        <charset val="238"/>
      </rPr>
      <t>Igazgato</t>
    </r>
    <r>
      <rPr>
        <b/>
        <sz val="11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>PC</t>
    </r>
    <r>
      <rPr>
        <sz val="12"/>
        <color rgb="FF000000"/>
        <rFont val="Times New Roman"/>
        <family val="1"/>
        <charset val="238"/>
      </rPr>
      <t xml:space="preserve">-ről elérhető a </t>
    </r>
    <r>
      <rPr>
        <sz val="11"/>
        <color rgb="FF000000"/>
        <rFont val="Courier New"/>
        <family val="3"/>
        <charset val="238"/>
      </rPr>
      <t>HTTP</t>
    </r>
    <r>
      <rPr>
        <sz val="11"/>
        <color rgb="FF000000"/>
        <rFont val="Times New Roman"/>
        <family val="1"/>
        <charset val="238"/>
      </rPr>
      <t xml:space="preserve"> </t>
    </r>
    <r>
      <rPr>
        <sz val="11"/>
        <color rgb="FF000000"/>
        <rFont val="Courier New"/>
        <family val="3"/>
        <charset val="238"/>
      </rPr>
      <t>SRV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a publikus (</t>
    </r>
    <r>
      <rPr>
        <b/>
        <i/>
        <sz val="12"/>
        <color rgb="FF000000"/>
        <rFont val="Times New Roman"/>
        <family val="1"/>
        <charset val="238"/>
      </rPr>
      <t>208.10.50.20</t>
    </r>
    <r>
      <rPr>
        <sz val="12"/>
        <color rgb="FF000000"/>
        <rFont val="Times New Roman"/>
        <family val="1"/>
        <charset val="238"/>
      </rPr>
      <t>) IP‑címet használva</t>
    </r>
  </si>
  <si>
    <r>
      <t xml:space="preserve">Az 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forgalomirányító a </t>
    </r>
    <r>
      <rPr>
        <sz val="11"/>
        <color rgb="FF000000"/>
        <rFont val="Courier New"/>
        <family val="3"/>
        <charset val="238"/>
      </rPr>
      <t>PC1</t>
    </r>
    <r>
      <rPr>
        <sz val="12"/>
        <color rgb="FF000000"/>
        <rFont val="Times New Roman"/>
        <family val="1"/>
        <charset val="238"/>
      </rPr>
      <t>-ről elérhető telnet kapcsolattal</t>
    </r>
  </si>
  <si>
    <r>
      <t xml:space="preserve">Az </t>
    </r>
    <r>
      <rPr>
        <sz val="11"/>
        <color rgb="FF000000"/>
        <rFont val="Courier New"/>
        <family val="3"/>
        <charset val="238"/>
      </rPr>
      <t>SW</t>
    </r>
    <r>
      <rPr>
        <sz val="11"/>
        <color rgb="FF000000"/>
        <rFont val="Times New Roman"/>
        <family val="1"/>
        <charset val="238"/>
      </rPr>
      <t>_</t>
    </r>
    <r>
      <rPr>
        <sz val="11"/>
        <color rgb="FF000000"/>
        <rFont val="Courier New"/>
        <family val="3"/>
        <charset val="238"/>
      </rPr>
      <t>IRODA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kapcsoló a </t>
    </r>
    <r>
      <rPr>
        <sz val="11"/>
        <color rgb="FF000000"/>
        <rFont val="Courier New"/>
        <family val="3"/>
        <charset val="238"/>
      </rPr>
      <t>PC1</t>
    </r>
    <r>
      <rPr>
        <sz val="12"/>
        <color rgb="FF000000"/>
        <rFont val="Times New Roman"/>
        <family val="1"/>
        <charset val="238"/>
      </rPr>
      <t>-ről elérhető telnet kapcsolattal</t>
    </r>
  </si>
  <si>
    <t>Összesen:</t>
  </si>
  <si>
    <t>Program mentése</t>
  </si>
  <si>
    <r>
      <t xml:space="preserve">A forráskódot vagy projektet elmentette </t>
    </r>
    <r>
      <rPr>
        <sz val="12"/>
        <color theme="1"/>
        <rFont val="Courier New"/>
        <family val="3"/>
        <charset val="238"/>
      </rPr>
      <t>Uzemanyag</t>
    </r>
    <r>
      <rPr>
        <sz val="12"/>
        <color theme="1"/>
        <rFont val="Times New Roman"/>
        <family val="1"/>
        <charset val="238"/>
      </rPr>
      <t xml:space="preserve"> néven</t>
    </r>
  </si>
  <si>
    <t>A programkód szintaktikailag hibátlan, lefordítható</t>
  </si>
  <si>
    <t>Képernyőre írást igénylő feladatok</t>
  </si>
  <si>
    <t>Legalább kettő kiírást igénylő feladatnál megjelenítette a feladat sorszámát</t>
  </si>
  <si>
    <t>Legalább két feladat esetén a kiírás szövege a mintának megfelelő</t>
  </si>
  <si>
    <t>Mindegyik kiírást igénylő feladatban a kiírás a minta szerinti</t>
  </si>
  <si>
    <t>Az összes adatot eltárolta a feladatok megoldására alkalmas adatszerkezetben</t>
  </si>
  <si>
    <t>Változások száma a vizsgált időszakban</t>
  </si>
  <si>
    <t>Meghatározta helyesen a változások számát</t>
  </si>
  <si>
    <t>Kiírta a képernyőre a változások számát</t>
  </si>
  <si>
    <t>Legkisebb árkülönbözet a vizsgált időszakban</t>
  </si>
  <si>
    <t>Legalább két árkülönbözetet összehasonlított</t>
  </si>
  <si>
    <t>Az összes árkülönbözetet összehasonlította</t>
  </si>
  <si>
    <t>Meghatározta helyesen a legkisebb különbséget</t>
  </si>
  <si>
    <t>Kiírta a képernyőre a legkisebb különbséget</t>
  </si>
  <si>
    <t>Legkisebb árkülönbözet előfordulásának száma</t>
  </si>
  <si>
    <t>Megszámlálta helyesen a legkisebb árkülönbözet előfordulásának számát</t>
  </si>
  <si>
    <t>Kiírta a legkisebb árkülönbözet előfordulásának számát</t>
  </si>
  <si>
    <t>Szökőnapi árváltozás</t>
  </si>
  <si>
    <t>Megvizsgálta az összes árváltozást</t>
  </si>
  <si>
    <t>Helyesen határozta meg az aktuális évről, hogy szökőév</t>
  </si>
  <si>
    <t>Helyesen vizsgálta a szökőnapot (02.24)</t>
  </si>
  <si>
    <t>Az eldöntés eredménye helyes, a képernyőre írta az eredményt</t>
  </si>
  <si>
    <r>
      <t xml:space="preserve">euro.txt </t>
    </r>
    <r>
      <rPr>
        <sz val="12"/>
        <color theme="1"/>
        <rFont val="Times New Roman"/>
        <family val="1"/>
        <charset val="238"/>
      </rPr>
      <t>állomány</t>
    </r>
  </si>
  <si>
    <r>
      <t xml:space="preserve">Programjával létrehozta az </t>
    </r>
    <r>
      <rPr>
        <sz val="12"/>
        <color theme="1"/>
        <rFont val="Courier New"/>
        <family val="3"/>
        <charset val="238"/>
      </rPr>
      <t xml:space="preserve">euro.txt </t>
    </r>
    <r>
      <rPr>
        <sz val="12"/>
        <color theme="1"/>
        <rFont val="Times New Roman"/>
        <family val="1"/>
        <charset val="238"/>
      </rPr>
      <t>szöveges állományt és írt bele</t>
    </r>
  </si>
  <si>
    <t>Az állományba írt legalább egy, a dátumhoz tartozó benzin és gázolaj árat euróban átszámolva</t>
  </si>
  <si>
    <t>Az állomány helyesen tartalmazza az összes árváltozás dátumát</t>
  </si>
  <si>
    <t>Az állomány helyesen tartalmazza az összes árváltozáshoz tartozó üzemanyagárakat euróban átszámolva</t>
  </si>
  <si>
    <t>Az euróba átszámolt árak két tizedesjeggyel kerültek az állományba; Az állomány szerkezete a minta szerinti</t>
  </si>
  <si>
    <t>Évszám bekérése</t>
  </si>
  <si>
    <t>Bekérte és eltárolta az évszámot</t>
  </si>
  <si>
    <t>Az évszám bekérését ismétli, ha az nem esik a 2011-2016-os tartományba</t>
  </si>
  <si>
    <t>Függvény kódolása az eltelt napok meghatározásához</t>
  </si>
  <si>
    <r>
      <t xml:space="preserve">Definiálta (értékekkel feltöltötte) helyesen a </t>
    </r>
    <r>
      <rPr>
        <sz val="12"/>
        <color theme="1"/>
        <rFont val="Courier New"/>
        <family val="3"/>
        <charset val="238"/>
      </rPr>
      <t>napokSzama</t>
    </r>
    <r>
      <rPr>
        <sz val="12"/>
        <color theme="1"/>
        <rFont val="Times New Roman"/>
        <family val="1"/>
        <charset val="238"/>
      </rPr>
      <t xml:space="preserve"> vektort</t>
    </r>
  </si>
  <si>
    <r>
      <t xml:space="preserve">Szökőév esetén lecserélte az 1-es indexű elemet 29-re a </t>
    </r>
    <r>
      <rPr>
        <sz val="12"/>
        <color theme="1"/>
        <rFont val="Courier New"/>
        <family val="3"/>
        <charset val="238"/>
      </rPr>
      <t>napokSzama</t>
    </r>
    <r>
      <rPr>
        <sz val="12"/>
        <color theme="1"/>
        <rFont val="Times New Roman"/>
        <family val="1"/>
        <charset val="238"/>
      </rPr>
      <t xml:space="preserve"> vektorban</t>
    </r>
  </si>
  <si>
    <t>Két változás között eltelt leghosszabb időszak</t>
  </si>
  <si>
    <t>Csak a megadott év időszakait hasonlította össze</t>
  </si>
  <si>
    <t>Meghatározta helyesen a megadott évben a két változás között eltelt napok számát</t>
  </si>
  <si>
    <t>A két változás között eltelt napok számából a megadott évben kiválasztotta helyesen a legnagyobbat</t>
  </si>
  <si>
    <t>Kiírta a legnagyobb értéket helyesen a képernyőre</t>
  </si>
  <si>
    <t>Összesen</t>
  </si>
  <si>
    <r>
      <t>Adatbázis létrehozása</t>
    </r>
    <r>
      <rPr>
        <b/>
        <sz val="12"/>
        <color theme="1"/>
        <rFont val="Times New Roman"/>
        <family val="1"/>
        <charset val="238"/>
      </rPr>
      <t xml:space="preserve"> (1. feladat)</t>
    </r>
  </si>
  <si>
    <r>
      <t xml:space="preserve">Létrehozta az adatbázist </t>
    </r>
    <r>
      <rPr>
        <i/>
        <sz val="12"/>
        <color theme="1"/>
        <rFont val="Times New Roman"/>
        <family val="1"/>
        <charset val="238"/>
      </rPr>
      <t>teke</t>
    </r>
    <r>
      <rPr>
        <sz val="14"/>
        <color theme="1"/>
        <rFont val="Times New Roman"/>
        <family val="1"/>
        <charset val="238"/>
      </rPr>
      <t xml:space="preserve"> </t>
    </r>
    <r>
      <rPr>
        <sz val="12"/>
        <color theme="1"/>
        <rFont val="Times New Roman"/>
        <family val="1"/>
        <charset val="238"/>
      </rPr>
      <t>néven</t>
    </r>
  </si>
  <si>
    <t>Beállította az alapértelmezett magyar rendezési sorrendet és az alapértelmezett UTF-8 karakterkódolást</t>
  </si>
  <si>
    <r>
      <t>Korcsoport-névsor</t>
    </r>
    <r>
      <rPr>
        <b/>
        <sz val="12"/>
        <color rgb="FF000000"/>
        <rFont val="Times New Roman"/>
        <family val="1"/>
        <charset val="238"/>
      </rPr>
      <t xml:space="preserve"> </t>
    </r>
    <r>
      <rPr>
        <b/>
        <sz val="12"/>
        <color theme="1"/>
        <rFont val="Times New Roman"/>
        <family val="1"/>
        <charset val="238"/>
      </rPr>
      <t>(3. feladat)</t>
    </r>
  </si>
  <si>
    <r>
      <t xml:space="preserve">A lekérdezésben csak a </t>
    </r>
    <r>
      <rPr>
        <i/>
        <sz val="12"/>
        <color theme="1"/>
        <rFont val="Times New Roman"/>
        <family val="1"/>
        <charset val="238"/>
      </rPr>
      <t>nev</t>
    </r>
    <r>
      <rPr>
        <sz val="12"/>
        <color theme="1"/>
        <rFont val="Times New Roman"/>
        <family val="1"/>
        <charset val="238"/>
      </rPr>
      <t xml:space="preserve"> mezőt jelenítette meg</t>
    </r>
  </si>
  <si>
    <t>Helyesen szűrt az A jelű korcsoportra</t>
  </si>
  <si>
    <t>Név szerint növekvő irányba rendezett</t>
  </si>
  <si>
    <r>
      <t xml:space="preserve">Hibázó versenyzők </t>
    </r>
    <r>
      <rPr>
        <b/>
        <sz val="12"/>
        <color rgb="FF000000"/>
        <rFont val="Times New Roman"/>
        <family val="1"/>
        <charset val="238"/>
      </rPr>
      <t>(4. feladat)</t>
    </r>
  </si>
  <si>
    <r>
      <t xml:space="preserve">A lekérdezésben csak a </t>
    </r>
    <r>
      <rPr>
        <i/>
        <sz val="12"/>
        <color theme="1"/>
        <rFont val="Times New Roman"/>
        <family val="1"/>
        <charset val="238"/>
      </rPr>
      <t>versenyzo</t>
    </r>
    <r>
      <rPr>
        <sz val="12"/>
        <color theme="1"/>
        <rFont val="Times New Roman"/>
        <family val="1"/>
        <charset val="238"/>
      </rPr>
      <t xml:space="preserve"> mezőt jelenítette meg</t>
    </r>
  </si>
  <si>
    <t>Helyesen szűrt az üres gurítások számára</t>
  </si>
  <si>
    <t>Egyik rajtszám sem jelenik meg többször</t>
  </si>
  <si>
    <r>
      <t>Átlagpont</t>
    </r>
    <r>
      <rPr>
        <b/>
        <sz val="12"/>
        <color rgb="FF000000"/>
        <rFont val="Times New Roman"/>
        <family val="1"/>
        <charset val="238"/>
      </rPr>
      <t xml:space="preserve"> (5. feladat)</t>
    </r>
  </si>
  <si>
    <r>
      <t xml:space="preserve">A lekérdezésben a </t>
    </r>
    <r>
      <rPr>
        <i/>
        <sz val="12"/>
        <color theme="1"/>
        <rFont val="Times New Roman"/>
        <family val="1"/>
        <charset val="238"/>
      </rPr>
      <t>nev,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 xml:space="preserve">atlagpont </t>
    </r>
    <r>
      <rPr>
        <sz val="12"/>
        <color theme="1"/>
        <rFont val="Times New Roman"/>
        <family val="1"/>
        <charset val="238"/>
      </rPr>
      <t>mezőket jelenítette meg</t>
    </r>
  </si>
  <si>
    <t>A táblák közti kapcsolatot megfelelően meghatározta</t>
  </si>
  <si>
    <t>Számított mező szerint csökkenően rendezett és megfelelően csoportosított</t>
  </si>
  <si>
    <r>
      <t>Csapatverseny</t>
    </r>
    <r>
      <rPr>
        <b/>
        <sz val="12"/>
        <color rgb="FF000000"/>
        <rFont val="Times New Roman"/>
        <family val="1"/>
        <charset val="238"/>
      </rPr>
      <t xml:space="preserve"> (6. feladat)</t>
    </r>
  </si>
  <si>
    <r>
      <t xml:space="preserve">A lekérdezésben a </t>
    </r>
    <r>
      <rPr>
        <i/>
        <sz val="12"/>
        <color theme="1"/>
        <rFont val="Times New Roman"/>
        <family val="1"/>
        <charset val="238"/>
      </rPr>
      <t xml:space="preserve">nev </t>
    </r>
    <r>
      <rPr>
        <sz val="12"/>
        <color theme="1"/>
        <rFont val="Times New Roman"/>
        <family val="1"/>
        <charset val="238"/>
      </rPr>
      <t>mezőt megjelenítette</t>
    </r>
  </si>
  <si>
    <t>A táblák közötti kapcsolat helyes, megfelelően csoportosított</t>
  </si>
  <si>
    <t>Az eredményben csak 1 rekordot jelenít meg</t>
  </si>
  <si>
    <r>
      <t>Korcsoporti összesítő</t>
    </r>
    <r>
      <rPr>
        <b/>
        <sz val="12"/>
        <color theme="1"/>
        <rFont val="Times New Roman"/>
        <family val="1"/>
        <charset val="238"/>
      </rPr>
      <t xml:space="preserve"> (7. feladat)</t>
    </r>
  </si>
  <si>
    <r>
      <t xml:space="preserve">A lekérdezésben a </t>
    </r>
    <r>
      <rPr>
        <i/>
        <sz val="12"/>
        <color theme="1"/>
        <rFont val="Times New Roman"/>
        <family val="1"/>
        <charset val="238"/>
      </rPr>
      <t xml:space="preserve">nev, </t>
    </r>
    <r>
      <rPr>
        <sz val="12"/>
        <color theme="1"/>
        <rFont val="Times New Roman"/>
        <family val="1"/>
        <charset val="238"/>
      </rPr>
      <t xml:space="preserve">az </t>
    </r>
    <r>
      <rPr>
        <i/>
        <sz val="12"/>
        <color theme="1"/>
        <rFont val="Times New Roman"/>
        <family val="1"/>
        <charset val="238"/>
      </rPr>
      <t>eredmeny,</t>
    </r>
    <r>
      <rPr>
        <sz val="12"/>
        <color theme="1"/>
        <rFont val="Times New Roman"/>
        <family val="1"/>
        <charset val="238"/>
      </rPr>
      <t xml:space="preserve"> a</t>
    </r>
    <r>
      <rPr>
        <i/>
        <sz val="12"/>
        <color theme="1"/>
        <rFont val="Times New Roman"/>
        <family val="1"/>
        <charset val="238"/>
      </rPr>
      <t xml:space="preserve"> tarolas </t>
    </r>
    <r>
      <rPr>
        <sz val="12"/>
        <color theme="1"/>
        <rFont val="Times New Roman"/>
        <family val="1"/>
        <charset val="238"/>
      </rPr>
      <t xml:space="preserve">és az </t>
    </r>
    <r>
      <rPr>
        <i/>
        <sz val="12"/>
        <color theme="1"/>
        <rFont val="Times New Roman"/>
        <family val="1"/>
        <charset val="238"/>
      </rPr>
      <t xml:space="preserve">ures </t>
    </r>
    <r>
      <rPr>
        <sz val="12"/>
        <color theme="1"/>
        <rFont val="Times New Roman"/>
        <family val="1"/>
        <charset val="238"/>
      </rPr>
      <t>mezőket megjelenítette</t>
    </r>
  </si>
  <si>
    <t>A táblák közötti kapcsolat, és a korcsoportra szűrés helyes</t>
  </si>
  <si>
    <t>Weboldal létrehozása</t>
  </si>
  <si>
    <r>
      <t>cimertan.html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 xml:space="preserve">néven weboldalt hozott létre, az oldal törzsébe bemásolta a </t>
    </r>
    <r>
      <rPr>
        <sz val="11"/>
        <color rgb="FF000000"/>
        <rFont val="Courier New"/>
        <family val="3"/>
        <charset val="238"/>
      </rPr>
      <t>forras.txt</t>
    </r>
    <r>
      <rPr>
        <sz val="12"/>
        <color rgb="FF000000"/>
        <rFont val="Times New Roman"/>
        <family val="1"/>
        <charset val="238"/>
      </rPr>
      <t xml:space="preserve"> állomány teljes tartalmát</t>
    </r>
  </si>
  <si>
    <t>Az oldal kódolása UTF-8; az oldal nyelve magyar</t>
  </si>
  <si>
    <t>Weblap formázása és a képek beszúrása</t>
  </si>
  <si>
    <r>
      <t xml:space="preserve">Helyesen állította be a böngésző címsorában megjelenő címet („Heraldika”) és hivatkozást helyezett el az oldal fejrészében a </t>
    </r>
    <r>
      <rPr>
        <sz val="11"/>
        <color rgb="FF000000"/>
        <rFont val="Courier New"/>
        <family val="3"/>
        <charset val="238"/>
      </rPr>
      <t>cimer.css</t>
    </r>
    <r>
      <rPr>
        <sz val="11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stíluslapra</t>
    </r>
  </si>
  <si>
    <t>A címet egyes szintű címsorral és az alcímet kettes szintű címsorral formázta</t>
  </si>
  <si>
    <t>A szövegtörzsben a minta szerinti szövegrészeket bekezdésekké alakította</t>
  </si>
  <si>
    <t>A „Heraldika” alcím után felső indexbe tett egy * karaktert</t>
  </si>
  <si>
    <t>A * karakterre elkészítette a megfelelő hivatkozást, ami új oldalban nyílik</t>
  </si>
  <si>
    <r>
      <t xml:space="preserve">A számozatlan felsorolás mindkét minta szerinti szavát, valamint a második bekezdés második mondatát a stíluslap </t>
    </r>
    <r>
      <rPr>
        <sz val="11"/>
        <color rgb="FF000000"/>
        <rFont val="Courier New"/>
        <family val="3"/>
        <charset val="238"/>
      </rPr>
      <t>fk</t>
    </r>
    <r>
      <rPr>
        <sz val="12"/>
        <color rgb="FF000000"/>
        <rFont val="Times New Roman"/>
        <family val="1"/>
        <charset val="238"/>
      </rPr>
      <t xml:space="preserve"> osztálykijelölőjének felhasználásával formázta</t>
    </r>
  </si>
  <si>
    <t>Felsorolások kialakítása</t>
  </si>
  <si>
    <t>A minta szerinti szövegrészből egy két pontból álló számozatlan felsorolást alakított ki</t>
  </si>
  <si>
    <t>A minta szerinti szövegrészből egy hat pontból álló számozott felsorolást alakított ki</t>
  </si>
  <si>
    <r>
      <t xml:space="preserve">A számozott felsorolást a stíluslap </t>
    </r>
    <r>
      <rPr>
        <sz val="11"/>
        <color rgb="FF000000"/>
        <rFont val="Courier New"/>
        <family val="3"/>
        <charset val="238"/>
      </rPr>
      <t>hasab</t>
    </r>
    <r>
      <rPr>
        <sz val="12"/>
        <color rgb="FF000000"/>
        <rFont val="Times New Roman"/>
        <family val="1"/>
        <charset val="238"/>
      </rPr>
      <t xml:space="preserve"> osztálykijelölőjének felhasználásával formázta</t>
    </r>
  </si>
  <si>
    <t>Képek beszúrása</t>
  </si>
  <si>
    <r>
      <t xml:space="preserve">A megfelelő helyre beillesztette a </t>
    </r>
    <r>
      <rPr>
        <sz val="11"/>
        <color rgb="FF000000"/>
        <rFont val="Courier New"/>
        <family val="3"/>
        <charset val="238"/>
      </rPr>
      <t>teljes.png</t>
    </r>
    <r>
      <rPr>
        <sz val="12"/>
        <color rgb="FF000000"/>
        <rFont val="Times New Roman"/>
        <family val="1"/>
        <charset val="238"/>
      </rPr>
      <t xml:space="preserve"> képet és a stíluslap </t>
    </r>
    <r>
      <rPr>
        <sz val="11"/>
        <color rgb="FF000000"/>
        <rFont val="Courier New"/>
        <family val="3"/>
        <charset val="238"/>
      </rPr>
      <t>teljes</t>
    </r>
    <r>
      <rPr>
        <sz val="12"/>
        <color rgb="FF000000"/>
        <rFont val="Times New Roman"/>
        <family val="1"/>
        <charset val="238"/>
      </rPr>
      <t xml:space="preserve"> azonosító kijelölőjével formázta</t>
    </r>
  </si>
  <si>
    <r>
      <t xml:space="preserve">Mindkét kép </t>
    </r>
    <r>
      <rPr>
        <sz val="11"/>
        <color rgb="FF000000"/>
        <rFont val="Courier New"/>
        <family val="3"/>
        <charset val="238"/>
      </rPr>
      <t>alt</t>
    </r>
    <r>
      <rPr>
        <sz val="12"/>
        <color rgb="FF000000"/>
        <rFont val="Times New Roman"/>
        <family val="1"/>
        <charset val="238"/>
      </rPr>
      <t xml:space="preserve"> és </t>
    </r>
    <r>
      <rPr>
        <sz val="11"/>
        <color rgb="FF000000"/>
        <rFont val="Courier New"/>
        <family val="3"/>
        <charset val="238"/>
      </rPr>
      <t>title</t>
    </r>
    <r>
      <rPr>
        <sz val="12"/>
        <color rgb="FF000000"/>
        <rFont val="Times New Roman"/>
        <family val="1"/>
        <charset val="238"/>
      </rPr>
      <t xml:space="preserve"> attribútumát megfelelően beállította</t>
    </r>
  </si>
  <si>
    <t>Stíluslap módosítása</t>
  </si>
  <si>
    <r>
      <t xml:space="preserve">Az oldal háttérképének a </t>
    </r>
    <r>
      <rPr>
        <sz val="11"/>
        <color rgb="FF000000"/>
        <rFont val="Courier New"/>
        <family val="3"/>
        <charset val="238"/>
      </rPr>
      <t xml:space="preserve">hatter.png </t>
    </r>
    <r>
      <rPr>
        <sz val="12"/>
        <color rgb="FF000000"/>
        <rFont val="Times New Roman"/>
        <family val="1"/>
        <charset val="238"/>
      </rPr>
      <t>képet állította be a stíluslapon</t>
    </r>
  </si>
  <si>
    <r>
      <t xml:space="preserve">Az </t>
    </r>
    <r>
      <rPr>
        <sz val="11"/>
        <color rgb="FF000000"/>
        <rFont val="Courier New"/>
        <family val="3"/>
        <charset val="238"/>
      </rPr>
      <t>a</t>
    </r>
    <r>
      <rPr>
        <sz val="12"/>
        <color rgb="FF000000"/>
        <rFont val="Times New Roman"/>
        <family val="1"/>
        <charset val="238"/>
      </rPr>
      <t xml:space="preserve"> elem kijelölőnél a </t>
    </r>
    <r>
      <rPr>
        <sz val="11"/>
        <color rgb="FF000000"/>
        <rFont val="Courier New"/>
        <family val="3"/>
        <charset val="238"/>
      </rPr>
      <t>color</t>
    </r>
    <r>
      <rPr>
        <sz val="12"/>
        <color rgb="FF000000"/>
        <rFont val="Times New Roman"/>
        <family val="1"/>
        <charset val="238"/>
      </rPr>
      <t xml:space="preserve"> tulajdonság értékét </t>
    </r>
    <r>
      <rPr>
        <sz val="11"/>
        <color rgb="FF000000"/>
        <rFont val="Courier New"/>
        <family val="3"/>
        <charset val="238"/>
      </rPr>
      <t>#7F7F7F</t>
    </r>
    <r>
      <rPr>
        <sz val="12"/>
        <color theme="1"/>
        <rFont val="Times New Roman"/>
        <family val="1"/>
        <charset val="238"/>
      </rPr>
      <t>‑</t>
    </r>
    <r>
      <rPr>
        <sz val="12"/>
        <color rgb="FF000000"/>
        <rFont val="Times New Roman"/>
        <family val="1"/>
        <charset val="238"/>
      </rPr>
      <t>re állította</t>
    </r>
  </si>
  <si>
    <r>
      <t xml:space="preserve">Az </t>
    </r>
    <r>
      <rPr>
        <sz val="11"/>
        <color rgb="FF000000"/>
        <rFont val="Courier New"/>
        <family val="3"/>
        <charset val="238"/>
      </rPr>
      <t>img</t>
    </r>
    <r>
      <rPr>
        <sz val="12"/>
        <color rgb="FF000000"/>
        <rFont val="Times New Roman"/>
        <family val="1"/>
        <charset val="238"/>
      </rPr>
      <t xml:space="preserve"> elem kijelölőnél a </t>
    </r>
    <r>
      <rPr>
        <sz val="11"/>
        <color rgb="FF000000"/>
        <rFont val="Courier New"/>
        <family val="3"/>
        <charset val="238"/>
      </rPr>
      <t>margin</t>
    </r>
    <r>
      <rPr>
        <sz val="12"/>
        <color rgb="FF000000"/>
        <rFont val="Times New Roman"/>
        <family val="1"/>
        <charset val="238"/>
      </rPr>
      <t xml:space="preserve"> tulajdonság értékét </t>
    </r>
    <r>
      <rPr>
        <sz val="11"/>
        <color rgb="FF000000"/>
        <rFont val="Courier New"/>
        <family val="3"/>
        <charset val="238"/>
      </rPr>
      <t>15px</t>
    </r>
    <r>
      <rPr>
        <sz val="12"/>
        <color rgb="FF000000"/>
        <rFont val="Times New Roman"/>
        <family val="1"/>
        <charset val="238"/>
      </rPr>
      <t>‑re állította</t>
    </r>
  </si>
  <si>
    <r>
      <t xml:space="preserve">A stíluslapon helyesen beállította a </t>
    </r>
    <r>
      <rPr>
        <sz val="11"/>
        <color rgb="FF000000"/>
        <rFont val="Courier New"/>
        <family val="3"/>
        <charset val="238"/>
      </rPr>
      <t>teljes</t>
    </r>
    <r>
      <rPr>
        <sz val="12"/>
        <color rgb="FF000000"/>
        <rFont val="Times New Roman"/>
        <family val="1"/>
        <charset val="238"/>
      </rPr>
      <t xml:space="preserve"> azonosító kijelölőhöz a </t>
    </r>
    <r>
      <rPr>
        <sz val="11"/>
        <color rgb="FF000000"/>
        <rFont val="Courier New"/>
        <family val="3"/>
        <charset val="238"/>
      </rPr>
      <t>280px</t>
    </r>
    <r>
      <rPr>
        <sz val="14"/>
        <color rgb="FF000000"/>
        <rFont val="Times New Roman"/>
        <family val="1"/>
        <charset val="238"/>
      </rPr>
      <t xml:space="preserve"> </t>
    </r>
    <r>
      <rPr>
        <sz val="12"/>
        <color rgb="FF000000"/>
        <rFont val="Times New Roman"/>
        <family val="1"/>
        <charset val="238"/>
      </rPr>
      <t>szélességet</t>
    </r>
  </si>
  <si>
    <t>1. IrodaNET</t>
  </si>
  <si>
    <t>2. Üzemanyagárak változása</t>
  </si>
  <si>
    <t>3. Teke</t>
  </si>
  <si>
    <t>4. Heraldika</t>
  </si>
  <si>
    <t>Vizsgázó kódja:</t>
  </si>
  <si>
    <r>
      <t xml:space="preserve">A stíluslapon helyesen beállította a </t>
    </r>
    <r>
      <rPr>
        <sz val="11"/>
        <color rgb="FF000000"/>
        <rFont val="Courier New"/>
        <family val="3"/>
        <charset val="238"/>
      </rPr>
      <t>hasab</t>
    </r>
    <r>
      <rPr>
        <sz val="12"/>
        <color rgb="FF000000"/>
        <rFont val="Times New Roman"/>
        <family val="1"/>
        <charset val="238"/>
      </rPr>
      <t xml:space="preserve"> osztály kijelölőhöz a </t>
    </r>
    <r>
      <rPr>
        <sz val="11"/>
        <color rgb="FF000000"/>
        <rFont val="Courier New"/>
        <family val="3"/>
        <charset val="238"/>
      </rPr>
      <t>line-height</t>
    </r>
    <r>
      <rPr>
        <sz val="12"/>
        <color rgb="FF000000"/>
        <rFont val="Times New Roman"/>
        <family val="1"/>
        <charset val="238"/>
      </rPr>
      <t xml:space="preserve"> tulajdonság értékét </t>
    </r>
    <r>
      <rPr>
        <sz val="11"/>
        <color rgb="FF000000"/>
        <rFont val="Courier New"/>
        <family val="3"/>
        <charset val="238"/>
      </rPr>
      <t>200%-</t>
    </r>
    <r>
      <rPr>
        <sz val="12"/>
        <color rgb="FF000000"/>
        <rFont val="Times New Roman"/>
        <family val="1"/>
        <charset val="238"/>
      </rPr>
      <t>ra</t>
    </r>
  </si>
  <si>
    <r>
      <t xml:space="preserve">A stíluslapon helyesen beállította az </t>
    </r>
    <r>
      <rPr>
        <sz val="11"/>
        <color rgb="FF000000"/>
        <rFont val="Courier New"/>
        <family val="3"/>
        <charset val="238"/>
      </rPr>
      <t>fk</t>
    </r>
    <r>
      <rPr>
        <sz val="12"/>
        <color rgb="FF000000"/>
        <rFont val="Times New Roman"/>
        <family val="1"/>
        <charset val="238"/>
      </rPr>
      <t xml:space="preserve"> osztály kijelölőhöz a </t>
    </r>
    <r>
      <rPr>
        <sz val="11"/>
        <color rgb="FF000000"/>
        <rFont val="Courier New"/>
        <family val="3"/>
        <charset val="238"/>
      </rPr>
      <t>font-weight</t>
    </r>
    <r>
      <rPr>
        <sz val="12"/>
        <color rgb="FF000000"/>
        <rFont val="Times New Roman"/>
        <family val="1"/>
        <charset val="238"/>
      </rPr>
      <t xml:space="preserve"> tulajdonság értékét </t>
    </r>
    <r>
      <rPr>
        <sz val="11"/>
        <color rgb="FF000000"/>
        <rFont val="Courier New"/>
        <family val="3"/>
        <charset val="238"/>
      </rPr>
      <t>bold</t>
    </r>
    <r>
      <rPr>
        <sz val="12"/>
        <color rgb="FF000000"/>
        <rFont val="Times New Roman"/>
        <family val="1"/>
        <charset val="238"/>
      </rPr>
      <t>-ra</t>
    </r>
  </si>
  <si>
    <t>Az állományba írt legalább egy dátumot</t>
  </si>
  <si>
    <t>Vizsgálta, hogy az év szökőév-e</t>
  </si>
  <si>
    <t>Legalább két, egymást követő változás között eltelt napokat (időszak) helyesen összehasonlította</t>
  </si>
  <si>
    <t>Az összes, egymást követő változás között eltelt napokat helyesen összehasonlította</t>
  </si>
  <si>
    <t>A versenyzők száma szerint csökkenő irányban rendezett</t>
  </si>
  <si>
    <t>Versenyzőnként csoportosított és megfelelően rendezett</t>
  </si>
  <si>
    <r>
      <t xml:space="preserve">Beolvasta az </t>
    </r>
    <r>
      <rPr>
        <sz val="12"/>
        <color theme="1"/>
        <rFont val="Courier New"/>
        <family val="3"/>
        <charset val="238"/>
      </rPr>
      <t>uzemanyag.txt</t>
    </r>
    <r>
      <rPr>
        <sz val="12"/>
        <color theme="1"/>
        <rFont val="Times New Roman"/>
        <family val="1"/>
        <charset val="238"/>
      </rPr>
      <t xml:space="preserve"> állomány összes sorát</t>
    </r>
  </si>
  <si>
    <r>
      <t>uzemanyag.txt</t>
    </r>
    <r>
      <rPr>
        <sz val="12"/>
        <color theme="1"/>
        <rFont val="Times New Roman"/>
        <family val="1"/>
        <charset val="238"/>
      </rPr>
      <t xml:space="preserve"> állomány beolvasása, adatok tárolása</t>
    </r>
  </si>
  <si>
    <r>
      <t xml:space="preserve">Legalább egy sort beolvasott az </t>
    </r>
    <r>
      <rPr>
        <sz val="12"/>
        <color theme="1"/>
        <rFont val="Courier New"/>
        <family val="3"/>
        <charset val="238"/>
      </rPr>
      <t>uzemanyag.txt</t>
    </r>
    <r>
      <rPr>
        <sz val="12"/>
        <color theme="1"/>
        <rFont val="Times New Roman"/>
        <family val="1"/>
        <charset val="238"/>
      </rPr>
      <t xml:space="preserve"> állományból</t>
    </r>
  </si>
  <si>
    <t>Elkészítette a függvény/metódus fejét, amely visszatérési értékének típusa és paraméterezése alkalmas az eltelt napok meghatározásához</t>
  </si>
  <si>
    <t>Helyes a függvény visszatérési értéke, ha a két, egymást követő változás azonos hónapban van</t>
  </si>
  <si>
    <t>Helyes a függvény visszatérési értéke, ha a két, egymást követő változás különböző hónapban van</t>
  </si>
  <si>
    <r>
      <t xml:space="preserve">Az </t>
    </r>
    <r>
      <rPr>
        <i/>
        <sz val="12"/>
        <color theme="1"/>
        <rFont val="Times New Roman"/>
        <family val="1"/>
        <charset val="238"/>
      </rPr>
      <t>eredmeny</t>
    </r>
    <r>
      <rPr>
        <sz val="12"/>
        <color theme="1"/>
        <rFont val="Times New Roman"/>
        <family val="1"/>
        <charset val="238"/>
      </rPr>
      <t xml:space="preserve"> mezőben meghatározta a megfelelő két mező összegére a </t>
    </r>
    <r>
      <rPr>
        <sz val="10"/>
        <color theme="1"/>
        <rFont val="Courier New"/>
        <family val="3"/>
        <charset val="238"/>
      </rPr>
      <t>SUM()</t>
    </r>
    <r>
      <rPr>
        <sz val="12"/>
        <color theme="1"/>
        <rFont val="Times New Roman"/>
        <family val="1"/>
        <charset val="238"/>
      </rPr>
      <t xml:space="preserve"> függvénnyel az összesített eredményt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</si>
  <si>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tarolas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ures</t>
    </r>
    <r>
      <rPr>
        <sz val="12"/>
        <color theme="1"/>
        <rFont val="Times New Roman"/>
        <family val="1"/>
        <charset val="238"/>
      </rPr>
      <t xml:space="preserve"> mezőben meghatározta a </t>
    </r>
    <r>
      <rPr>
        <sz val="10"/>
        <color theme="1"/>
        <rFont val="Courier New"/>
        <family val="3"/>
        <charset val="238"/>
      </rPr>
      <t>SUM()</t>
    </r>
    <r>
      <rPr>
        <sz val="12"/>
        <color theme="1"/>
        <rFont val="Times New Roman"/>
        <family val="1"/>
        <charset val="238"/>
      </rPr>
      <t xml:space="preserve"> függvénnyel az összesített eredményt</t>
    </r>
  </si>
  <si>
    <r>
      <t xml:space="preserve">A megfelelő helyre beillesztette a </t>
    </r>
    <r>
      <rPr>
        <sz val="11"/>
        <color rgb="FF000000"/>
        <rFont val="Courier New"/>
        <family val="3"/>
        <charset val="238"/>
      </rPr>
      <t>vonalkazas.png</t>
    </r>
    <r>
      <rPr>
        <sz val="12"/>
        <color rgb="FF000000"/>
        <rFont val="Times New Roman"/>
        <family val="1"/>
        <charset val="238"/>
      </rPr>
      <t xml:space="preserve"> képet és a stíluslap </t>
    </r>
    <r>
      <rPr>
        <sz val="11"/>
        <color rgb="FF000000"/>
        <rFont val="Courier New"/>
        <family val="3"/>
        <charset val="238"/>
      </rPr>
      <t>vonalkazas</t>
    </r>
    <r>
      <rPr>
        <sz val="12"/>
        <color rgb="FF000000"/>
        <rFont val="Times New Roman"/>
        <family val="1"/>
        <charset val="238"/>
      </rPr>
      <t xml:space="preserve"> azonosító kijelölőjével formázta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</si>
</sst>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&quot; pont&quot;"/>
    <numFmt numFmtId="165" formatCode="General&quot; pont&quot;"/>
  </numFmts>
  <fonts count="26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sz val="12"/>
      <color rgb="FF000000"/>
      <name val="Times New Roman"/>
      <family val="1"/>
      <charset val="238"/>
    </font>
    <font>
      <sz val="11"/>
      <color theme="1"/>
      <name val="Courier New"/>
      <family val="3"/>
      <charset val="238"/>
    </font>
    <font>
      <sz val="11"/>
      <color theme="1"/>
      <name val="Times New Roman"/>
      <family val="1"/>
      <charset val="238"/>
    </font>
    <font>
      <sz val="11"/>
      <color rgb="FF000000"/>
      <name val="Courier New"/>
      <family val="3"/>
      <charset val="238"/>
    </font>
    <font>
      <sz val="11"/>
      <color rgb="FF000000"/>
      <name val="Times New Roman"/>
      <family val="1"/>
      <charset val="238"/>
    </font>
    <font>
      <b/>
      <sz val="12"/>
      <color rgb="FF000000"/>
      <name val="Times New Roman"/>
      <family val="1"/>
      <charset val="238"/>
    </font>
    <font>
      <b/>
      <i/>
      <sz val="12"/>
      <color rgb="FF000000"/>
      <name val="Times New Roman"/>
      <family val="1"/>
      <charset val="238"/>
    </font>
    <font>
      <b/>
      <sz val="11"/>
      <color theme="1"/>
      <name val="Times New Roman"/>
      <family val="1"/>
      <charset val="238"/>
    </font>
    <font>
      <b/>
      <sz val="11"/>
      <color rgb="FF000000"/>
      <name val="Times New Roman"/>
      <family val="1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sz val="12"/>
      <color theme="1"/>
      <name val="Courier New"/>
      <family val="3"/>
      <charset val="238"/>
    </font>
    <font>
      <i/>
      <sz val="12"/>
      <color theme="1"/>
      <name val="Times New Roman"/>
      <family val="1"/>
      <charset val="238"/>
    </font>
    <font>
      <sz val="14"/>
      <color theme="1"/>
      <name val="Times New Roman"/>
      <family val="1"/>
      <charset val="238"/>
    </font>
    <font>
      <sz val="10"/>
      <color theme="1"/>
      <name val="Courier New"/>
      <family val="3"/>
      <charset val="238"/>
    </font>
    <font>
      <b/>
      <sz val="9"/>
      <color indexed="81"/>
      <name val="Tahoma"/>
      <family val="2"/>
      <charset val="238"/>
    </font>
    <font>
      <sz val="14"/>
      <color rgb="FF000000"/>
      <name val="Times New Roman"/>
      <family val="1"/>
      <charset val="238"/>
    </font>
    <font>
      <b/>
      <sz val="16"/>
      <color theme="1"/>
      <name val="Times New Roman"/>
      <family val="1"/>
      <charset val="238"/>
    </font>
    <font>
      <b/>
      <i/>
      <sz val="11"/>
      <color theme="1"/>
      <name val="Calibri"/>
      <family val="2"/>
      <charset val="238"/>
      <scheme val="minor"/>
    </font>
    <font>
      <sz val="16"/>
      <color indexed="8"/>
      <name val="Times New Roman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14" fontId="0" fillId="0" borderId="1" xfId="0" applyNumberFormat="1" applyFill="1" applyBorder="1" applyAlignment="1" applyProtection="1">
      <alignment horizontal="right" vertical="center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6" xfId="0" applyFont="1" applyBorder="1" applyAlignment="1">
      <alignment horizontal="right" vertical="center" wrapText="1"/>
    </xf>
    <xf numFmtId="164" fontId="5" fillId="0" borderId="7" xfId="0" applyNumberFormat="1" applyFont="1" applyBorder="1" applyProtection="1"/>
    <xf numFmtId="164" fontId="6" fillId="0" borderId="0" xfId="0" applyNumberFormat="1" applyFont="1" applyAlignment="1">
      <alignment horizontal="right" wrapText="1"/>
    </xf>
    <xf numFmtId="164" fontId="5" fillId="2" borderId="7" xfId="0" applyNumberFormat="1" applyFont="1" applyFill="1" applyBorder="1" applyProtection="1"/>
    <xf numFmtId="0" fontId="6" fillId="0" borderId="2" xfId="0" applyFont="1" applyBorder="1" applyAlignment="1" applyProtection="1">
      <alignment vertical="center" wrapText="1"/>
    </xf>
    <xf numFmtId="0" fontId="6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6" fillId="0" borderId="0" xfId="0" applyNumberFormat="1" applyFont="1" applyAlignment="1" applyProtection="1">
      <alignment horizontal="right" wrapText="1"/>
    </xf>
    <xf numFmtId="0" fontId="6" fillId="0" borderId="0" xfId="0" applyFont="1" applyAlignment="1" applyProtection="1">
      <alignment vertical="center" wrapText="1"/>
    </xf>
    <xf numFmtId="0" fontId="12" fillId="0" borderId="2" xfId="0" applyFont="1" applyBorder="1" applyAlignment="1" applyProtection="1">
      <alignment vertical="center" wrapText="1"/>
    </xf>
    <xf numFmtId="164" fontId="12" fillId="0" borderId="3" xfId="0" applyNumberFormat="1" applyFont="1" applyBorder="1" applyAlignment="1" applyProtection="1">
      <alignment horizontal="right"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15" fillId="0" borderId="5" xfId="0" applyFont="1" applyBorder="1" applyAlignment="1" applyProtection="1">
      <alignment vertical="center" wrapText="1"/>
    </xf>
    <xf numFmtId="164" fontId="15" fillId="0" borderId="6" xfId="0" applyNumberFormat="1" applyFont="1" applyBorder="1" applyAlignment="1" applyProtection="1">
      <alignment horizontal="right"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5" fillId="0" borderId="2" xfId="0" applyFont="1" applyBorder="1" applyAlignment="1" applyProtection="1">
      <alignment vertical="center" wrapText="1"/>
    </xf>
    <xf numFmtId="164" fontId="15" fillId="0" borderId="3" xfId="0" applyNumberFormat="1" applyFont="1" applyBorder="1" applyAlignment="1" applyProtection="1">
      <alignment horizontal="right" vertical="center" wrapText="1"/>
    </xf>
    <xf numFmtId="0" fontId="9" fillId="0" borderId="0" xfId="0" applyFont="1" applyAlignment="1">
      <alignment vertical="center" wrapText="1"/>
    </xf>
    <xf numFmtId="164" fontId="6" fillId="0" borderId="4" xfId="0" applyNumberFormat="1" applyFont="1" applyBorder="1" applyAlignment="1">
      <alignment horizontal="right" wrapText="1"/>
    </xf>
    <xf numFmtId="0" fontId="23" fillId="0" borderId="0" xfId="0" applyFont="1" applyFill="1" applyBorder="1" applyAlignment="1" applyProtection="1">
      <alignment vertical="center" wrapText="1"/>
    </xf>
    <xf numFmtId="0" fontId="0" fillId="0" borderId="0" xfId="0" applyFont="1" applyFill="1" applyAlignment="1">
      <alignment wrapText="1"/>
    </xf>
    <xf numFmtId="165" fontId="24" fillId="0" borderId="9" xfId="0" applyNumberFormat="1" applyFont="1" applyFill="1" applyBorder="1" applyAlignment="1">
      <alignment wrapText="1"/>
    </xf>
    <xf numFmtId="165" fontId="24" fillId="0" borderId="7" xfId="0" applyNumberFormat="1" applyFont="1" applyFill="1" applyBorder="1" applyAlignment="1">
      <alignment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center"/>
    </xf>
    <xf numFmtId="0" fontId="25" fillId="0" borderId="8" xfId="0" applyFont="1" applyFill="1" applyBorder="1" applyAlignment="1">
      <alignment horizontal="left" vertical="center"/>
    </xf>
    <xf numFmtId="165" fontId="8" fillId="0" borderId="9" xfId="0" applyNumberFormat="1" applyFont="1" applyFill="1" applyBorder="1" applyAlignment="1">
      <alignment wrapText="1"/>
    </xf>
    <xf numFmtId="165" fontId="8" fillId="0" borderId="7" xfId="0" applyNumberFormat="1" applyFont="1" applyFill="1" applyBorder="1" applyAlignment="1">
      <alignment wrapText="1"/>
    </xf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vertical="center" wrapText="1"/>
    </xf>
    <xf numFmtId="0" fontId="17" fillId="0" borderId="2" xfId="0" applyFont="1" applyBorder="1" applyAlignment="1" applyProtection="1">
      <alignment vertical="center" wrapText="1"/>
    </xf>
    <xf numFmtId="0" fontId="17" fillId="0" borderId="3" xfId="0" applyFont="1" applyBorder="1" applyAlignment="1" applyProtection="1">
      <alignment vertical="center"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r>
            <a:rPr lang="hu-H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Informatika ismeretek - középszint</a:t>
          </a:r>
          <a:endParaRPr lang="hu-HU">
            <a:effectLst/>
          </a:endParaRPr>
        </a:p>
        <a:p>
          <a:r>
            <a:rPr lang="hu-HU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Javítási-értékelési útmutató / értékelőlap</a:t>
          </a:r>
          <a:endParaRPr lang="hu-HU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7"/>
  <sheetViews>
    <sheetView zoomScaleNormal="100" workbookViewId="0"/>
  </sheetViews>
  <sheetFormatPr defaultColWidth="9.140625" defaultRowHeight="15.75" x14ac:dyDescent="0.25"/>
  <cols>
    <col min="1" max="1" width="84.7109375" style="8" customWidth="1"/>
    <col min="2" max="16384" width="9.140625" style="7"/>
  </cols>
  <sheetData>
    <row r="1" spans="1:1" x14ac:dyDescent="0.25">
      <c r="A1" s="6" t="s">
        <v>0</v>
      </c>
    </row>
    <row r="3" spans="1:1" ht="33.75" customHeight="1" x14ac:dyDescent="0.25">
      <c r="A3" s="8" t="s">
        <v>1</v>
      </c>
    </row>
    <row r="4" spans="1:1" ht="33.75" customHeight="1" x14ac:dyDescent="0.25">
      <c r="A4" s="8" t="s">
        <v>2</v>
      </c>
    </row>
    <row r="5" spans="1:1" ht="75.75" customHeight="1" x14ac:dyDescent="0.25">
      <c r="A5" s="9" t="s">
        <v>3</v>
      </c>
    </row>
    <row r="6" spans="1:1" ht="82.5" customHeight="1" x14ac:dyDescent="0.25">
      <c r="A6" s="8" t="s">
        <v>4</v>
      </c>
    </row>
    <row r="7" spans="1:1" ht="42.75" customHeight="1" x14ac:dyDescent="0.25">
      <c r="A7" s="1" t="s">
        <v>5</v>
      </c>
    </row>
  </sheetData>
  <sheetProtection password="DFA7"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Munka15"/>
  <dimension ref="A1:E174"/>
  <sheetViews>
    <sheetView tabSelected="1" topLeftCell="A147" zoomScaleNormal="100" workbookViewId="0">
      <selection activeCell="B162" sqref="B162"/>
    </sheetView>
  </sheetViews>
  <sheetFormatPr defaultColWidth="9.140625" defaultRowHeight="15" x14ac:dyDescent="0.25"/>
  <cols>
    <col min="1" max="1" width="4.5703125" style="3" customWidth="1"/>
    <col min="2" max="2" width="66.7109375" style="3" customWidth="1"/>
    <col min="3" max="4" width="10.7109375" style="3" customWidth="1"/>
    <col min="5" max="5" width="25.7109375" style="2" customWidth="1"/>
    <col min="6" max="16384" width="9.140625" style="3"/>
  </cols>
  <sheetData>
    <row r="1" spans="1:4" ht="33.75" customHeight="1" x14ac:dyDescent="0.25">
      <c r="A1" s="4"/>
      <c r="B1" s="5"/>
      <c r="C1" s="42" t="s">
        <v>150</v>
      </c>
      <c r="D1" s="10"/>
    </row>
    <row r="2" spans="1:4" ht="3.75" customHeight="1" x14ac:dyDescent="0.25"/>
    <row r="3" spans="1:4" customFormat="1" ht="21" thickBot="1" x14ac:dyDescent="0.3">
      <c r="A3" s="3"/>
      <c r="B3" s="38" t="s">
        <v>146</v>
      </c>
      <c r="C3" s="3"/>
      <c r="D3" s="3"/>
    </row>
    <row r="4" spans="1:4" ht="16.5" thickBot="1" x14ac:dyDescent="0.3">
      <c r="B4" s="20" t="s">
        <v>6</v>
      </c>
      <c r="C4" s="21"/>
    </row>
    <row r="5" spans="1:4" ht="32.25" thickBot="1" x14ac:dyDescent="0.3">
      <c r="A5" s="2">
        <v>0</v>
      </c>
      <c r="B5" s="22" t="s">
        <v>7</v>
      </c>
      <c r="C5" s="23">
        <v>1</v>
      </c>
      <c r="D5" s="17">
        <f>C5*A5</f>
        <v>0</v>
      </c>
    </row>
    <row r="6" spans="1:4" ht="16.5" thickBot="1" x14ac:dyDescent="0.3">
      <c r="B6" s="20" t="s">
        <v>8</v>
      </c>
      <c r="C6" s="21"/>
    </row>
    <row r="7" spans="1:4" ht="48" thickBot="1" x14ac:dyDescent="0.3">
      <c r="A7" s="2">
        <v>0</v>
      </c>
      <c r="B7" s="24" t="s">
        <v>9</v>
      </c>
      <c r="C7" s="23">
        <v>1</v>
      </c>
      <c r="D7" s="17">
        <f>C7*A7</f>
        <v>0</v>
      </c>
    </row>
    <row r="8" spans="1:4" ht="32.25" thickBot="1" x14ac:dyDescent="0.3">
      <c r="A8" s="2">
        <v>0</v>
      </c>
      <c r="B8" s="24" t="s">
        <v>10</v>
      </c>
      <c r="C8" s="23">
        <v>1</v>
      </c>
      <c r="D8" s="17">
        <f>C8*A8</f>
        <v>0</v>
      </c>
    </row>
    <row r="9" spans="1:4" ht="32.25" thickBot="1" x14ac:dyDescent="0.3">
      <c r="A9" s="2">
        <v>0</v>
      </c>
      <c r="B9" s="24" t="s">
        <v>11</v>
      </c>
      <c r="C9" s="23">
        <v>1</v>
      </c>
      <c r="D9" s="17">
        <f>C9*A9</f>
        <v>0</v>
      </c>
    </row>
    <row r="10" spans="1:4" ht="16.5" thickBot="1" x14ac:dyDescent="0.3">
      <c r="A10" s="2">
        <v>0</v>
      </c>
      <c r="B10" s="24" t="s">
        <v>12</v>
      </c>
      <c r="C10" s="23">
        <v>1</v>
      </c>
      <c r="D10" s="17">
        <f>C10*A10</f>
        <v>0</v>
      </c>
    </row>
    <row r="11" spans="1:4" ht="16.5" thickBot="1" x14ac:dyDescent="0.3">
      <c r="B11" s="20" t="s">
        <v>13</v>
      </c>
      <c r="C11" s="21"/>
    </row>
    <row r="12" spans="1:4" ht="16.5" thickBot="1" x14ac:dyDescent="0.3">
      <c r="A12" s="2">
        <v>0</v>
      </c>
      <c r="B12" s="24" t="s">
        <v>14</v>
      </c>
      <c r="C12" s="23">
        <v>1</v>
      </c>
      <c r="D12" s="17">
        <f>C12*A12</f>
        <v>0</v>
      </c>
    </row>
    <row r="13" spans="1:4" ht="16.5" thickBot="1" x14ac:dyDescent="0.3">
      <c r="A13" s="2">
        <v>0</v>
      </c>
      <c r="B13" s="24" t="s">
        <v>15</v>
      </c>
      <c r="C13" s="23">
        <v>1</v>
      </c>
      <c r="D13" s="17">
        <f>C13*A13</f>
        <v>0</v>
      </c>
    </row>
    <row r="14" spans="1:4" ht="16.5" thickBot="1" x14ac:dyDescent="0.3">
      <c r="B14" s="20" t="s">
        <v>16</v>
      </c>
      <c r="C14" s="21"/>
    </row>
    <row r="15" spans="1:4" ht="32.25" thickBot="1" x14ac:dyDescent="0.3">
      <c r="A15" s="2">
        <v>0</v>
      </c>
      <c r="B15" s="24" t="s">
        <v>17</v>
      </c>
      <c r="C15" s="23">
        <v>1</v>
      </c>
      <c r="D15" s="17">
        <f>C15*A15</f>
        <v>0</v>
      </c>
    </row>
    <row r="16" spans="1:4" ht="32.25" thickBot="1" x14ac:dyDescent="0.3">
      <c r="A16" s="2">
        <v>0</v>
      </c>
      <c r="B16" s="24" t="s">
        <v>18</v>
      </c>
      <c r="C16" s="23">
        <v>1</v>
      </c>
      <c r="D16" s="17">
        <f>C16*A16</f>
        <v>0</v>
      </c>
    </row>
    <row r="17" spans="1:4" ht="16.5" thickBot="1" x14ac:dyDescent="0.3">
      <c r="B17" s="20" t="s">
        <v>19</v>
      </c>
      <c r="C17" s="21"/>
    </row>
    <row r="18" spans="1:4" ht="39.75" customHeight="1" thickBot="1" x14ac:dyDescent="0.3">
      <c r="A18" s="2">
        <v>0</v>
      </c>
      <c r="B18" s="24" t="s">
        <v>20</v>
      </c>
      <c r="C18" s="23">
        <v>1</v>
      </c>
      <c r="D18" s="17">
        <f>C18*A18</f>
        <v>0</v>
      </c>
    </row>
    <row r="19" spans="1:4" ht="36" customHeight="1" thickBot="1" x14ac:dyDescent="0.3">
      <c r="B19" s="20" t="s">
        <v>21</v>
      </c>
      <c r="C19" s="21"/>
    </row>
    <row r="20" spans="1:4" ht="32.25" thickBot="1" x14ac:dyDescent="0.3">
      <c r="A20" s="2">
        <v>0</v>
      </c>
      <c r="B20" s="24" t="s">
        <v>22</v>
      </c>
      <c r="C20" s="23">
        <v>1</v>
      </c>
      <c r="D20" s="17">
        <f t="shared" ref="D20:D26" si="0">C20*A20</f>
        <v>0</v>
      </c>
    </row>
    <row r="21" spans="1:4" ht="32.25" thickBot="1" x14ac:dyDescent="0.3">
      <c r="A21" s="2">
        <v>0</v>
      </c>
      <c r="B21" s="24" t="s">
        <v>23</v>
      </c>
      <c r="C21" s="23">
        <v>1</v>
      </c>
      <c r="D21" s="17">
        <f t="shared" si="0"/>
        <v>0</v>
      </c>
    </row>
    <row r="22" spans="1:4" ht="32.25" thickBot="1" x14ac:dyDescent="0.3">
      <c r="A22" s="2">
        <v>0</v>
      </c>
      <c r="B22" s="24" t="s">
        <v>24</v>
      </c>
      <c r="C22" s="23">
        <v>1</v>
      </c>
      <c r="D22" s="17">
        <f t="shared" si="0"/>
        <v>0</v>
      </c>
    </row>
    <row r="23" spans="1:4" ht="32.25" thickBot="1" x14ac:dyDescent="0.3">
      <c r="A23" s="2">
        <v>0</v>
      </c>
      <c r="B23" s="24" t="s">
        <v>25</v>
      </c>
      <c r="C23" s="23">
        <v>1</v>
      </c>
      <c r="D23" s="17">
        <f t="shared" si="0"/>
        <v>0</v>
      </c>
    </row>
    <row r="24" spans="1:4" ht="32.25" thickBot="1" x14ac:dyDescent="0.3">
      <c r="A24" s="2">
        <v>0</v>
      </c>
      <c r="B24" s="22" t="s">
        <v>26</v>
      </c>
      <c r="C24" s="23">
        <v>1</v>
      </c>
      <c r="D24" s="17">
        <f t="shared" si="0"/>
        <v>0</v>
      </c>
    </row>
    <row r="25" spans="1:4" ht="32.25" thickBot="1" x14ac:dyDescent="0.3">
      <c r="A25" s="2">
        <v>0</v>
      </c>
      <c r="B25" s="22" t="s">
        <v>27</v>
      </c>
      <c r="C25" s="23">
        <v>1</v>
      </c>
      <c r="D25" s="17">
        <f t="shared" si="0"/>
        <v>0</v>
      </c>
    </row>
    <row r="26" spans="1:4" ht="32.25" thickBot="1" x14ac:dyDescent="0.3">
      <c r="A26" s="2">
        <v>0</v>
      </c>
      <c r="B26" s="24" t="s">
        <v>28</v>
      </c>
      <c r="C26" s="23">
        <v>1</v>
      </c>
      <c r="D26" s="17">
        <f t="shared" si="0"/>
        <v>0</v>
      </c>
    </row>
    <row r="27" spans="1:4" ht="16.5" thickBot="1" x14ac:dyDescent="0.3">
      <c r="B27" s="20" t="s">
        <v>29</v>
      </c>
      <c r="C27" s="21"/>
    </row>
    <row r="28" spans="1:4" ht="32.25" thickBot="1" x14ac:dyDescent="0.3">
      <c r="A28" s="2">
        <v>0</v>
      </c>
      <c r="B28" s="24" t="s">
        <v>30</v>
      </c>
      <c r="C28" s="23">
        <v>1</v>
      </c>
      <c r="D28" s="17">
        <f>C28*A28</f>
        <v>0</v>
      </c>
    </row>
    <row r="29" spans="1:4" ht="32.25" thickBot="1" x14ac:dyDescent="0.3">
      <c r="A29" s="2">
        <v>0</v>
      </c>
      <c r="B29" s="24" t="s">
        <v>31</v>
      </c>
      <c r="C29" s="23">
        <v>1</v>
      </c>
      <c r="D29" s="17">
        <f>C29*A29</f>
        <v>0</v>
      </c>
    </row>
    <row r="30" spans="1:4" ht="16.5" thickBot="1" x14ac:dyDescent="0.3">
      <c r="B30" s="20" t="s">
        <v>32</v>
      </c>
      <c r="C30" s="21"/>
    </row>
    <row r="31" spans="1:4" ht="32.25" thickBot="1" x14ac:dyDescent="0.3">
      <c r="A31" s="2">
        <v>0</v>
      </c>
      <c r="B31" s="24" t="s">
        <v>33</v>
      </c>
      <c r="C31" s="23">
        <v>1</v>
      </c>
      <c r="D31" s="17">
        <f>C31*A31</f>
        <v>0</v>
      </c>
    </row>
    <row r="32" spans="1:4" ht="32.25" thickBot="1" x14ac:dyDescent="0.3">
      <c r="A32" s="2">
        <v>0</v>
      </c>
      <c r="B32" s="24" t="s">
        <v>34</v>
      </c>
      <c r="C32" s="23">
        <v>1</v>
      </c>
      <c r="D32" s="17">
        <f>C32*A32</f>
        <v>0</v>
      </c>
    </row>
    <row r="33" spans="1:4" ht="28.5" customHeight="1" thickBot="1" x14ac:dyDescent="0.3">
      <c r="A33" s="2">
        <v>0</v>
      </c>
      <c r="B33" s="22" t="s">
        <v>35</v>
      </c>
      <c r="C33" s="23">
        <v>1</v>
      </c>
      <c r="D33" s="17">
        <f>C33*A33</f>
        <v>0</v>
      </c>
    </row>
    <row r="34" spans="1:4" ht="32.25" thickBot="1" x14ac:dyDescent="0.3">
      <c r="A34" s="2">
        <v>0</v>
      </c>
      <c r="B34" s="22" t="s">
        <v>36</v>
      </c>
      <c r="C34" s="23">
        <v>1</v>
      </c>
      <c r="D34" s="17">
        <f>C34*A34</f>
        <v>0</v>
      </c>
    </row>
    <row r="35" spans="1:4" ht="36.75" customHeight="1" thickBot="1" x14ac:dyDescent="0.3">
      <c r="A35" s="2">
        <v>0</v>
      </c>
      <c r="B35" s="22" t="s">
        <v>37</v>
      </c>
      <c r="C35" s="23">
        <v>1</v>
      </c>
      <c r="D35" s="17">
        <f>C35*A35</f>
        <v>0</v>
      </c>
    </row>
    <row r="36" spans="1:4" ht="16.5" thickBot="1" x14ac:dyDescent="0.3">
      <c r="B36" s="20" t="s">
        <v>38</v>
      </c>
      <c r="C36" s="21"/>
    </row>
    <row r="37" spans="1:4" ht="32.25" thickBot="1" x14ac:dyDescent="0.3">
      <c r="A37" s="2">
        <v>0</v>
      </c>
      <c r="B37" s="24" t="s">
        <v>39</v>
      </c>
      <c r="C37" s="23">
        <v>1</v>
      </c>
      <c r="D37" s="17">
        <f>C37*A37</f>
        <v>0</v>
      </c>
    </row>
    <row r="38" spans="1:4" ht="32.25" thickBot="1" x14ac:dyDescent="0.3">
      <c r="A38" s="2">
        <v>0</v>
      </c>
      <c r="B38" s="24" t="s">
        <v>40</v>
      </c>
      <c r="C38" s="23">
        <v>1</v>
      </c>
      <c r="D38" s="17">
        <f>C38*A38</f>
        <v>0</v>
      </c>
    </row>
    <row r="39" spans="1:4" ht="16.5" thickBot="1" x14ac:dyDescent="0.3">
      <c r="B39" s="20" t="s">
        <v>41</v>
      </c>
      <c r="C39" s="21"/>
    </row>
    <row r="40" spans="1:4" ht="32.25" thickBot="1" x14ac:dyDescent="0.3">
      <c r="A40" s="2">
        <v>0</v>
      </c>
      <c r="B40" s="24" t="s">
        <v>42</v>
      </c>
      <c r="C40" s="23">
        <v>1</v>
      </c>
      <c r="D40" s="17">
        <f>C40*A40</f>
        <v>0</v>
      </c>
    </row>
    <row r="41" spans="1:4" ht="32.25" thickBot="1" x14ac:dyDescent="0.3">
      <c r="A41" s="2">
        <v>0</v>
      </c>
      <c r="B41" s="24" t="s">
        <v>43</v>
      </c>
      <c r="C41" s="23">
        <v>1</v>
      </c>
      <c r="D41" s="17">
        <f>C41*A41</f>
        <v>0</v>
      </c>
    </row>
    <row r="42" spans="1:4" ht="32.25" thickBot="1" x14ac:dyDescent="0.3">
      <c r="A42" s="2">
        <v>0</v>
      </c>
      <c r="B42" s="24" t="s">
        <v>44</v>
      </c>
      <c r="C42" s="23">
        <v>1</v>
      </c>
      <c r="D42" s="17">
        <f>C42*A42</f>
        <v>0</v>
      </c>
    </row>
    <row r="43" spans="1:4" ht="16.5" thickBot="1" x14ac:dyDescent="0.3">
      <c r="B43" s="20" t="s">
        <v>45</v>
      </c>
      <c r="C43" s="21"/>
    </row>
    <row r="44" spans="1:4" ht="16.5" thickBot="1" x14ac:dyDescent="0.3">
      <c r="A44" s="2">
        <v>0</v>
      </c>
      <c r="B44" s="24" t="s">
        <v>46</v>
      </c>
      <c r="C44" s="23">
        <v>1</v>
      </c>
      <c r="D44" s="17">
        <f>C44*A44</f>
        <v>0</v>
      </c>
    </row>
    <row r="45" spans="1:4" ht="16.5" thickBot="1" x14ac:dyDescent="0.3">
      <c r="A45" s="2">
        <v>0</v>
      </c>
      <c r="B45" s="24" t="s">
        <v>47</v>
      </c>
      <c r="C45" s="23">
        <v>1</v>
      </c>
      <c r="D45" s="17">
        <f>C45*A45</f>
        <v>0</v>
      </c>
    </row>
    <row r="46" spans="1:4" ht="16.5" thickBot="1" x14ac:dyDescent="0.3">
      <c r="A46" s="2">
        <v>0</v>
      </c>
      <c r="B46" s="24" t="s">
        <v>48</v>
      </c>
      <c r="C46" s="23">
        <v>1</v>
      </c>
      <c r="D46" s="17">
        <f>C46*A46</f>
        <v>0</v>
      </c>
    </row>
    <row r="47" spans="1:4" ht="16.5" thickBot="1" x14ac:dyDescent="0.3">
      <c r="A47" s="2">
        <v>0</v>
      </c>
      <c r="B47" s="22" t="s">
        <v>49</v>
      </c>
      <c r="C47" s="23">
        <v>1</v>
      </c>
      <c r="D47" s="17">
        <f>C47*A47</f>
        <v>0</v>
      </c>
    </row>
    <row r="48" spans="1:4" ht="16.5" thickBot="1" x14ac:dyDescent="0.3">
      <c r="B48" s="20" t="s">
        <v>50</v>
      </c>
      <c r="C48" s="21"/>
    </row>
    <row r="49" spans="1:5" ht="16.5" thickBot="1" x14ac:dyDescent="0.3">
      <c r="A49" s="2">
        <v>0</v>
      </c>
      <c r="B49" s="24" t="s">
        <v>51</v>
      </c>
      <c r="C49" s="23">
        <v>1</v>
      </c>
      <c r="D49" s="17">
        <f>C49*A49</f>
        <v>0</v>
      </c>
    </row>
    <row r="50" spans="1:5" ht="16.5" thickBot="1" x14ac:dyDescent="0.3">
      <c r="B50" s="20" t="s">
        <v>52</v>
      </c>
      <c r="C50" s="21"/>
    </row>
    <row r="51" spans="1:5" ht="16.5" thickBot="1" x14ac:dyDescent="0.3">
      <c r="A51" s="2">
        <v>0</v>
      </c>
      <c r="B51" s="24" t="s">
        <v>53</v>
      </c>
      <c r="C51" s="23">
        <v>1</v>
      </c>
      <c r="D51" s="17">
        <f t="shared" ref="D51:D56" si="1">C51*A51</f>
        <v>0</v>
      </c>
    </row>
    <row r="52" spans="1:5" ht="16.5" thickBot="1" x14ac:dyDescent="0.3">
      <c r="A52" s="2">
        <v>0</v>
      </c>
      <c r="B52" s="24" t="s">
        <v>54</v>
      </c>
      <c r="C52" s="23">
        <v>1</v>
      </c>
      <c r="D52" s="17">
        <f t="shared" si="1"/>
        <v>0</v>
      </c>
    </row>
    <row r="53" spans="1:5" ht="16.5" thickBot="1" x14ac:dyDescent="0.3">
      <c r="A53" s="2">
        <v>0</v>
      </c>
      <c r="B53" s="24" t="s">
        <v>55</v>
      </c>
      <c r="C53" s="23">
        <v>1</v>
      </c>
      <c r="D53" s="17">
        <f t="shared" si="1"/>
        <v>0</v>
      </c>
    </row>
    <row r="54" spans="1:5" ht="32.25" thickBot="1" x14ac:dyDescent="0.3">
      <c r="A54" s="2">
        <v>0</v>
      </c>
      <c r="B54" s="24" t="s">
        <v>56</v>
      </c>
      <c r="C54" s="23">
        <v>1</v>
      </c>
      <c r="D54" s="17">
        <f t="shared" si="1"/>
        <v>0</v>
      </c>
    </row>
    <row r="55" spans="1:5" ht="16.5" thickBot="1" x14ac:dyDescent="0.3">
      <c r="A55" s="2">
        <v>0</v>
      </c>
      <c r="B55" s="24" t="s">
        <v>57</v>
      </c>
      <c r="C55" s="23">
        <v>1</v>
      </c>
      <c r="D55" s="17">
        <f t="shared" si="1"/>
        <v>0</v>
      </c>
    </row>
    <row r="56" spans="1:5" ht="16.5" thickBot="1" x14ac:dyDescent="0.3">
      <c r="A56" s="2">
        <v>0</v>
      </c>
      <c r="B56" s="24" t="s">
        <v>58</v>
      </c>
      <c r="C56" s="23">
        <v>1</v>
      </c>
      <c r="D56" s="17">
        <f t="shared" si="1"/>
        <v>0</v>
      </c>
    </row>
    <row r="57" spans="1:5" ht="16.5" thickBot="1" x14ac:dyDescent="0.3">
      <c r="B57" s="25" t="s">
        <v>59</v>
      </c>
      <c r="C57" s="26">
        <f>SUM(C51:C56,C49,C44:C47,C40:C42,C37:C38,C31:C35,C28:C29,C20:C26,C18,C15:C16,C12:C13,C9:C10,C7:C8,C5)</f>
        <v>40</v>
      </c>
      <c r="D57" s="19">
        <f>SUM(D5:D56)</f>
        <v>0</v>
      </c>
    </row>
    <row r="59" spans="1:5" customFormat="1" ht="21" thickBot="1" x14ac:dyDescent="0.3">
      <c r="A59" s="3"/>
      <c r="B59" s="38" t="s">
        <v>147</v>
      </c>
      <c r="C59" s="3"/>
      <c r="D59" s="3"/>
      <c r="E59" s="2"/>
    </row>
    <row r="60" spans="1:5" ht="16.5" thickBot="1" x14ac:dyDescent="0.3">
      <c r="B60" s="48" t="s">
        <v>60</v>
      </c>
      <c r="C60" s="49"/>
    </row>
    <row r="61" spans="1:5" ht="16.5" thickBot="1" x14ac:dyDescent="0.3">
      <c r="A61" s="2">
        <v>0</v>
      </c>
      <c r="B61" s="22" t="s">
        <v>61</v>
      </c>
      <c r="C61" s="27">
        <v>1</v>
      </c>
      <c r="D61" s="17">
        <f>C61*A61</f>
        <v>0</v>
      </c>
    </row>
    <row r="62" spans="1:5" ht="16.5" thickBot="1" x14ac:dyDescent="0.3">
      <c r="A62" s="2">
        <v>0</v>
      </c>
      <c r="B62" s="28" t="s">
        <v>62</v>
      </c>
      <c r="C62" s="29">
        <v>1</v>
      </c>
      <c r="D62" s="17">
        <f>C62*A62</f>
        <v>0</v>
      </c>
    </row>
    <row r="63" spans="1:5" ht="16.5" thickBot="1" x14ac:dyDescent="0.3">
      <c r="B63" s="48" t="s">
        <v>63</v>
      </c>
      <c r="C63" s="49"/>
    </row>
    <row r="64" spans="1:5" ht="30.75" customHeight="1" thickBot="1" x14ac:dyDescent="0.3">
      <c r="A64" s="2">
        <v>0</v>
      </c>
      <c r="B64" s="22" t="s">
        <v>64</v>
      </c>
      <c r="C64" s="27">
        <v>1</v>
      </c>
      <c r="D64" s="17">
        <f>C64*A64</f>
        <v>0</v>
      </c>
    </row>
    <row r="65" spans="1:4" ht="16.5" thickBot="1" x14ac:dyDescent="0.3">
      <c r="A65" s="2">
        <v>0</v>
      </c>
      <c r="B65" s="22" t="s">
        <v>65</v>
      </c>
      <c r="C65" s="27">
        <v>1</v>
      </c>
      <c r="D65" s="17">
        <f>C65*A65</f>
        <v>0</v>
      </c>
    </row>
    <row r="66" spans="1:4" ht="16.5" thickBot="1" x14ac:dyDescent="0.3">
      <c r="A66" s="2">
        <v>0</v>
      </c>
      <c r="B66" s="22" t="s">
        <v>66</v>
      </c>
      <c r="C66" s="27">
        <v>1</v>
      </c>
      <c r="D66" s="17">
        <f>C66*A66</f>
        <v>0</v>
      </c>
    </row>
    <row r="67" spans="1:4" ht="16.5" thickBot="1" x14ac:dyDescent="0.3">
      <c r="B67" s="50" t="s">
        <v>160</v>
      </c>
      <c r="C67" s="51"/>
    </row>
    <row r="68" spans="1:4" ht="16.5" thickBot="1" x14ac:dyDescent="0.3">
      <c r="A68" s="2">
        <v>0</v>
      </c>
      <c r="B68" s="22" t="s">
        <v>161</v>
      </c>
      <c r="C68" s="27">
        <v>1</v>
      </c>
      <c r="D68" s="17">
        <f>C68*A68</f>
        <v>0</v>
      </c>
    </row>
    <row r="69" spans="1:4" ht="16.5" thickBot="1" x14ac:dyDescent="0.3">
      <c r="A69" s="2">
        <v>0</v>
      </c>
      <c r="B69" s="22" t="s">
        <v>159</v>
      </c>
      <c r="C69" s="27">
        <v>1</v>
      </c>
      <c r="D69" s="17">
        <f>C69*A69</f>
        <v>0</v>
      </c>
    </row>
    <row r="70" spans="1:4" ht="32.25" thickBot="1" x14ac:dyDescent="0.3">
      <c r="A70" s="2">
        <v>0</v>
      </c>
      <c r="B70" s="22" t="s">
        <v>67</v>
      </c>
      <c r="C70" s="27">
        <v>1</v>
      </c>
      <c r="D70" s="17">
        <f>C70*A70</f>
        <v>0</v>
      </c>
    </row>
    <row r="71" spans="1:4" ht="16.5" thickBot="1" x14ac:dyDescent="0.3">
      <c r="B71" s="48" t="s">
        <v>68</v>
      </c>
      <c r="C71" s="49"/>
    </row>
    <row r="72" spans="1:4" ht="16.5" thickBot="1" x14ac:dyDescent="0.3">
      <c r="A72" s="2">
        <v>0</v>
      </c>
      <c r="B72" s="22" t="s">
        <v>69</v>
      </c>
      <c r="C72" s="27">
        <v>1</v>
      </c>
      <c r="D72" s="17">
        <f>C72*A72</f>
        <v>0</v>
      </c>
    </row>
    <row r="73" spans="1:4" ht="16.5" thickBot="1" x14ac:dyDescent="0.3">
      <c r="A73" s="2">
        <v>0</v>
      </c>
      <c r="B73" s="28" t="s">
        <v>70</v>
      </c>
      <c r="C73" s="29">
        <v>1</v>
      </c>
      <c r="D73" s="17">
        <f>C73*A73</f>
        <v>0</v>
      </c>
    </row>
    <row r="74" spans="1:4" ht="16.5" thickBot="1" x14ac:dyDescent="0.3">
      <c r="B74" s="48" t="s">
        <v>71</v>
      </c>
      <c r="C74" s="49"/>
    </row>
    <row r="75" spans="1:4" ht="16.5" thickBot="1" x14ac:dyDescent="0.3">
      <c r="A75" s="2">
        <v>0</v>
      </c>
      <c r="B75" s="22" t="s">
        <v>72</v>
      </c>
      <c r="C75" s="27">
        <v>1</v>
      </c>
      <c r="D75" s="17">
        <f>C75*A75</f>
        <v>0</v>
      </c>
    </row>
    <row r="76" spans="1:4" ht="16.5" thickBot="1" x14ac:dyDescent="0.3">
      <c r="A76" s="2">
        <v>0</v>
      </c>
      <c r="B76" s="22" t="s">
        <v>73</v>
      </c>
      <c r="C76" s="27">
        <v>1</v>
      </c>
      <c r="D76" s="17">
        <f>C76*A76</f>
        <v>0</v>
      </c>
    </row>
    <row r="77" spans="1:4" ht="16.5" thickBot="1" x14ac:dyDescent="0.3">
      <c r="A77" s="2">
        <v>0</v>
      </c>
      <c r="B77" s="22" t="s">
        <v>74</v>
      </c>
      <c r="C77" s="27">
        <v>1</v>
      </c>
      <c r="D77" s="17">
        <f>C77*A77</f>
        <v>0</v>
      </c>
    </row>
    <row r="78" spans="1:4" ht="16.5" thickBot="1" x14ac:dyDescent="0.3">
      <c r="A78" s="2">
        <v>0</v>
      </c>
      <c r="B78" s="28" t="s">
        <v>75</v>
      </c>
      <c r="C78" s="29">
        <v>1</v>
      </c>
      <c r="D78" s="17">
        <f>C78*A78</f>
        <v>0</v>
      </c>
    </row>
    <row r="79" spans="1:4" ht="16.5" thickBot="1" x14ac:dyDescent="0.3">
      <c r="B79" s="48" t="s">
        <v>76</v>
      </c>
      <c r="C79" s="49"/>
    </row>
    <row r="80" spans="1:4" ht="30" customHeight="1" thickBot="1" x14ac:dyDescent="0.3">
      <c r="A80" s="2">
        <v>0</v>
      </c>
      <c r="B80" s="22" t="s">
        <v>77</v>
      </c>
      <c r="C80" s="27">
        <v>1</v>
      </c>
      <c r="D80" s="17">
        <f>C80*A80</f>
        <v>0</v>
      </c>
    </row>
    <row r="81" spans="1:4" ht="16.5" thickBot="1" x14ac:dyDescent="0.3">
      <c r="A81" s="2">
        <v>0</v>
      </c>
      <c r="B81" s="22" t="s">
        <v>78</v>
      </c>
      <c r="C81" s="27">
        <v>1</v>
      </c>
      <c r="D81" s="17">
        <f>C81*A81</f>
        <v>0</v>
      </c>
    </row>
    <row r="82" spans="1:4" ht="16.5" thickBot="1" x14ac:dyDescent="0.3">
      <c r="B82" s="48" t="s">
        <v>79</v>
      </c>
      <c r="C82" s="49"/>
    </row>
    <row r="83" spans="1:4" ht="16.5" thickBot="1" x14ac:dyDescent="0.3">
      <c r="A83" s="2">
        <v>0</v>
      </c>
      <c r="B83" s="22" t="s">
        <v>80</v>
      </c>
      <c r="C83" s="27">
        <v>1</v>
      </c>
      <c r="D83" s="17">
        <f>C83*A83</f>
        <v>0</v>
      </c>
    </row>
    <row r="84" spans="1:4" ht="16.5" thickBot="1" x14ac:dyDescent="0.3">
      <c r="A84" s="2">
        <v>0</v>
      </c>
      <c r="B84" s="22" t="s">
        <v>81</v>
      </c>
      <c r="C84" s="27">
        <v>1</v>
      </c>
      <c r="D84" s="17">
        <f>C84*A84</f>
        <v>0</v>
      </c>
    </row>
    <row r="85" spans="1:4" ht="16.5" thickBot="1" x14ac:dyDescent="0.3">
      <c r="A85" s="2">
        <v>0</v>
      </c>
      <c r="B85" s="22" t="s">
        <v>82</v>
      </c>
      <c r="C85" s="27">
        <v>1</v>
      </c>
      <c r="D85" s="17">
        <f>C85*A85</f>
        <v>0</v>
      </c>
    </row>
    <row r="86" spans="1:4" ht="16.5" thickBot="1" x14ac:dyDescent="0.3">
      <c r="A86" s="2">
        <v>0</v>
      </c>
      <c r="B86" s="22" t="s">
        <v>83</v>
      </c>
      <c r="C86" s="27">
        <v>1</v>
      </c>
      <c r="D86" s="17">
        <f>C86*A86</f>
        <v>0</v>
      </c>
    </row>
    <row r="87" spans="1:4" ht="16.5" thickBot="1" x14ac:dyDescent="0.3">
      <c r="B87" s="50" t="s">
        <v>84</v>
      </c>
      <c r="C87" s="51"/>
    </row>
    <row r="88" spans="1:4" ht="16.5" thickBot="1" x14ac:dyDescent="0.3">
      <c r="A88" s="2">
        <v>0</v>
      </c>
      <c r="B88" s="22" t="s">
        <v>85</v>
      </c>
      <c r="C88" s="27">
        <v>1</v>
      </c>
      <c r="D88" s="17">
        <f t="shared" ref="D88:D93" si="2">C88*A88</f>
        <v>0</v>
      </c>
    </row>
    <row r="89" spans="1:4" ht="16.5" thickBot="1" x14ac:dyDescent="0.3">
      <c r="A89" s="2">
        <v>0</v>
      </c>
      <c r="B89" s="22" t="s">
        <v>153</v>
      </c>
      <c r="C89" s="27">
        <v>1</v>
      </c>
      <c r="D89" s="17">
        <f t="shared" si="2"/>
        <v>0</v>
      </c>
    </row>
    <row r="90" spans="1:4" ht="32.25" thickBot="1" x14ac:dyDescent="0.3">
      <c r="A90" s="2">
        <v>0</v>
      </c>
      <c r="B90" s="22" t="s">
        <v>86</v>
      </c>
      <c r="C90" s="27">
        <v>1</v>
      </c>
      <c r="D90" s="17">
        <f t="shared" si="2"/>
        <v>0</v>
      </c>
    </row>
    <row r="91" spans="1:4" ht="16.5" thickBot="1" x14ac:dyDescent="0.3">
      <c r="A91" s="2">
        <v>0</v>
      </c>
      <c r="B91" s="22" t="s">
        <v>87</v>
      </c>
      <c r="C91" s="27">
        <v>1</v>
      </c>
      <c r="D91" s="17">
        <f t="shared" si="2"/>
        <v>0</v>
      </c>
    </row>
    <row r="92" spans="1:4" ht="32.25" thickBot="1" x14ac:dyDescent="0.3">
      <c r="A92" s="2">
        <v>0</v>
      </c>
      <c r="B92" s="22" t="s">
        <v>88</v>
      </c>
      <c r="C92" s="27">
        <v>1</v>
      </c>
      <c r="D92" s="17">
        <f t="shared" si="2"/>
        <v>0</v>
      </c>
    </row>
    <row r="93" spans="1:4" ht="32.25" thickBot="1" x14ac:dyDescent="0.3">
      <c r="A93" s="2">
        <v>0</v>
      </c>
      <c r="B93" s="22" t="s">
        <v>89</v>
      </c>
      <c r="C93" s="27">
        <v>1</v>
      </c>
      <c r="D93" s="17">
        <f t="shared" si="2"/>
        <v>0</v>
      </c>
    </row>
    <row r="94" spans="1:4" ht="16.5" thickBot="1" x14ac:dyDescent="0.3">
      <c r="B94" s="48" t="s">
        <v>90</v>
      </c>
      <c r="C94" s="49"/>
    </row>
    <row r="95" spans="1:4" ht="16.5" thickBot="1" x14ac:dyDescent="0.3">
      <c r="A95" s="2">
        <v>0</v>
      </c>
      <c r="B95" s="22" t="s">
        <v>91</v>
      </c>
      <c r="C95" s="27">
        <v>1</v>
      </c>
      <c r="D95" s="17">
        <f>C95*A95</f>
        <v>0</v>
      </c>
    </row>
    <row r="96" spans="1:4" ht="32.25" thickBot="1" x14ac:dyDescent="0.3">
      <c r="A96" s="2">
        <v>0</v>
      </c>
      <c r="B96" s="22" t="s">
        <v>92</v>
      </c>
      <c r="C96" s="27">
        <v>1</v>
      </c>
      <c r="D96" s="17">
        <f>C96*A96</f>
        <v>0</v>
      </c>
    </row>
    <row r="97" spans="1:4" ht="16.5" thickBot="1" x14ac:dyDescent="0.3">
      <c r="B97" s="48" t="s">
        <v>93</v>
      </c>
      <c r="C97" s="49"/>
    </row>
    <row r="98" spans="1:4" ht="32.25" thickBot="1" x14ac:dyDescent="0.3">
      <c r="A98" s="2">
        <v>0</v>
      </c>
      <c r="B98" s="22" t="s">
        <v>162</v>
      </c>
      <c r="C98" s="27">
        <v>1</v>
      </c>
      <c r="D98" s="17">
        <f t="shared" ref="D98:D103" si="3">C98*A98</f>
        <v>0</v>
      </c>
    </row>
    <row r="99" spans="1:4" ht="16.5" thickBot="1" x14ac:dyDescent="0.3">
      <c r="A99" s="2">
        <v>0</v>
      </c>
      <c r="B99" s="22" t="s">
        <v>94</v>
      </c>
      <c r="C99" s="27">
        <v>1</v>
      </c>
      <c r="D99" s="17">
        <f t="shared" si="3"/>
        <v>0</v>
      </c>
    </row>
    <row r="100" spans="1:4" ht="16.5" thickBot="1" x14ac:dyDescent="0.3">
      <c r="A100" s="2">
        <v>0</v>
      </c>
      <c r="B100" s="22" t="s">
        <v>154</v>
      </c>
      <c r="C100" s="27">
        <v>1</v>
      </c>
      <c r="D100" s="17">
        <f t="shared" si="3"/>
        <v>0</v>
      </c>
    </row>
    <row r="101" spans="1:4" ht="32.25" thickBot="1" x14ac:dyDescent="0.3">
      <c r="A101" s="2">
        <v>0</v>
      </c>
      <c r="B101" s="22" t="s">
        <v>95</v>
      </c>
      <c r="C101" s="27">
        <v>1</v>
      </c>
      <c r="D101" s="17">
        <f t="shared" si="3"/>
        <v>0</v>
      </c>
    </row>
    <row r="102" spans="1:4" ht="32.25" thickBot="1" x14ac:dyDescent="0.3">
      <c r="A102" s="2">
        <v>0</v>
      </c>
      <c r="B102" s="22" t="s">
        <v>163</v>
      </c>
      <c r="C102" s="27">
        <v>1</v>
      </c>
      <c r="D102" s="17">
        <f t="shared" si="3"/>
        <v>0</v>
      </c>
    </row>
    <row r="103" spans="1:4" ht="32.25" thickBot="1" x14ac:dyDescent="0.3">
      <c r="A103" s="2">
        <v>0</v>
      </c>
      <c r="B103" s="22" t="s">
        <v>164</v>
      </c>
      <c r="C103" s="27">
        <v>1</v>
      </c>
      <c r="D103" s="17">
        <f t="shared" si="3"/>
        <v>0</v>
      </c>
    </row>
    <row r="104" spans="1:4" ht="16.5" thickBot="1" x14ac:dyDescent="0.3">
      <c r="B104" s="48" t="s">
        <v>96</v>
      </c>
      <c r="C104" s="49"/>
    </row>
    <row r="105" spans="1:4" ht="32.25" thickBot="1" x14ac:dyDescent="0.3">
      <c r="A105" s="2">
        <v>0</v>
      </c>
      <c r="B105" s="22" t="s">
        <v>155</v>
      </c>
      <c r="C105" s="27">
        <v>1</v>
      </c>
      <c r="D105" s="17">
        <f t="shared" ref="D105:D110" si="4">C105*A105</f>
        <v>0</v>
      </c>
    </row>
    <row r="106" spans="1:4" ht="32.25" thickBot="1" x14ac:dyDescent="0.3">
      <c r="A106" s="2">
        <v>0</v>
      </c>
      <c r="B106" s="22" t="s">
        <v>156</v>
      </c>
      <c r="C106" s="27">
        <v>1</v>
      </c>
      <c r="D106" s="17">
        <f t="shared" si="4"/>
        <v>0</v>
      </c>
    </row>
    <row r="107" spans="1:4" ht="16.5" thickBot="1" x14ac:dyDescent="0.3">
      <c r="A107" s="2">
        <v>0</v>
      </c>
      <c r="B107" s="22" t="s">
        <v>97</v>
      </c>
      <c r="C107" s="27">
        <v>1</v>
      </c>
      <c r="D107" s="17">
        <f t="shared" si="4"/>
        <v>0</v>
      </c>
    </row>
    <row r="108" spans="1:4" ht="32.25" thickBot="1" x14ac:dyDescent="0.3">
      <c r="A108" s="2">
        <v>0</v>
      </c>
      <c r="B108" s="22" t="s">
        <v>98</v>
      </c>
      <c r="C108" s="27">
        <v>1</v>
      </c>
      <c r="D108" s="17">
        <f t="shared" si="4"/>
        <v>0</v>
      </c>
    </row>
    <row r="109" spans="1:4" ht="32.25" thickBot="1" x14ac:dyDescent="0.3">
      <c r="A109" s="2">
        <v>0</v>
      </c>
      <c r="B109" s="22" t="s">
        <v>99</v>
      </c>
      <c r="C109" s="27">
        <v>1</v>
      </c>
      <c r="D109" s="17">
        <f t="shared" si="4"/>
        <v>0</v>
      </c>
    </row>
    <row r="110" spans="1:4" ht="16.5" thickBot="1" x14ac:dyDescent="0.3">
      <c r="A110" s="2">
        <v>0</v>
      </c>
      <c r="B110" s="28" t="s">
        <v>100</v>
      </c>
      <c r="C110" s="29">
        <v>1</v>
      </c>
      <c r="D110" s="17">
        <f t="shared" si="4"/>
        <v>0</v>
      </c>
    </row>
    <row r="111" spans="1:4" ht="16.5" thickBot="1" x14ac:dyDescent="0.3">
      <c r="B111" s="30" t="s">
        <v>101</v>
      </c>
      <c r="C111" s="31">
        <f>SUM(C105:C110,C98:C103,C95:C96,C88:C93,C83:C86,C80:C81,C75:C78,C72:C73,C68:C70,C64:C66,C61:C62)</f>
        <v>40</v>
      </c>
      <c r="D111" s="17">
        <f>SUM(D61:D110)</f>
        <v>0</v>
      </c>
    </row>
    <row r="113" spans="1:5" customFormat="1" ht="21" thickBot="1" x14ac:dyDescent="0.3">
      <c r="A113" s="3"/>
      <c r="B113" s="38" t="s">
        <v>148</v>
      </c>
      <c r="C113" s="3"/>
      <c r="D113" s="3"/>
      <c r="E113" s="2"/>
    </row>
    <row r="114" spans="1:5" ht="16.5" thickBot="1" x14ac:dyDescent="0.3">
      <c r="B114" s="32" t="s">
        <v>102</v>
      </c>
      <c r="C114" s="33"/>
    </row>
    <row r="115" spans="1:5" ht="19.5" thickBot="1" x14ac:dyDescent="0.3">
      <c r="A115" s="2">
        <v>0</v>
      </c>
      <c r="B115" s="22" t="s">
        <v>103</v>
      </c>
      <c r="C115" s="27">
        <v>1</v>
      </c>
      <c r="D115" s="17">
        <f>C115*A115</f>
        <v>0</v>
      </c>
    </row>
    <row r="116" spans="1:5" ht="32.25" thickBot="1" x14ac:dyDescent="0.3">
      <c r="A116" s="2">
        <v>0</v>
      </c>
      <c r="B116" s="22" t="s">
        <v>104</v>
      </c>
      <c r="C116" s="27">
        <v>1</v>
      </c>
      <c r="D116" s="17">
        <f>C116*A116</f>
        <v>0</v>
      </c>
    </row>
    <row r="117" spans="1:5" ht="16.5" thickBot="1" x14ac:dyDescent="0.3">
      <c r="B117" s="20" t="s">
        <v>105</v>
      </c>
      <c r="C117" s="33"/>
    </row>
    <row r="118" spans="1:5" ht="16.5" thickBot="1" x14ac:dyDescent="0.3">
      <c r="A118" s="2">
        <v>0</v>
      </c>
      <c r="B118" s="22" t="s">
        <v>106</v>
      </c>
      <c r="C118" s="27">
        <v>1</v>
      </c>
      <c r="D118" s="17">
        <f>C118*A118</f>
        <v>0</v>
      </c>
    </row>
    <row r="119" spans="1:5" ht="16.5" thickBot="1" x14ac:dyDescent="0.3">
      <c r="A119" s="2">
        <v>0</v>
      </c>
      <c r="B119" s="22" t="s">
        <v>107</v>
      </c>
      <c r="C119" s="27">
        <v>1</v>
      </c>
      <c r="D119" s="17">
        <f>C119*A119</f>
        <v>0</v>
      </c>
    </row>
    <row r="120" spans="1:5" ht="16.5" thickBot="1" x14ac:dyDescent="0.3">
      <c r="A120" s="2">
        <v>0</v>
      </c>
      <c r="B120" s="22" t="s">
        <v>108</v>
      </c>
      <c r="C120" s="27">
        <v>1</v>
      </c>
      <c r="D120" s="17">
        <f>C120*A120</f>
        <v>0</v>
      </c>
    </row>
    <row r="121" spans="1:5" ht="16.5" thickBot="1" x14ac:dyDescent="0.3">
      <c r="B121" s="20" t="s">
        <v>109</v>
      </c>
      <c r="C121" s="21"/>
    </row>
    <row r="122" spans="1:5" ht="16.5" thickBot="1" x14ac:dyDescent="0.3">
      <c r="A122" s="2">
        <v>0</v>
      </c>
      <c r="B122" s="22" t="s">
        <v>110</v>
      </c>
      <c r="C122" s="27">
        <v>1</v>
      </c>
      <c r="D122" s="17">
        <f>C122*A122</f>
        <v>0</v>
      </c>
    </row>
    <row r="123" spans="1:5" ht="16.5" thickBot="1" x14ac:dyDescent="0.3">
      <c r="A123" s="2">
        <v>0</v>
      </c>
      <c r="B123" s="22" t="s">
        <v>111</v>
      </c>
      <c r="C123" s="27">
        <v>1</v>
      </c>
      <c r="D123" s="17">
        <f>C123*A123</f>
        <v>0</v>
      </c>
    </row>
    <row r="124" spans="1:5" ht="16.5" thickBot="1" x14ac:dyDescent="0.3">
      <c r="A124" s="2">
        <v>0</v>
      </c>
      <c r="B124" s="22" t="s">
        <v>112</v>
      </c>
      <c r="C124" s="27">
        <v>1</v>
      </c>
      <c r="D124" s="17">
        <f>C124*A124</f>
        <v>0</v>
      </c>
    </row>
    <row r="125" spans="1:5" ht="16.5" thickBot="1" x14ac:dyDescent="0.3">
      <c r="B125" s="20" t="s">
        <v>113</v>
      </c>
      <c r="C125" s="21"/>
    </row>
    <row r="126" spans="1:5" ht="16.5" thickBot="1" x14ac:dyDescent="0.3">
      <c r="A126" s="2">
        <v>0</v>
      </c>
      <c r="B126" s="22" t="s">
        <v>114</v>
      </c>
      <c r="C126" s="27">
        <v>1</v>
      </c>
      <c r="D126" s="17">
        <f>C126*A126</f>
        <v>0</v>
      </c>
    </row>
    <row r="127" spans="1:5" ht="16.5" thickBot="1" x14ac:dyDescent="0.3">
      <c r="A127" s="2">
        <v>0</v>
      </c>
      <c r="B127" s="22" t="s">
        <v>115</v>
      </c>
      <c r="C127" s="27">
        <v>1</v>
      </c>
      <c r="D127" s="17">
        <f>C127*A127</f>
        <v>0</v>
      </c>
    </row>
    <row r="128" spans="1:5" ht="32.25" thickBot="1" x14ac:dyDescent="0.3">
      <c r="A128" s="2">
        <v>0</v>
      </c>
      <c r="B128" s="22" t="s">
        <v>116</v>
      </c>
      <c r="C128" s="27">
        <v>1</v>
      </c>
      <c r="D128" s="17">
        <f>C128*A128</f>
        <v>0</v>
      </c>
    </row>
    <row r="129" spans="1:5" ht="16.5" thickBot="1" x14ac:dyDescent="0.3">
      <c r="B129" s="20" t="s">
        <v>117</v>
      </c>
      <c r="C129" s="33"/>
    </row>
    <row r="130" spans="1:5" ht="16.5" thickBot="1" x14ac:dyDescent="0.3">
      <c r="A130" s="2">
        <v>0</v>
      </c>
      <c r="B130" s="22" t="s">
        <v>118</v>
      </c>
      <c r="C130" s="27">
        <v>1</v>
      </c>
      <c r="D130" s="17">
        <f>C130*A130</f>
        <v>0</v>
      </c>
    </row>
    <row r="131" spans="1:5" ht="16.5" thickBot="1" x14ac:dyDescent="0.3">
      <c r="A131" s="2">
        <v>0</v>
      </c>
      <c r="B131" s="22" t="s">
        <v>119</v>
      </c>
      <c r="C131" s="27">
        <v>1</v>
      </c>
      <c r="D131" s="17">
        <f>C131*A131</f>
        <v>0</v>
      </c>
    </row>
    <row r="132" spans="1:5" ht="16.5" thickBot="1" x14ac:dyDescent="0.3">
      <c r="A132" s="2">
        <v>0</v>
      </c>
      <c r="B132" s="22" t="s">
        <v>157</v>
      </c>
      <c r="C132" s="27">
        <v>1</v>
      </c>
      <c r="D132" s="17">
        <f>C132*A132</f>
        <v>0</v>
      </c>
    </row>
    <row r="133" spans="1:5" ht="16.5" thickBot="1" x14ac:dyDescent="0.3">
      <c r="A133" s="2">
        <v>0</v>
      </c>
      <c r="B133" s="22" t="s">
        <v>120</v>
      </c>
      <c r="C133" s="27">
        <v>1</v>
      </c>
      <c r="D133" s="17">
        <f>C133*A133</f>
        <v>0</v>
      </c>
    </row>
    <row r="134" spans="1:5" ht="16.5" thickBot="1" x14ac:dyDescent="0.3">
      <c r="B134" s="32" t="s">
        <v>121</v>
      </c>
      <c r="C134" s="33"/>
    </row>
    <row r="135" spans="1:5" ht="32.25" thickBot="1" x14ac:dyDescent="0.3">
      <c r="A135" s="2">
        <v>0</v>
      </c>
      <c r="B135" s="22" t="s">
        <v>122</v>
      </c>
      <c r="C135" s="27">
        <v>1</v>
      </c>
      <c r="D135" s="17">
        <f>C135*A135</f>
        <v>0</v>
      </c>
    </row>
    <row r="136" spans="1:5" ht="16.5" thickBot="1" x14ac:dyDescent="0.3">
      <c r="A136" s="2">
        <v>0</v>
      </c>
      <c r="B136" s="22" t="s">
        <v>123</v>
      </c>
      <c r="C136" s="27">
        <v>1</v>
      </c>
      <c r="D136" s="17">
        <f>C136*A136</f>
        <v>0</v>
      </c>
    </row>
    <row r="137" spans="1:5" ht="32.25" thickBot="1" x14ac:dyDescent="0.3">
      <c r="A137" s="2">
        <v>0</v>
      </c>
      <c r="B137" s="1" t="s">
        <v>165</v>
      </c>
      <c r="C137" s="27">
        <v>1</v>
      </c>
      <c r="D137" s="17">
        <f>C137*A137</f>
        <v>0</v>
      </c>
    </row>
    <row r="138" spans="1:5" ht="32.25" thickBot="1" x14ac:dyDescent="0.3">
      <c r="A138" s="2">
        <v>0</v>
      </c>
      <c r="B138" s="1" t="s">
        <v>166</v>
      </c>
      <c r="C138" s="27">
        <v>1</v>
      </c>
      <c r="D138" s="17">
        <f>C138*A138</f>
        <v>0</v>
      </c>
    </row>
    <row r="139" spans="1:5" ht="16.5" thickBot="1" x14ac:dyDescent="0.3">
      <c r="A139" s="2">
        <v>0</v>
      </c>
      <c r="B139" s="22" t="s">
        <v>158</v>
      </c>
      <c r="C139" s="27">
        <v>1</v>
      </c>
      <c r="D139" s="17">
        <f>C139*A139</f>
        <v>0</v>
      </c>
    </row>
    <row r="140" spans="1:5" ht="16.5" thickBot="1" x14ac:dyDescent="0.3">
      <c r="B140" s="34" t="s">
        <v>59</v>
      </c>
      <c r="C140" s="35">
        <f>SUM(C135:C139,C130:C133,C126:C128,C122:C124,C118:C120,C115:C116)</f>
        <v>20</v>
      </c>
      <c r="D140" s="19">
        <f>SUM(D115:D139)</f>
        <v>0</v>
      </c>
    </row>
    <row r="142" spans="1:5" customFormat="1" ht="21" thickBot="1" x14ac:dyDescent="0.3">
      <c r="A142" s="3"/>
      <c r="B142" s="38" t="s">
        <v>149</v>
      </c>
      <c r="C142" s="3"/>
      <c r="D142" s="3"/>
      <c r="E142" s="2"/>
    </row>
    <row r="143" spans="1:5" ht="16.5" thickBot="1" x14ac:dyDescent="0.3">
      <c r="B143" s="11" t="s">
        <v>124</v>
      </c>
      <c r="C143" s="12"/>
    </row>
    <row r="144" spans="1:5" ht="32.25" thickBot="1" x14ac:dyDescent="0.3">
      <c r="A144" s="2">
        <v>0</v>
      </c>
      <c r="B144" s="36" t="s">
        <v>125</v>
      </c>
      <c r="C144" s="18">
        <v>1</v>
      </c>
      <c r="D144" s="17">
        <f>C144*A144</f>
        <v>0</v>
      </c>
    </row>
    <row r="145" spans="1:4" ht="16.5" thickBot="1" x14ac:dyDescent="0.3">
      <c r="A145" s="2">
        <v>0</v>
      </c>
      <c r="B145" s="14" t="s">
        <v>126</v>
      </c>
      <c r="C145" s="37">
        <v>1</v>
      </c>
      <c r="D145" s="17">
        <f>C145*A145</f>
        <v>0</v>
      </c>
    </row>
    <row r="146" spans="1:4" ht="16.5" thickBot="1" x14ac:dyDescent="0.3">
      <c r="B146" s="15" t="s">
        <v>127</v>
      </c>
      <c r="C146" s="16"/>
    </row>
    <row r="147" spans="1:4" ht="48" thickBot="1" x14ac:dyDescent="0.3">
      <c r="A147" s="2">
        <v>0</v>
      </c>
      <c r="B147" s="13" t="s">
        <v>128</v>
      </c>
      <c r="C147" s="18">
        <v>1</v>
      </c>
      <c r="D147" s="17">
        <f t="shared" ref="D147:D152" si="5">C147*A147</f>
        <v>0</v>
      </c>
    </row>
    <row r="148" spans="1:4" ht="32.25" thickBot="1" x14ac:dyDescent="0.3">
      <c r="A148" s="2">
        <v>0</v>
      </c>
      <c r="B148" s="13" t="s">
        <v>129</v>
      </c>
      <c r="C148" s="18">
        <v>1</v>
      </c>
      <c r="D148" s="17">
        <f t="shared" si="5"/>
        <v>0</v>
      </c>
    </row>
    <row r="149" spans="1:4" ht="31.5" customHeight="1" thickBot="1" x14ac:dyDescent="0.3">
      <c r="A149" s="2">
        <v>0</v>
      </c>
      <c r="B149" s="13" t="s">
        <v>130</v>
      </c>
      <c r="C149" s="18">
        <v>1</v>
      </c>
      <c r="D149" s="17">
        <f t="shared" si="5"/>
        <v>0</v>
      </c>
    </row>
    <row r="150" spans="1:4" ht="16.5" thickBot="1" x14ac:dyDescent="0.3">
      <c r="A150" s="2">
        <v>0</v>
      </c>
      <c r="B150" s="13" t="s">
        <v>131</v>
      </c>
      <c r="C150" s="18">
        <v>1</v>
      </c>
      <c r="D150" s="17">
        <f t="shared" si="5"/>
        <v>0</v>
      </c>
    </row>
    <row r="151" spans="1:4" ht="33" customHeight="1" thickBot="1" x14ac:dyDescent="0.3">
      <c r="A151" s="2">
        <v>0</v>
      </c>
      <c r="B151" s="13" t="s">
        <v>132</v>
      </c>
      <c r="C151" s="18">
        <v>1</v>
      </c>
      <c r="D151" s="17">
        <f t="shared" si="5"/>
        <v>0</v>
      </c>
    </row>
    <row r="152" spans="1:4" ht="48" thickBot="1" x14ac:dyDescent="0.3">
      <c r="A152" s="2">
        <v>0</v>
      </c>
      <c r="B152" s="14" t="s">
        <v>133</v>
      </c>
      <c r="C152" s="37">
        <v>1</v>
      </c>
      <c r="D152" s="17">
        <f t="shared" si="5"/>
        <v>0</v>
      </c>
    </row>
    <row r="153" spans="1:4" ht="16.5" thickBot="1" x14ac:dyDescent="0.3">
      <c r="B153" s="15" t="s">
        <v>134</v>
      </c>
      <c r="C153" s="16"/>
    </row>
    <row r="154" spans="1:4" ht="32.25" thickBot="1" x14ac:dyDescent="0.3">
      <c r="A154" s="2">
        <v>0</v>
      </c>
      <c r="B154" s="13" t="s">
        <v>135</v>
      </c>
      <c r="C154" s="18">
        <v>1</v>
      </c>
      <c r="D154" s="17">
        <f>C154*A154</f>
        <v>0</v>
      </c>
    </row>
    <row r="155" spans="1:4" ht="32.25" thickBot="1" x14ac:dyDescent="0.3">
      <c r="A155" s="2">
        <v>0</v>
      </c>
      <c r="B155" s="13" t="s">
        <v>136</v>
      </c>
      <c r="C155" s="18">
        <v>1</v>
      </c>
      <c r="D155" s="17">
        <f>C155*A155</f>
        <v>0</v>
      </c>
    </row>
    <row r="156" spans="1:4" ht="32.25" thickBot="1" x14ac:dyDescent="0.3">
      <c r="A156" s="2">
        <v>0</v>
      </c>
      <c r="B156" s="14" t="s">
        <v>137</v>
      </c>
      <c r="C156" s="37">
        <v>1</v>
      </c>
      <c r="D156" s="17">
        <f>C156*A156</f>
        <v>0</v>
      </c>
    </row>
    <row r="157" spans="1:4" ht="16.5" thickBot="1" x14ac:dyDescent="0.3">
      <c r="B157" s="15" t="s">
        <v>138</v>
      </c>
      <c r="C157" s="16"/>
    </row>
    <row r="158" spans="1:4" ht="32.25" thickBot="1" x14ac:dyDescent="0.3">
      <c r="A158" s="2">
        <v>0</v>
      </c>
      <c r="B158" s="13" t="s">
        <v>139</v>
      </c>
      <c r="C158" s="18">
        <v>1</v>
      </c>
      <c r="D158" s="17">
        <f>C158*A158</f>
        <v>0</v>
      </c>
    </row>
    <row r="159" spans="1:4" ht="32.25" thickBot="1" x14ac:dyDescent="0.3">
      <c r="A159" s="2">
        <v>0</v>
      </c>
      <c r="B159" s="13" t="s">
        <v>167</v>
      </c>
      <c r="C159" s="18">
        <v>1</v>
      </c>
      <c r="D159" s="17">
        <f>C159*A159</f>
        <v>0</v>
      </c>
    </row>
    <row r="160" spans="1:4" ht="16.5" thickBot="1" x14ac:dyDescent="0.3">
      <c r="A160" s="2">
        <v>0</v>
      </c>
      <c r="B160" s="14" t="s">
        <v>140</v>
      </c>
      <c r="C160" s="37">
        <v>1</v>
      </c>
      <c r="D160" s="17">
        <f>C160*A160</f>
        <v>0</v>
      </c>
    </row>
    <row r="161" spans="1:4" ht="16.5" thickBot="1" x14ac:dyDescent="0.3">
      <c r="B161" s="15" t="s">
        <v>141</v>
      </c>
      <c r="C161" s="16"/>
    </row>
    <row r="162" spans="1:4" ht="16.5" thickBot="1" x14ac:dyDescent="0.3">
      <c r="A162" s="2">
        <v>0</v>
      </c>
      <c r="B162" s="13" t="s">
        <v>142</v>
      </c>
      <c r="C162" s="18">
        <v>1</v>
      </c>
      <c r="D162" s="17">
        <f t="shared" ref="D162:D167" si="6">C162*A162</f>
        <v>0</v>
      </c>
    </row>
    <row r="163" spans="1:4" ht="16.5" thickBot="1" x14ac:dyDescent="0.3">
      <c r="A163" s="2">
        <v>0</v>
      </c>
      <c r="B163" s="13" t="s">
        <v>143</v>
      </c>
      <c r="C163" s="18">
        <v>1</v>
      </c>
      <c r="D163" s="17">
        <f t="shared" si="6"/>
        <v>0</v>
      </c>
    </row>
    <row r="164" spans="1:4" ht="16.5" thickBot="1" x14ac:dyDescent="0.3">
      <c r="A164" s="2">
        <v>0</v>
      </c>
      <c r="B164" s="13" t="s">
        <v>144</v>
      </c>
      <c r="C164" s="18">
        <v>1</v>
      </c>
      <c r="D164" s="17">
        <f t="shared" si="6"/>
        <v>0</v>
      </c>
    </row>
    <row r="165" spans="1:4" ht="19.5" thickBot="1" x14ac:dyDescent="0.3">
      <c r="A165" s="2">
        <v>0</v>
      </c>
      <c r="B165" s="44" t="s">
        <v>145</v>
      </c>
      <c r="C165" s="18">
        <v>1</v>
      </c>
      <c r="D165" s="17">
        <f t="shared" si="6"/>
        <v>0</v>
      </c>
    </row>
    <row r="166" spans="1:4" ht="32.25" thickBot="1" x14ac:dyDescent="0.3">
      <c r="A166" s="2">
        <v>0</v>
      </c>
      <c r="B166" s="43" t="s">
        <v>151</v>
      </c>
      <c r="C166" s="18">
        <v>1</v>
      </c>
      <c r="D166" s="17">
        <f t="shared" si="6"/>
        <v>0</v>
      </c>
    </row>
    <row r="167" spans="1:4" ht="32.25" thickBot="1" x14ac:dyDescent="0.3">
      <c r="A167" s="2">
        <v>0</v>
      </c>
      <c r="B167" s="43" t="s">
        <v>152</v>
      </c>
      <c r="C167" s="18">
        <v>1</v>
      </c>
      <c r="D167" s="17">
        <f t="shared" si="6"/>
        <v>0</v>
      </c>
    </row>
    <row r="168" spans="1:4" ht="16.5" thickBot="1" x14ac:dyDescent="0.3">
      <c r="B168" s="34" t="s">
        <v>59</v>
      </c>
      <c r="C168" s="35">
        <f>SUM(C162:C167,C158:C160,C154:C156,C147:C152,C144:C145)</f>
        <v>20</v>
      </c>
      <c r="D168" s="19">
        <f>SUM(D144:D167)</f>
        <v>0</v>
      </c>
    </row>
    <row r="169" spans="1:4" ht="15.75" thickBot="1" x14ac:dyDescent="0.3"/>
    <row r="170" spans="1:4" ht="21" thickBot="1" x14ac:dyDescent="0.3">
      <c r="B170" s="45" t="str">
        <f>B3</f>
        <v>1. IrodaNET</v>
      </c>
      <c r="C170" s="46">
        <f>C57</f>
        <v>40</v>
      </c>
      <c r="D170" s="47">
        <f>D57</f>
        <v>0</v>
      </c>
    </row>
    <row r="171" spans="1:4" ht="21" thickBot="1" x14ac:dyDescent="0.3">
      <c r="B171" s="45" t="str">
        <f>B59</f>
        <v>2. Üzemanyagárak változása</v>
      </c>
      <c r="C171" s="46">
        <f>C111</f>
        <v>40</v>
      </c>
      <c r="D171" s="47">
        <f>D111</f>
        <v>0</v>
      </c>
    </row>
    <row r="172" spans="1:4" ht="21" thickBot="1" x14ac:dyDescent="0.3">
      <c r="B172" s="45" t="str">
        <f>B113</f>
        <v>3. Teke</v>
      </c>
      <c r="C172" s="46">
        <f>C140</f>
        <v>20</v>
      </c>
      <c r="D172" s="47">
        <f>D140</f>
        <v>0</v>
      </c>
    </row>
    <row r="173" spans="1:4" ht="21" thickBot="1" x14ac:dyDescent="0.3">
      <c r="B173" s="45" t="str">
        <f>B142</f>
        <v>4. Heraldika</v>
      </c>
      <c r="C173" s="46">
        <f>C168</f>
        <v>20</v>
      </c>
      <c r="D173" s="47">
        <f>D168</f>
        <v>0</v>
      </c>
    </row>
    <row r="174" spans="1:4" ht="15.75" thickBot="1" x14ac:dyDescent="0.3">
      <c r="B174" s="39"/>
      <c r="C174" s="40">
        <f>SUM(C170:C173)</f>
        <v>120</v>
      </c>
      <c r="D174" s="41">
        <f>SUM(D170:D173)</f>
        <v>0</v>
      </c>
    </row>
  </sheetData>
  <mergeCells count="11">
    <mergeCell ref="B60:C60"/>
    <mergeCell ref="B63:C63"/>
    <mergeCell ref="B67:C67"/>
    <mergeCell ref="B71:C71"/>
    <mergeCell ref="B104:C104"/>
    <mergeCell ref="B74:C74"/>
    <mergeCell ref="B79:C79"/>
    <mergeCell ref="B82:C82"/>
    <mergeCell ref="B87:C87"/>
    <mergeCell ref="B94:C94"/>
    <mergeCell ref="B97:C97"/>
  </mergeCells>
  <dataValidations count="1">
    <dataValidation type="whole" allowBlank="1" showInputMessage="1" showErrorMessage="1" errorTitle="Hibás adat" error="Csak 0 és 1 értéke lehet a cellának." sqref="A5 A7:A10 A18 A15:A16 A12:A13 A31:A35 A28:A29 A20:A26 A40:A42 A37:A38 A44:A47 A61:A62 A51:A56 A49 A64:A66 A68:A70 A83:A86 A80:A81 A75:A78 A72:A73 A95:A96 A88:A93 A98:A103 A105:A111 A115:A116 A118:A120 A122:A124 A126:A128 A130:A133 A135:A139 A144:A145 A147:A152 A158:A160 A154:A156 A162:A167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4" fitToHeight="100" orientation="portrait" r:id="rId1"/>
  <headerFooter>
    <oddFooter xml:space="preserve">&amp;L1711 gyakolrati vizsga&amp;C&amp;P/&amp;N&amp;R2017. </oddFooter>
  </headerFooter>
  <rowBreaks count="6" manualBreakCount="6">
    <brk id="29" max="16383" man="1"/>
    <brk id="58" max="16383" man="1"/>
    <brk id="96" max="16383" man="1"/>
    <brk id="112" max="16383" man="1"/>
    <brk id="141" max="16383" man="1"/>
    <brk id="169" max="16383" man="1"/>
  </row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3C5B6FCA7EC55247B49A5499A6BCDAD5" ma:contentTypeVersion="4" ma:contentTypeDescription="Új dokumentum létrehozása." ma:contentTypeScope="" ma:versionID="1ea389f872d0c9346f63887477677608">
  <xsd:schema xmlns:xsd="http://www.w3.org/2001/XMLSchema" xmlns:xs="http://www.w3.org/2001/XMLSchema" xmlns:p="http://schemas.microsoft.com/office/2006/metadata/properties" xmlns:ns2="155dc9ea-feaf-4e2d-aa1b-d1503f019ff6" targetNamespace="http://schemas.microsoft.com/office/2006/metadata/properties" ma:root="true" ma:fieldsID="0c7aba4b2304bb1a8bc5afb913cf01fa" ns2:_="">
    <xsd:import namespace="155dc9ea-feaf-4e2d-aa1b-d1503f019f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5dc9ea-feaf-4e2d-aa1b-d1503f019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AC00EFD-E27C-4E28-948F-ADAD8C16F64E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155dc9ea-feaf-4e2d-aa1b-d1503f019ff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0C2EC89-DEFA-4D7F-910F-E6E74C4593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5dc9ea-feaf-4e2d-aa1b-d1503f019f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3F0E9B-6970-4AAD-866D-6266EC196CB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2</vt:i4>
      </vt:variant>
    </vt:vector>
  </HeadingPairs>
  <TitlesOfParts>
    <vt:vector size="4" baseType="lpstr">
      <vt:lpstr>Használati útmutató</vt:lpstr>
      <vt:lpstr>Vizsgazo1</vt:lpstr>
      <vt:lpstr>Vizsgazo1!Nyomtatási_cím</vt:lpstr>
      <vt:lpstr>'Használati útmutató'!Nyomtatási_terület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Külső 4</cp:lastModifiedBy>
  <cp:lastPrinted>2017-12-04T11:00:26Z</cp:lastPrinted>
  <dcterms:created xsi:type="dcterms:W3CDTF">2017-02-07T19:26:48Z</dcterms:created>
  <dcterms:modified xsi:type="dcterms:W3CDTF">2018-08-30T09:15:13Z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0x0101003C5B6FCA7EC55247B49A5499A6BCDAD5</vt:lpwstr>
  </property>
</Properties>
</file>