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R_projects\Spatialization\Data\toplane\xlsx\"/>
    </mc:Choice>
  </mc:AlternateContent>
  <bookViews>
    <workbookView xWindow="0" yWindow="0" windowWidth="23040" windowHeight="9390"/>
  </bookViews>
  <sheets>
    <sheet name="Sheet1" sheetId="1" r:id="rId1"/>
  </sheets>
  <calcPr calcId="162913" concurrentCalc="0"/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R20" i="1"/>
</calcChain>
</file>

<file path=xl/sharedStrings.xml><?xml version="1.0" encoding="utf-8"?>
<sst xmlns="http://schemas.openxmlformats.org/spreadsheetml/2006/main" count="90" uniqueCount="90">
  <si>
    <r>
      <rPr>
        <sz val="9"/>
        <rFont val="Arial"/>
      </rPr>
      <t>Ukupna grejna povrsina (m2)</t>
    </r>
  </si>
  <si>
    <r>
      <rPr>
        <b/>
        <sz val="9"/>
        <rFont val="Arial"/>
      </rPr>
      <t>BEOGRAD</t>
    </r>
  </si>
  <si>
    <r>
      <rPr>
        <b/>
        <sz val="9"/>
        <rFont val="Arial"/>
      </rPr>
      <t>NOVI SAD</t>
    </r>
  </si>
  <si>
    <r>
      <rPr>
        <b/>
        <sz val="9"/>
        <rFont val="Arial"/>
      </rPr>
      <t>KRAGUJEVAC</t>
    </r>
  </si>
  <si>
    <r>
      <rPr>
        <b/>
        <sz val="9"/>
        <rFont val="Arial"/>
      </rPr>
      <t>NIS</t>
    </r>
  </si>
  <si>
    <r>
      <rPr>
        <b/>
        <sz val="9"/>
        <rFont val="Arial"/>
      </rPr>
      <t>BOR</t>
    </r>
  </si>
  <si>
    <r>
      <rPr>
        <b/>
        <sz val="9"/>
        <rFont val="Arial"/>
      </rPr>
      <t>SUBOTICA</t>
    </r>
  </si>
  <si>
    <r>
      <rPr>
        <b/>
        <sz val="9"/>
        <rFont val="Arial"/>
      </rPr>
      <t>ZRENJANIN</t>
    </r>
  </si>
  <si>
    <r>
      <rPr>
        <b/>
        <sz val="9"/>
        <rFont val="Arial"/>
      </rPr>
      <t>KRALJEVO</t>
    </r>
  </si>
  <si>
    <r>
      <rPr>
        <b/>
        <sz val="9"/>
        <rFont val="Arial"/>
      </rPr>
      <t>TRSTENIK</t>
    </r>
  </si>
  <si>
    <r>
      <rPr>
        <b/>
        <sz val="9"/>
        <rFont val="Arial"/>
      </rPr>
      <t>SMEDEREVO</t>
    </r>
  </si>
  <si>
    <r>
      <rPr>
        <b/>
        <sz val="9"/>
        <rFont val="Arial"/>
      </rPr>
      <t>PRIBOJ</t>
    </r>
  </si>
  <si>
    <r>
      <rPr>
        <b/>
        <sz val="9"/>
        <rFont val="Arial"/>
      </rPr>
      <t>KIKINDA</t>
    </r>
  </si>
  <si>
    <r>
      <rPr>
        <b/>
        <sz val="9"/>
        <rFont val="Arial"/>
      </rPr>
      <t>JAGODINA</t>
    </r>
  </si>
  <si>
    <r>
      <rPr>
        <b/>
        <sz val="9"/>
        <rFont val="Arial"/>
      </rPr>
      <t>LAZAREVAC</t>
    </r>
  </si>
  <si>
    <r>
      <rPr>
        <b/>
        <sz val="9"/>
        <rFont val="Arial"/>
      </rPr>
      <t>VALJEVO</t>
    </r>
  </si>
  <si>
    <r>
      <rPr>
        <b/>
        <sz val="9"/>
        <rFont val="Arial"/>
      </rPr>
      <t>SREMSKA MITROVICA</t>
    </r>
  </si>
  <si>
    <r>
      <rPr>
        <b/>
        <sz val="9"/>
        <rFont val="Arial"/>
      </rPr>
      <t>OBRENOVAC</t>
    </r>
  </si>
  <si>
    <r>
      <rPr>
        <b/>
        <sz val="9"/>
        <rFont val="Arial"/>
      </rPr>
      <t>LESKOVAC</t>
    </r>
  </si>
  <si>
    <r>
      <rPr>
        <b/>
        <sz val="9"/>
        <rFont val="Arial"/>
      </rPr>
      <t>SOMBOR</t>
    </r>
  </si>
  <si>
    <r>
      <rPr>
        <b/>
        <sz val="9"/>
        <rFont val="Arial"/>
      </rPr>
      <t>PIROT</t>
    </r>
  </si>
  <si>
    <r>
      <rPr>
        <b/>
        <sz val="9"/>
        <rFont val="Arial"/>
      </rPr>
      <t>MAJDANPEK</t>
    </r>
  </si>
  <si>
    <r>
      <rPr>
        <b/>
        <sz val="9"/>
        <rFont val="Arial"/>
      </rPr>
      <t>KLADOVO</t>
    </r>
  </si>
  <si>
    <r>
      <rPr>
        <b/>
        <sz val="9"/>
        <rFont val="Arial"/>
      </rPr>
      <t>NEGOTIN</t>
    </r>
  </si>
  <si>
    <r>
      <rPr>
        <b/>
        <sz val="9"/>
        <rFont val="Arial"/>
      </rPr>
      <t>ZEMUN</t>
    </r>
  </si>
  <si>
    <r>
      <rPr>
        <b/>
        <sz val="9"/>
        <rFont val="Arial"/>
      </rPr>
      <t>RUMA</t>
    </r>
  </si>
  <si>
    <r>
      <rPr>
        <b/>
        <sz val="9"/>
        <rFont val="Arial"/>
      </rPr>
      <t>LOZNICA</t>
    </r>
  </si>
  <si>
    <r>
      <rPr>
        <b/>
        <sz val="9"/>
        <rFont val="Arial"/>
      </rPr>
      <t>NOVI PAZAR</t>
    </r>
  </si>
  <si>
    <r>
      <rPr>
        <b/>
        <sz val="9"/>
        <rFont val="Arial"/>
      </rPr>
      <t>VRBAS</t>
    </r>
  </si>
  <si>
    <r>
      <rPr>
        <b/>
        <sz val="9"/>
        <rFont val="Arial"/>
      </rPr>
      <t>VRANJE</t>
    </r>
  </si>
  <si>
    <r>
      <rPr>
        <b/>
        <sz val="9"/>
        <rFont val="Arial"/>
      </rPr>
      <t>PRIJEPOLJE</t>
    </r>
  </si>
  <si>
    <r>
      <rPr>
        <b/>
        <sz val="9"/>
        <rFont val="Arial"/>
      </rPr>
      <t>GORNJI MILANOVAC</t>
    </r>
  </si>
  <si>
    <r>
      <rPr>
        <b/>
        <sz val="9"/>
        <rFont val="Arial"/>
      </rPr>
      <t>VELIKA PLANA</t>
    </r>
  </si>
  <si>
    <r>
      <rPr>
        <b/>
        <sz val="9"/>
        <rFont val="Arial"/>
      </rPr>
      <t>MALI ZVORNIK</t>
    </r>
  </si>
  <si>
    <r>
      <rPr>
        <b/>
        <sz val="9"/>
        <rFont val="Arial"/>
      </rPr>
      <t>TEMERIN</t>
    </r>
  </si>
  <si>
    <r>
      <rPr>
        <b/>
        <sz val="9"/>
        <rFont val="Arial"/>
      </rPr>
      <t>PETROVAC NA MLAVI</t>
    </r>
  </si>
  <si>
    <t>GRAD</t>
  </si>
  <si>
    <t>Broj stanovnika</t>
  </si>
  <si>
    <t>Broj domacinstava</t>
  </si>
  <si>
    <t>Broj domacinstava prikljucenih na SDG</t>
  </si>
  <si>
    <t>Procenat prikljucenih domacinstava (%)</t>
  </si>
  <si>
    <t>Broj domacinstava koje koriste TPV</t>
  </si>
  <si>
    <t>Procenat domacinstava koje koriste TPV</t>
  </si>
  <si>
    <t>Ukupna grejna povrsina stambenih jedinica prikljucenih na SDG (m2)</t>
  </si>
  <si>
    <t>Ukupna grejna povrsina ostalih ustanova, institucija i poslovnih jedininica (m2)</t>
  </si>
  <si>
    <t>Ukupna instalirana snaga grejnih tela stambenih jedinica prikljucenih na SDG (MW)</t>
  </si>
  <si>
    <t>Ukupna instalirana snaga grejnih tela ostalih jedinica prikljucenih na SDG (MW)</t>
  </si>
  <si>
    <t>Ukupna instalisana snaga konzuma (MW)</t>
  </si>
  <si>
    <t>PANČEVO</t>
  </si>
  <si>
    <t>KRUŠEVAC</t>
  </si>
  <si>
    <t>ČAČAK</t>
  </si>
  <si>
    <t>ŠABAC</t>
  </si>
  <si>
    <t>POŽAREVAC</t>
  </si>
  <si>
    <t>UŽICE</t>
  </si>
  <si>
    <t>ZAJEČAR</t>
  </si>
  <si>
    <t>KOSOVSKA MITROVICA</t>
  </si>
  <si>
    <t>BEČEJ</t>
  </si>
  <si>
    <t>BAJINA BAŠTA</t>
  </si>
  <si>
    <t>NOVA VAROŠ</t>
  </si>
  <si>
    <t>KNJAŽEVAC</t>
  </si>
  <si>
    <t>BEOČIN</t>
  </si>
  <si>
    <t>BAČKA PALANKA</t>
  </si>
  <si>
    <t>KOSJERIĆ</t>
  </si>
  <si>
    <t>BATOČINA</t>
  </si>
  <si>
    <t>PEĆINCI</t>
  </si>
  <si>
    <t>Broj toplana</t>
  </si>
  <si>
    <r>
      <rPr>
        <sz val="8"/>
        <rFont val="Arial"/>
      </rPr>
      <t>162,4</t>
    </r>
  </si>
  <si>
    <r>
      <rPr>
        <sz val="8"/>
        <rFont val="Arial"/>
      </rPr>
      <t>Ugalj (t/god)</t>
    </r>
  </si>
  <si>
    <r>
      <rPr>
        <sz val="8"/>
        <rFont val="Arial"/>
      </rPr>
      <t>Mazut (t/god)</t>
    </r>
  </si>
  <si>
    <r>
      <rPr>
        <sz val="8"/>
        <rFont val="Arial"/>
      </rPr>
      <t>Gas (Sm3/god)</t>
    </r>
  </si>
  <si>
    <t>SRBOBRAN</t>
  </si>
  <si>
    <t>ŽITIŠTE</t>
  </si>
  <si>
    <t>BARAJEVO</t>
  </si>
  <si>
    <t>VOŽDOVAC</t>
  </si>
  <si>
    <t>VRAČAR</t>
  </si>
  <si>
    <t>GROCKA</t>
  </si>
  <si>
    <t>ZVEZDARA</t>
  </si>
  <si>
    <t>ZEMUN</t>
  </si>
  <si>
    <t>LAZAREVAC</t>
  </si>
  <si>
    <t>MLADENOVAC</t>
  </si>
  <si>
    <t>NOVI BEOGRAD</t>
  </si>
  <si>
    <t>OBRENOVAC</t>
  </si>
  <si>
    <t>PALILULA</t>
  </si>
  <si>
    <t>RAKOVICA</t>
  </si>
  <si>
    <t>SAVSKI VENAC</t>
  </si>
  <si>
    <t>SOPOT</t>
  </si>
  <si>
    <t>STARI GRAD</t>
  </si>
  <si>
    <t>SURČIN</t>
  </si>
  <si>
    <t>ČUKARICA</t>
  </si>
  <si>
    <t>Br domacinstava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</si>
</sst>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name val="Arial"/>
    </font>
    <font>
      <sz val="10"/>
      <name val="Arial"/>
    </font>
    <font>
      <b/>
      <sz val="9"/>
      <name val="Arial"/>
    </font>
    <font>
      <sz val="9"/>
      <name val="Arial"/>
    </font>
    <font>
      <b/>
      <sz val="9"/>
      <name val="Arial"/>
      <family val="2"/>
    </font>
    <font>
      <sz val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FF0000"/>
        <bgColor indexed="64"/>
      </patternFill>
    </fill>
  </fills>
  <borders count="4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left" vertical="center" wrapText="1"/>
    </xf>
    <xf numFmtId="0" fontId="3" fillId="2" borderId="3" xfId="0" applyFont="1" applyFill="1" applyBorder="1" applyAlignment="1">
      <alignment horizontal="center" wrapText="1"/>
    </xf>
    <xf numFmtId="0" fontId="3" fillId="2" borderId="4" xfId="0" applyFont="1" applyFill="1" applyBorder="1" applyAlignment="1">
      <alignment horizontal="justify" vertical="center" wrapText="1"/>
    </xf>
    <xf numFmtId="0" fontId="3" fillId="2" borderId="5" xfId="0" applyFont="1" applyFill="1" applyBorder="1" applyAlignment="1">
      <alignment horizontal="justify" wrapText="1"/>
    </xf>
    <xf numFmtId="0" fontId="3" fillId="2" borderId="6" xfId="0" applyFont="1" applyFill="1" applyBorder="1" applyAlignment="1">
      <alignment horizontal="left" wrapText="1" indent="1"/>
    </xf>
    <xf numFmtId="0" fontId="2" fillId="2" borderId="7" xfId="0" applyFont="1" applyFill="1" applyBorder="1" applyAlignment="1">
      <alignment horizontal="left"/>
    </xf>
    <xf numFmtId="0" fontId="2" fillId="2" borderId="13" xfId="0" applyFont="1" applyFill="1" applyBorder="1" applyAlignment="1">
      <alignment horizontal="left" vertical="top"/>
    </xf>
    <xf numFmtId="0" fontId="2" fillId="2" borderId="20" xfId="0" applyFont="1" applyFill="1" applyBorder="1" applyAlignment="1">
      <alignment horizontal="left" vertical="center"/>
    </xf>
    <xf numFmtId="0" fontId="2" fillId="0" borderId="28" xfId="0" applyFont="1" applyBorder="1" applyAlignment="1">
      <alignment horizontal="left"/>
    </xf>
    <xf numFmtId="0" fontId="2" fillId="0" borderId="36" xfId="0" applyFont="1" applyBorder="1" applyAlignment="1">
      <alignment horizontal="left" vertical="center"/>
    </xf>
    <xf numFmtId="2" fontId="3" fillId="2" borderId="8" xfId="0" applyNumberFormat="1" applyFont="1" applyFill="1" applyBorder="1" applyAlignment="1">
      <alignment horizontal="right"/>
    </xf>
    <xf numFmtId="2" fontId="3" fillId="2" borderId="9" xfId="0" applyNumberFormat="1" applyFont="1" applyFill="1" applyBorder="1" applyAlignment="1">
      <alignment horizontal="right"/>
    </xf>
    <xf numFmtId="2" fontId="3" fillId="2" borderId="10" xfId="0" applyNumberFormat="1" applyFont="1" applyFill="1" applyBorder="1" applyAlignment="1">
      <alignment horizontal="left" indent="1"/>
    </xf>
    <xf numFmtId="2" fontId="3" fillId="2" borderId="11" xfId="0" applyNumberFormat="1" applyFont="1" applyFill="1" applyBorder="1" applyAlignment="1">
      <alignment horizontal="center"/>
    </xf>
    <xf numFmtId="2" fontId="3" fillId="2" borderId="12" xfId="0" applyNumberFormat="1" applyFont="1" applyFill="1" applyBorder="1" applyAlignment="1">
      <alignment horizontal="right"/>
    </xf>
    <xf numFmtId="2" fontId="3" fillId="2" borderId="14" xfId="0" applyNumberFormat="1" applyFont="1" applyFill="1" applyBorder="1" applyAlignment="1">
      <alignment horizontal="right" vertical="top"/>
    </xf>
    <xf numFmtId="2" fontId="3" fillId="2" borderId="15" xfId="0" applyNumberFormat="1" applyFont="1" applyFill="1" applyBorder="1" applyAlignment="1">
      <alignment horizontal="center" vertical="top"/>
    </xf>
    <xf numFmtId="2" fontId="1" fillId="2" borderId="16" xfId="0" applyNumberFormat="1" applyFont="1" applyFill="1" applyBorder="1" applyAlignment="1">
      <alignment horizontal="left" vertical="top"/>
    </xf>
    <xf numFmtId="2" fontId="3" fillId="2" borderId="17" xfId="0" applyNumberFormat="1" applyFont="1" applyFill="1" applyBorder="1" applyAlignment="1">
      <alignment horizontal="right" vertical="top"/>
    </xf>
    <xf numFmtId="2" fontId="3" fillId="2" borderId="18" xfId="0" applyNumberFormat="1" applyFont="1" applyFill="1" applyBorder="1" applyAlignment="1">
      <alignment horizontal="center"/>
    </xf>
    <xf numFmtId="2" fontId="1" fillId="2" borderId="19" xfId="0" applyNumberFormat="1" applyFont="1" applyFill="1" applyBorder="1" applyAlignment="1">
      <alignment horizontal="left" vertical="top" indent="1"/>
    </xf>
    <xf numFmtId="2" fontId="3" fillId="2" borderId="21" xfId="0" applyNumberFormat="1" applyFont="1" applyFill="1" applyBorder="1" applyAlignment="1">
      <alignment horizontal="right" vertical="center"/>
    </xf>
    <xf numFmtId="2" fontId="3" fillId="2" borderId="22" xfId="0" applyNumberFormat="1" applyFont="1" applyFill="1" applyBorder="1" applyAlignment="1">
      <alignment horizontal="center" vertical="center"/>
    </xf>
    <xf numFmtId="2" fontId="3" fillId="2" borderId="23" xfId="0" applyNumberFormat="1" applyFont="1" applyFill="1" applyBorder="1" applyAlignment="1">
      <alignment horizontal="right" vertical="center"/>
    </xf>
    <xf numFmtId="2" fontId="3" fillId="2" borderId="24" xfId="0" applyNumberFormat="1" applyFont="1" applyFill="1" applyBorder="1" applyAlignment="1">
      <alignment horizontal="left" indent="1"/>
    </xf>
    <xf numFmtId="2" fontId="3" fillId="2" borderId="26" xfId="0" applyNumberFormat="1" applyFont="1" applyFill="1" applyBorder="1" applyAlignment="1">
      <alignment horizontal="center" vertical="top"/>
    </xf>
    <xf numFmtId="2" fontId="3" fillId="2" borderId="27" xfId="0" applyNumberFormat="1" applyFont="1" applyFill="1" applyBorder="1" applyAlignment="1">
      <alignment horizontal="right" vertical="top"/>
    </xf>
    <xf numFmtId="2" fontId="1" fillId="0" borderId="29" xfId="0" applyNumberFormat="1" applyFont="1" applyBorder="1" applyAlignment="1">
      <alignment horizontal="left" vertical="top"/>
    </xf>
    <xf numFmtId="2" fontId="3" fillId="0" borderId="30" xfId="0" applyNumberFormat="1" applyFont="1" applyBorder="1" applyAlignment="1">
      <alignment horizontal="right"/>
    </xf>
    <xf numFmtId="2" fontId="3" fillId="0" borderId="31" xfId="0" applyNumberFormat="1" applyFont="1" applyBorder="1" applyAlignment="1">
      <alignment horizontal="right"/>
    </xf>
    <xf numFmtId="2" fontId="3" fillId="0" borderId="32" xfId="0" applyNumberFormat="1" applyFont="1" applyBorder="1" applyAlignment="1">
      <alignment horizontal="left" indent="1"/>
    </xf>
    <xf numFmtId="2" fontId="3" fillId="0" borderId="34" xfId="0" applyNumberFormat="1" applyFont="1" applyBorder="1" applyAlignment="1">
      <alignment horizontal="center"/>
    </xf>
    <xf numFmtId="2" fontId="1" fillId="0" borderId="35" xfId="0" applyNumberFormat="1" applyFont="1" applyBorder="1" applyAlignment="1">
      <alignment horizontal="left" vertical="top" indent="1"/>
    </xf>
    <xf numFmtId="2" fontId="3" fillId="0" borderId="37" xfId="0" applyNumberFormat="1" applyFont="1" applyBorder="1" applyAlignment="1">
      <alignment horizontal="right" vertical="center"/>
    </xf>
    <xf numFmtId="2" fontId="3" fillId="0" borderId="38" xfId="0" applyNumberFormat="1" applyFont="1" applyBorder="1" applyAlignment="1">
      <alignment horizontal="center" vertical="center"/>
    </xf>
    <xf numFmtId="2" fontId="3" fillId="0" borderId="39" xfId="0" applyNumberFormat="1" applyFont="1" applyBorder="1" applyAlignment="1">
      <alignment horizontal="center"/>
    </xf>
    <xf numFmtId="2" fontId="3" fillId="0" borderId="40" xfId="0" applyNumberFormat="1" applyFont="1" applyBorder="1" applyAlignment="1">
      <alignment horizontal="right"/>
    </xf>
    <xf numFmtId="0" fontId="2" fillId="2" borderId="43" xfId="0" applyFont="1" applyFill="1" applyBorder="1" applyAlignment="1">
      <alignment horizontal="center" vertical="center"/>
    </xf>
    <xf numFmtId="2" fontId="3" fillId="2" borderId="10" xfId="0" applyNumberFormat="1" applyFont="1" applyFill="1" applyBorder="1" applyAlignment="1">
      <alignment horizontal="center"/>
    </xf>
    <xf numFmtId="0" fontId="4" fillId="2" borderId="25" xfId="0" applyFont="1" applyFill="1" applyBorder="1" applyAlignment="1">
      <alignment horizontal="left"/>
    </xf>
    <xf numFmtId="0" fontId="4" fillId="0" borderId="33" xfId="0" applyFont="1" applyBorder="1" applyAlignment="1">
      <alignment horizontal="left"/>
    </xf>
    <xf numFmtId="0" fontId="4" fillId="0" borderId="28" xfId="0" applyFont="1" applyBorder="1" applyAlignment="1">
      <alignment horizontal="left"/>
    </xf>
    <xf numFmtId="0" fontId="4" fillId="0" borderId="41" xfId="0" applyFont="1" applyBorder="1" applyAlignment="1">
      <alignment horizontal="left"/>
    </xf>
    <xf numFmtId="0" fontId="4" fillId="0" borderId="42" xfId="0" applyFont="1" applyBorder="1" applyAlignment="1">
      <alignment horizontal="left" vertical="top"/>
    </xf>
    <xf numFmtId="1" fontId="3" fillId="2" borderId="8" xfId="0" applyNumberFormat="1" applyFont="1" applyFill="1" applyBorder="1" applyAlignment="1">
      <alignment horizontal="right"/>
    </xf>
    <xf numFmtId="1" fontId="3" fillId="2" borderId="12" xfId="0" applyNumberFormat="1" applyFont="1" applyFill="1" applyBorder="1" applyAlignment="1">
      <alignment horizontal="right"/>
    </xf>
    <xf numFmtId="1" fontId="3" fillId="2" borderId="23" xfId="0" applyNumberFormat="1" applyFont="1" applyFill="1" applyBorder="1" applyAlignment="1">
      <alignment horizontal="right" vertical="center"/>
    </xf>
    <xf numFmtId="2" fontId="5" fillId="2" borderId="43" xfId="0" applyNumberFormat="1" applyFont="1" applyFill="1" applyBorder="1" applyAlignment="1">
      <alignment horizontal="right"/>
    </xf>
    <xf numFmtId="2" fontId="1" fillId="2" borderId="43" xfId="0" applyNumberFormat="1" applyFont="1" applyFill="1" applyBorder="1" applyAlignment="1">
      <alignment horizontal="right" vertical="top"/>
    </xf>
    <xf numFmtId="2" fontId="5" fillId="2" borderId="43" xfId="0" applyNumberFormat="1" applyFont="1" applyFill="1" applyBorder="1" applyAlignment="1">
      <alignment horizontal="right" vertical="center"/>
    </xf>
    <xf numFmtId="2" fontId="5" fillId="2" borderId="43" xfId="0" applyNumberFormat="1" applyFont="1" applyFill="1" applyBorder="1" applyAlignment="1">
      <alignment horizontal="right" vertical="top"/>
    </xf>
    <xf numFmtId="0" fontId="5" fillId="2" borderId="43" xfId="0" applyFont="1" applyFill="1" applyBorder="1" applyAlignment="1">
      <alignment horizontal="left" vertical="center"/>
    </xf>
    <xf numFmtId="0" fontId="5" fillId="2" borderId="43" xfId="0" applyFont="1" applyFill="1" applyBorder="1" applyAlignment="1">
      <alignment horizontal="right" vertical="center"/>
    </xf>
    <xf numFmtId="0" fontId="5" fillId="2" borderId="43" xfId="0" applyFont="1" applyFill="1" applyBorder="1" applyAlignment="1">
      <alignment horizontal="left" vertical="center" indent="1"/>
    </xf>
    <xf numFmtId="0" fontId="2" fillId="2" borderId="43" xfId="0" applyFont="1" applyFill="1" applyBorder="1" applyAlignment="1">
      <alignment horizontal="left"/>
    </xf>
    <xf numFmtId="2" fontId="3" fillId="2" borderId="43" xfId="0" applyNumberFormat="1" applyFont="1" applyFill="1" applyBorder="1" applyAlignment="1">
      <alignment horizontal="right"/>
    </xf>
    <xf numFmtId="2" fontId="3" fillId="2" borderId="43" xfId="0" applyNumberFormat="1" applyFont="1" applyFill="1" applyBorder="1" applyAlignment="1">
      <alignment horizontal="center"/>
    </xf>
    <xf numFmtId="1" fontId="3" fillId="2" borderId="43" xfId="0" applyNumberFormat="1" applyFont="1" applyFill="1" applyBorder="1" applyAlignment="1">
      <alignment horizontal="right"/>
    </xf>
    <xf numFmtId="2" fontId="3" fillId="3" borderId="43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2"/>
  <sheetViews>
    <sheetView tabSelected="1" topLeftCell="B1" zoomScale="130" zoomScaleNormal="130" workbookViewId="0">
      <selection activeCell="H7" sqref="H7"/>
    </sheetView>
  </sheetViews>
  <sheetFormatPr defaultRowHeight="12.75" x14ac:dyDescent="0.2"/>
  <cols>
    <col min="1" max="1" width="33.28515625"/>
    <col min="2" max="2" width="11" bestFit="1" customWidth="1"/>
    <col min="3" max="3" width="11.7109375" customWidth="1"/>
    <col min="4" max="4" width="10.140625" bestFit="1" customWidth="1"/>
    <col min="5" max="5" width="10.85546875" bestFit="1" customWidth="1"/>
    <col min="6" max="6" width="9.28515625" bestFit="1" customWidth="1"/>
    <col min="7" max="7" width="9" bestFit="1" customWidth="1"/>
    <col min="8" max="8" width="11.85546875" bestFit="1" customWidth="1"/>
    <col min="9" max="9" width="11.42578125" bestFit="1" customWidth="1"/>
    <col min="10" max="12" width="11.85546875" bestFit="1" customWidth="1"/>
    <col min="13" max="13" width="10.140625" bestFit="1" customWidth="1"/>
    <col min="17" max="17" width="12.28515625" bestFit="1" customWidth="1"/>
    <col min="18" max="18" width="14.85546875" bestFit="1" customWidth="1"/>
  </cols>
  <sheetData>
    <row r="1" spans="1:18" ht="80.45" customHeight="1" thickBot="1" x14ac:dyDescent="0.25">
      <c r="A1" s="39" t="s">
        <v>36</v>
      </c>
      <c r="B1" s="1" t="s">
        <v>37</v>
      </c>
      <c r="C1" s="1" t="s">
        <v>38</v>
      </c>
      <c r="D1" s="1" t="s">
        <v>39</v>
      </c>
      <c r="E1" s="1" t="s">
        <v>40</v>
      </c>
      <c r="F1" s="1" t="s">
        <v>41</v>
      </c>
      <c r="G1" s="2" t="s">
        <v>42</v>
      </c>
      <c r="H1" s="3" t="s">
        <v>43</v>
      </c>
      <c r="I1" s="3" t="s">
        <v>44</v>
      </c>
      <c r="J1" s="4" t="s">
        <v>0</v>
      </c>
      <c r="K1" s="5" t="s">
        <v>45</v>
      </c>
      <c r="L1" s="5" t="s">
        <v>46</v>
      </c>
      <c r="M1" s="6" t="s">
        <v>47</v>
      </c>
      <c r="N1" s="6" t="s">
        <v>65</v>
      </c>
      <c r="O1" s="53" t="s">
        <v>67</v>
      </c>
      <c r="P1" s="54" t="s">
        <v>68</v>
      </c>
      <c r="Q1" s="55" t="s">
        <v>69</v>
      </c>
      <c r="R1" t="s">
        <v>89</v>
      </c>
    </row>
    <row r="2" spans="1:18" ht="13.5" thickBot="1" x14ac:dyDescent="0.25">
      <c r="A2" s="7" t="s">
        <v>1</v>
      </c>
      <c r="B2" s="12">
        <v>1355800</v>
      </c>
      <c r="C2" s="13">
        <v>502148</v>
      </c>
      <c r="D2" s="13">
        <v>303139</v>
      </c>
      <c r="E2" s="40">
        <v>60.37</v>
      </c>
      <c r="F2" s="13">
        <v>30685</v>
      </c>
      <c r="G2" s="15">
        <v>6.11</v>
      </c>
      <c r="H2" s="12">
        <v>17357343</v>
      </c>
      <c r="I2" s="12">
        <v>4263051</v>
      </c>
      <c r="J2" s="12">
        <v>21620394</v>
      </c>
      <c r="K2" s="13">
        <v>184</v>
      </c>
      <c r="L2" s="16">
        <v>518</v>
      </c>
      <c r="M2" s="13">
        <v>2358</v>
      </c>
      <c r="N2" s="46">
        <v>61</v>
      </c>
      <c r="O2" s="49">
        <v>1812</v>
      </c>
      <c r="P2" s="49">
        <v>30193</v>
      </c>
      <c r="Q2" s="49">
        <v>288397825</v>
      </c>
    </row>
    <row r="3" spans="1:18" ht="13.5" thickBot="1" x14ac:dyDescent="0.25">
      <c r="A3" s="56" t="s">
        <v>72</v>
      </c>
      <c r="B3" s="57"/>
      <c r="C3" s="57"/>
      <c r="D3" s="57"/>
      <c r="E3" s="58"/>
      <c r="F3" s="57"/>
      <c r="G3" s="58"/>
      <c r="H3" s="60"/>
      <c r="I3" s="60"/>
      <c r="J3">
        <f>($J$2/$R$20)*R3</f>
        <v>318013.55546284589</v>
      </c>
      <c r="K3" s="57"/>
      <c r="L3" s="57"/>
      <c r="M3" s="57"/>
      <c r="N3" s="59"/>
      <c r="O3" s="49"/>
      <c r="P3" s="49"/>
      <c r="Q3" s="49"/>
      <c r="R3">
        <v>8920</v>
      </c>
    </row>
    <row r="4" spans="1:18" ht="13.5" thickBot="1" x14ac:dyDescent="0.25">
      <c r="A4" s="56" t="s">
        <v>73</v>
      </c>
      <c r="B4" s="57"/>
      <c r="C4" s="57"/>
      <c r="D4" s="57"/>
      <c r="E4" s="58"/>
      <c r="F4" s="57"/>
      <c r="G4" s="58"/>
      <c r="H4" s="60"/>
      <c r="I4" s="60"/>
      <c r="J4">
        <f t="shared" ref="J3:J19" si="0">($J$2/$R$20)*R4</f>
        <v>2116644.0345099955</v>
      </c>
      <c r="K4" s="57"/>
      <c r="L4" s="57"/>
      <c r="M4" s="57"/>
      <c r="N4" s="59"/>
      <c r="O4" s="49"/>
      <c r="P4" s="49"/>
      <c r="Q4" s="49"/>
      <c r="R4">
        <v>59370</v>
      </c>
    </row>
    <row r="5" spans="1:18" ht="13.5" thickBot="1" x14ac:dyDescent="0.25">
      <c r="A5" s="56" t="s">
        <v>74</v>
      </c>
      <c r="B5" s="57"/>
      <c r="C5" s="57"/>
      <c r="D5" s="57"/>
      <c r="E5" s="58"/>
      <c r="F5" s="57"/>
      <c r="G5" s="58"/>
      <c r="H5" s="60"/>
      <c r="I5" s="60"/>
      <c r="J5">
        <f t="shared" si="0"/>
        <v>899707.40870632045</v>
      </c>
      <c r="K5" s="57"/>
      <c r="L5" s="57"/>
      <c r="M5" s="57"/>
      <c r="N5" s="59"/>
      <c r="O5" s="49"/>
      <c r="P5" s="49"/>
      <c r="Q5" s="49"/>
      <c r="R5">
        <v>25236</v>
      </c>
    </row>
    <row r="6" spans="1:18" ht="13.5" thickBot="1" x14ac:dyDescent="0.25">
      <c r="A6" s="56" t="s">
        <v>75</v>
      </c>
      <c r="B6" s="57"/>
      <c r="C6" s="57"/>
      <c r="D6" s="57"/>
      <c r="E6" s="58"/>
      <c r="F6" s="57"/>
      <c r="G6" s="58"/>
      <c r="H6" s="60"/>
      <c r="I6" s="60"/>
      <c r="J6">
        <f t="shared" si="0"/>
        <v>967374.41860189009</v>
      </c>
      <c r="K6" s="57"/>
      <c r="L6" s="57"/>
      <c r="M6" s="57"/>
      <c r="N6" s="59"/>
      <c r="O6" s="49"/>
      <c r="P6" s="49"/>
      <c r="Q6" s="49"/>
      <c r="R6">
        <v>27134</v>
      </c>
    </row>
    <row r="7" spans="1:18" ht="13.5" thickBot="1" x14ac:dyDescent="0.25">
      <c r="A7" s="56" t="s">
        <v>76</v>
      </c>
      <c r="B7" s="57"/>
      <c r="C7" s="57"/>
      <c r="D7" s="57"/>
      <c r="E7" s="58"/>
      <c r="F7" s="57"/>
      <c r="G7" s="58"/>
      <c r="H7" s="60"/>
      <c r="I7" s="60"/>
      <c r="J7">
        <f t="shared" si="0"/>
        <v>2086589.6144141234</v>
      </c>
      <c r="K7" s="57"/>
      <c r="L7" s="57"/>
      <c r="M7" s="57"/>
      <c r="N7" s="59"/>
      <c r="O7" s="49"/>
      <c r="P7" s="49"/>
      <c r="Q7" s="49"/>
      <c r="R7">
        <v>58527</v>
      </c>
    </row>
    <row r="8" spans="1:18" ht="13.5" thickBot="1" x14ac:dyDescent="0.25">
      <c r="A8" s="56" t="s">
        <v>77</v>
      </c>
      <c r="B8" s="57"/>
      <c r="C8" s="57"/>
      <c r="D8" s="57"/>
      <c r="E8" s="58"/>
      <c r="F8" s="57"/>
      <c r="G8" s="58"/>
      <c r="H8" s="60"/>
      <c r="I8" s="60"/>
      <c r="J8">
        <f t="shared" si="0"/>
        <v>2062275.1250838924</v>
      </c>
      <c r="K8" s="57"/>
      <c r="L8" s="57"/>
      <c r="M8" s="57"/>
      <c r="N8" s="59"/>
      <c r="O8" s="49"/>
      <c r="P8" s="49"/>
      <c r="Q8" s="49"/>
      <c r="R8">
        <v>57845</v>
      </c>
    </row>
    <row r="9" spans="1:18" ht="13.5" thickBot="1" x14ac:dyDescent="0.25">
      <c r="A9" s="56" t="s">
        <v>78</v>
      </c>
      <c r="B9" s="57"/>
      <c r="C9" s="57"/>
      <c r="D9" s="57"/>
      <c r="E9" s="58"/>
      <c r="F9" s="57"/>
      <c r="G9" s="58"/>
      <c r="H9" s="60"/>
      <c r="I9" s="60"/>
      <c r="J9">
        <f t="shared" si="0"/>
        <v>672463.19317715231</v>
      </c>
      <c r="K9" s="57"/>
      <c r="L9" s="57"/>
      <c r="M9" s="57"/>
      <c r="N9" s="59"/>
      <c r="O9" s="49"/>
      <c r="P9" s="49"/>
      <c r="Q9" s="49"/>
      <c r="R9">
        <v>18862</v>
      </c>
    </row>
    <row r="10" spans="1:18" ht="13.5" thickBot="1" x14ac:dyDescent="0.25">
      <c r="A10" s="56" t="s">
        <v>79</v>
      </c>
      <c r="B10" s="57"/>
      <c r="C10" s="57"/>
      <c r="D10" s="57"/>
      <c r="E10" s="58"/>
      <c r="F10" s="57"/>
      <c r="G10" s="58"/>
      <c r="H10" s="60"/>
      <c r="I10" s="60"/>
      <c r="J10">
        <f t="shared" si="0"/>
        <v>624333.33893109381</v>
      </c>
      <c r="K10" s="57"/>
      <c r="L10" s="57"/>
      <c r="M10" s="57"/>
      <c r="N10" s="59"/>
      <c r="O10" s="49"/>
      <c r="P10" s="49"/>
      <c r="Q10" s="49"/>
      <c r="R10">
        <v>17512</v>
      </c>
    </row>
    <row r="11" spans="1:18" ht="13.5" thickBot="1" x14ac:dyDescent="0.25">
      <c r="A11" s="56" t="s">
        <v>80</v>
      </c>
      <c r="B11" s="57"/>
      <c r="C11" s="57"/>
      <c r="D11" s="57"/>
      <c r="E11" s="58"/>
      <c r="F11" s="57"/>
      <c r="G11" s="58"/>
      <c r="H11" s="60"/>
      <c r="I11" s="60"/>
      <c r="J11">
        <f t="shared" si="0"/>
        <v>2890393.8320671865</v>
      </c>
      <c r="K11" s="57"/>
      <c r="L11" s="57"/>
      <c r="M11" s="57"/>
      <c r="N11" s="59"/>
      <c r="O11" s="49"/>
      <c r="P11" s="49"/>
      <c r="Q11" s="49"/>
      <c r="R11">
        <v>81073</v>
      </c>
    </row>
    <row r="12" spans="1:18" ht="13.5" thickBot="1" x14ac:dyDescent="0.25">
      <c r="A12" s="56" t="s">
        <v>81</v>
      </c>
      <c r="B12" s="57"/>
      <c r="C12" s="57"/>
      <c r="D12" s="57"/>
      <c r="E12" s="58"/>
      <c r="F12" s="57"/>
      <c r="G12" s="58"/>
      <c r="H12" s="60"/>
      <c r="I12" s="60"/>
      <c r="J12">
        <f t="shared" si="0"/>
        <v>845374.15102410328</v>
      </c>
      <c r="K12" s="57"/>
      <c r="L12" s="57"/>
      <c r="M12" s="57"/>
      <c r="N12" s="59"/>
      <c r="O12" s="49"/>
      <c r="P12" s="49"/>
      <c r="Q12" s="49"/>
      <c r="R12">
        <v>23712</v>
      </c>
    </row>
    <row r="13" spans="1:18" ht="13.5" thickBot="1" x14ac:dyDescent="0.25">
      <c r="A13" s="56" t="s">
        <v>82</v>
      </c>
      <c r="B13" s="57"/>
      <c r="C13" s="57"/>
      <c r="D13" s="57"/>
      <c r="E13" s="58"/>
      <c r="F13" s="57"/>
      <c r="G13" s="58"/>
      <c r="H13" s="60"/>
      <c r="I13" s="60"/>
      <c r="J13">
        <f t="shared" si="0"/>
        <v>2326098.0298400647</v>
      </c>
      <c r="K13" s="57"/>
      <c r="L13" s="57"/>
      <c r="M13" s="57"/>
      <c r="N13" s="59"/>
      <c r="O13" s="49"/>
      <c r="P13" s="49"/>
      <c r="Q13" s="49"/>
      <c r="R13">
        <v>65245</v>
      </c>
    </row>
    <row r="14" spans="1:18" ht="13.5" thickBot="1" x14ac:dyDescent="0.25">
      <c r="A14" s="56" t="s">
        <v>83</v>
      </c>
      <c r="B14" s="57"/>
      <c r="C14" s="57"/>
      <c r="D14" s="57"/>
      <c r="E14" s="58"/>
      <c r="F14" s="57"/>
      <c r="G14" s="58"/>
      <c r="H14" s="60"/>
      <c r="I14" s="60"/>
      <c r="J14">
        <f t="shared" si="0"/>
        <v>1427353.2182186656</v>
      </c>
      <c r="K14" s="57"/>
      <c r="L14" s="57"/>
      <c r="M14" s="57"/>
      <c r="N14" s="59"/>
      <c r="O14" s="49"/>
      <c r="P14" s="49"/>
      <c r="Q14" s="49"/>
      <c r="R14">
        <v>40036</v>
      </c>
    </row>
    <row r="15" spans="1:18" ht="13.5" thickBot="1" x14ac:dyDescent="0.25">
      <c r="A15" s="56" t="s">
        <v>84</v>
      </c>
      <c r="B15" s="57"/>
      <c r="C15" s="57"/>
      <c r="D15" s="57"/>
      <c r="E15" s="58"/>
      <c r="F15" s="57"/>
      <c r="G15" s="58"/>
      <c r="H15" s="60"/>
      <c r="I15" s="60"/>
      <c r="J15">
        <f t="shared" si="0"/>
        <v>580695.60441466747</v>
      </c>
      <c r="K15" s="57"/>
      <c r="L15" s="57"/>
      <c r="M15" s="57"/>
      <c r="N15" s="59"/>
      <c r="O15" s="49"/>
      <c r="P15" s="49"/>
      <c r="Q15" s="49"/>
      <c r="R15">
        <v>16288</v>
      </c>
    </row>
    <row r="16" spans="1:18" ht="13.5" thickBot="1" x14ac:dyDescent="0.25">
      <c r="A16" s="56" t="s">
        <v>85</v>
      </c>
      <c r="B16" s="57"/>
      <c r="C16" s="57"/>
      <c r="D16" s="57"/>
      <c r="E16" s="58"/>
      <c r="F16" s="57"/>
      <c r="G16" s="58"/>
      <c r="H16" s="60"/>
      <c r="I16" s="60"/>
      <c r="J16">
        <f t="shared" si="0"/>
        <v>244713.57003329304</v>
      </c>
      <c r="K16" s="57"/>
      <c r="L16" s="57"/>
      <c r="M16" s="57"/>
      <c r="N16" s="59"/>
      <c r="O16" s="49"/>
      <c r="P16" s="49"/>
      <c r="Q16" s="49"/>
      <c r="R16">
        <v>6864</v>
      </c>
    </row>
    <row r="17" spans="1:18" ht="13.5" thickBot="1" x14ac:dyDescent="0.25">
      <c r="A17" s="56" t="s">
        <v>86</v>
      </c>
      <c r="B17" s="57"/>
      <c r="C17" s="57"/>
      <c r="D17" s="57"/>
      <c r="E17" s="58"/>
      <c r="F17" s="57"/>
      <c r="G17" s="58"/>
      <c r="H17" s="60"/>
      <c r="I17" s="60"/>
      <c r="J17">
        <f t="shared" si="0"/>
        <v>766227.27959725144</v>
      </c>
      <c r="K17" s="57"/>
      <c r="L17" s="57"/>
      <c r="M17" s="57"/>
      <c r="N17" s="59"/>
      <c r="O17" s="49"/>
      <c r="P17" s="49"/>
      <c r="Q17" s="49"/>
      <c r="R17">
        <v>21492</v>
      </c>
    </row>
    <row r="18" spans="1:18" ht="13.5" thickBot="1" x14ac:dyDescent="0.25">
      <c r="A18" s="56" t="s">
        <v>87</v>
      </c>
      <c r="B18" s="57"/>
      <c r="C18" s="57"/>
      <c r="D18" s="57"/>
      <c r="E18" s="58"/>
      <c r="F18" s="57"/>
      <c r="G18" s="58"/>
      <c r="H18" s="60"/>
      <c r="I18" s="60"/>
      <c r="J18">
        <f t="shared" si="0"/>
        <v>459087.50601962628</v>
      </c>
      <c r="K18" s="57"/>
      <c r="L18" s="57"/>
      <c r="M18" s="57"/>
      <c r="N18" s="59"/>
      <c r="O18" s="49"/>
      <c r="P18" s="49"/>
      <c r="Q18" s="49"/>
      <c r="R18">
        <v>12877</v>
      </c>
    </row>
    <row r="19" spans="1:18" ht="13.5" thickBot="1" x14ac:dyDescent="0.25">
      <c r="A19" s="56" t="s">
        <v>88</v>
      </c>
      <c r="B19" s="57"/>
      <c r="C19" s="57"/>
      <c r="D19" s="57"/>
      <c r="E19" s="58"/>
      <c r="F19" s="57"/>
      <c r="G19" s="58"/>
      <c r="H19" s="60"/>
      <c r="I19" s="60"/>
      <c r="J19">
        <f t="shared" si="0"/>
        <v>2333050.1198978289</v>
      </c>
      <c r="K19" s="57"/>
      <c r="L19" s="57"/>
      <c r="M19" s="57"/>
      <c r="N19" s="59"/>
      <c r="O19" s="49"/>
      <c r="P19" s="49"/>
      <c r="Q19" s="49"/>
      <c r="R19">
        <v>65440</v>
      </c>
    </row>
    <row r="20" spans="1:18" ht="13.5" thickBot="1" x14ac:dyDescent="0.25">
      <c r="A20" s="8" t="s">
        <v>2</v>
      </c>
      <c r="B20" s="17">
        <v>360</v>
      </c>
      <c r="C20" s="17">
        <v>123</v>
      </c>
      <c r="D20" s="17">
        <v>93966</v>
      </c>
      <c r="E20" s="18">
        <v>77</v>
      </c>
      <c r="F20" s="17">
        <v>32502</v>
      </c>
      <c r="G20" s="18">
        <v>27</v>
      </c>
      <c r="H20" s="17">
        <v>4729</v>
      </c>
      <c r="I20" s="19"/>
      <c r="J20" s="19"/>
      <c r="K20" s="20">
        <v>652</v>
      </c>
      <c r="L20" s="20">
        <v>246</v>
      </c>
      <c r="M20" s="20">
        <v>898</v>
      </c>
      <c r="N20" s="46">
        <v>6</v>
      </c>
      <c r="O20" s="50"/>
      <c r="P20" s="50"/>
      <c r="Q20" s="49">
        <v>95000000</v>
      </c>
      <c r="R20">
        <f>SUM(R3:R19)</f>
        <v>606433</v>
      </c>
    </row>
    <row r="21" spans="1:18" ht="13.5" thickBot="1" x14ac:dyDescent="0.25">
      <c r="A21" s="7" t="s">
        <v>3</v>
      </c>
      <c r="B21" s="13">
        <v>179417</v>
      </c>
      <c r="C21" s="13">
        <v>59344</v>
      </c>
      <c r="D21" s="13">
        <v>19693</v>
      </c>
      <c r="E21" s="15">
        <v>32.700000000000003</v>
      </c>
      <c r="F21" s="19"/>
      <c r="G21" s="19"/>
      <c r="H21" s="12">
        <v>1030109</v>
      </c>
      <c r="I21" s="13">
        <v>506632</v>
      </c>
      <c r="J21" s="12">
        <v>1536741</v>
      </c>
      <c r="K21" s="12">
        <v>154.72</v>
      </c>
      <c r="L21" s="12">
        <v>52.49</v>
      </c>
      <c r="M21" s="12">
        <v>207214</v>
      </c>
      <c r="N21" s="47">
        <v>8</v>
      </c>
      <c r="O21" s="51">
        <v>100</v>
      </c>
      <c r="P21" s="51">
        <v>9</v>
      </c>
      <c r="Q21" s="51">
        <v>6500000</v>
      </c>
    </row>
    <row r="22" spans="1:18" ht="13.5" thickBot="1" x14ac:dyDescent="0.25">
      <c r="A22" s="7" t="s">
        <v>4</v>
      </c>
      <c r="B22" s="19"/>
      <c r="C22" s="19"/>
      <c r="D22" s="13">
        <v>29401</v>
      </c>
      <c r="E22" s="21">
        <v>29</v>
      </c>
      <c r="F22" s="21">
        <v>163</v>
      </c>
      <c r="G22" s="15">
        <v>0.55000000000000004</v>
      </c>
      <c r="H22" s="12">
        <v>1635127</v>
      </c>
      <c r="I22" s="13">
        <v>387804</v>
      </c>
      <c r="J22" s="12">
        <v>2022931</v>
      </c>
      <c r="K22" s="19"/>
      <c r="L22" s="19"/>
      <c r="M22" s="22"/>
      <c r="N22" s="48">
        <v>14</v>
      </c>
      <c r="O22" s="50"/>
      <c r="P22" s="49">
        <v>2123</v>
      </c>
      <c r="Q22" s="49">
        <v>26021421</v>
      </c>
    </row>
    <row r="23" spans="1:18" ht="13.5" thickBot="1" x14ac:dyDescent="0.25">
      <c r="A23" s="7" t="s">
        <v>5</v>
      </c>
      <c r="B23" s="13">
        <v>3471</v>
      </c>
      <c r="C23" s="13">
        <v>1242</v>
      </c>
      <c r="D23" s="13">
        <v>1155</v>
      </c>
      <c r="E23" s="21">
        <v>93</v>
      </c>
      <c r="F23" s="21">
        <v>1100</v>
      </c>
      <c r="G23" s="15">
        <v>8.8000000000000007</v>
      </c>
      <c r="H23" s="13">
        <v>645272</v>
      </c>
      <c r="I23" s="13">
        <v>134831</v>
      </c>
      <c r="J23" s="13">
        <v>780103</v>
      </c>
      <c r="K23" s="16">
        <v>107</v>
      </c>
      <c r="L23" s="16">
        <v>23</v>
      </c>
      <c r="M23" s="16">
        <v>130</v>
      </c>
      <c r="N23" s="46">
        <v>2</v>
      </c>
      <c r="O23" s="52">
        <v>477</v>
      </c>
      <c r="P23" s="50"/>
      <c r="Q23" s="50"/>
    </row>
    <row r="24" spans="1:18" ht="13.5" thickBot="1" x14ac:dyDescent="0.25">
      <c r="A24" s="8" t="s">
        <v>48</v>
      </c>
      <c r="B24" s="17">
        <v>76203</v>
      </c>
      <c r="C24" s="17">
        <v>27</v>
      </c>
      <c r="D24" s="17">
        <v>11986</v>
      </c>
      <c r="E24" s="18">
        <v>44</v>
      </c>
      <c r="F24" s="18">
        <v>1277</v>
      </c>
      <c r="G24" s="21">
        <v>11</v>
      </c>
      <c r="H24" s="17">
        <v>65559</v>
      </c>
      <c r="I24" s="17">
        <v>159922</v>
      </c>
      <c r="J24" s="17">
        <v>815511</v>
      </c>
      <c r="K24" s="20">
        <v>85</v>
      </c>
      <c r="L24" s="16">
        <v>20</v>
      </c>
      <c r="M24" s="20">
        <v>105</v>
      </c>
      <c r="N24" s="46">
        <v>5</v>
      </c>
      <c r="O24" s="50"/>
      <c r="P24" s="50"/>
      <c r="Q24" s="49">
        <v>13500000</v>
      </c>
    </row>
    <row r="25" spans="1:18" ht="13.5" thickBot="1" x14ac:dyDescent="0.25">
      <c r="A25" s="7" t="s">
        <v>6</v>
      </c>
      <c r="B25" s="13">
        <v>140358</v>
      </c>
      <c r="C25" s="13">
        <v>55294</v>
      </c>
      <c r="D25" s="13">
        <v>10107</v>
      </c>
      <c r="E25" s="15">
        <v>18.27</v>
      </c>
      <c r="F25" s="19"/>
      <c r="G25" s="19"/>
      <c r="H25" s="13">
        <v>534589</v>
      </c>
      <c r="I25" s="13">
        <v>240326</v>
      </c>
      <c r="J25" s="13">
        <v>774915</v>
      </c>
      <c r="K25" s="12">
        <v>82.13</v>
      </c>
      <c r="L25" s="12">
        <v>27.58</v>
      </c>
      <c r="M25" s="12">
        <v>109.7</v>
      </c>
      <c r="N25" s="47">
        <v>1</v>
      </c>
      <c r="O25" s="50"/>
      <c r="P25" s="50"/>
      <c r="Q25" s="51">
        <v>9036648</v>
      </c>
    </row>
    <row r="26" spans="1:18" ht="13.5" thickBot="1" x14ac:dyDescent="0.25">
      <c r="A26" s="7" t="s">
        <v>49</v>
      </c>
      <c r="B26" s="13">
        <v>57627</v>
      </c>
      <c r="C26" s="13">
        <v>144</v>
      </c>
      <c r="D26" s="13">
        <v>825</v>
      </c>
      <c r="E26" s="21">
        <v>43</v>
      </c>
      <c r="F26" s="19"/>
      <c r="G26" s="19"/>
      <c r="H26" s="13">
        <v>43818</v>
      </c>
      <c r="I26" s="19"/>
      <c r="J26" s="19"/>
      <c r="K26" s="12">
        <v>61.35</v>
      </c>
      <c r="L26" s="12">
        <v>34.85</v>
      </c>
      <c r="M26" s="16">
        <v>96</v>
      </c>
      <c r="N26" s="48">
        <v>5</v>
      </c>
      <c r="O26" s="51">
        <v>39667</v>
      </c>
      <c r="P26" s="51">
        <v>745</v>
      </c>
      <c r="Q26" s="51">
        <v>1019510</v>
      </c>
    </row>
    <row r="27" spans="1:18" ht="13.5" thickBot="1" x14ac:dyDescent="0.25">
      <c r="A27" s="7" t="s">
        <v>7</v>
      </c>
      <c r="B27" s="13">
        <v>76511</v>
      </c>
      <c r="C27" s="13">
        <v>28085</v>
      </c>
      <c r="D27" s="13">
        <v>7884</v>
      </c>
      <c r="E27" s="21">
        <v>28</v>
      </c>
      <c r="F27" s="19"/>
      <c r="G27" s="19"/>
      <c r="H27" s="13">
        <v>399106</v>
      </c>
      <c r="I27" s="13">
        <v>143328</v>
      </c>
      <c r="J27" s="13">
        <v>542434</v>
      </c>
      <c r="K27" s="16">
        <v>70</v>
      </c>
      <c r="L27" s="16">
        <v>22</v>
      </c>
      <c r="M27" s="16">
        <v>92</v>
      </c>
      <c r="N27" s="46">
        <v>2</v>
      </c>
      <c r="O27" s="50"/>
      <c r="P27" s="50"/>
      <c r="Q27" s="49">
        <v>10300000</v>
      </c>
    </row>
    <row r="28" spans="1:18" ht="13.5" thickBot="1" x14ac:dyDescent="0.25">
      <c r="A28" s="9" t="s">
        <v>50</v>
      </c>
      <c r="B28" s="13">
        <v>80</v>
      </c>
      <c r="C28" s="23">
        <v>29</v>
      </c>
      <c r="D28" s="13">
        <v>82</v>
      </c>
      <c r="E28" s="24">
        <v>27</v>
      </c>
      <c r="F28" s="19"/>
      <c r="G28" s="19"/>
      <c r="H28" s="23">
        <v>450</v>
      </c>
      <c r="I28" s="13">
        <v>100</v>
      </c>
      <c r="J28" s="23">
        <v>550</v>
      </c>
      <c r="K28" s="25">
        <v>50</v>
      </c>
      <c r="L28" s="25">
        <v>15</v>
      </c>
      <c r="M28" s="16">
        <v>80</v>
      </c>
      <c r="N28" s="46">
        <v>12</v>
      </c>
      <c r="O28" s="50"/>
      <c r="P28" s="51">
        <v>1026</v>
      </c>
      <c r="Q28" s="51">
        <v>6300000</v>
      </c>
    </row>
    <row r="29" spans="1:18" ht="13.5" thickBot="1" x14ac:dyDescent="0.25">
      <c r="A29" s="7" t="s">
        <v>8</v>
      </c>
      <c r="B29" s="13">
        <v>63</v>
      </c>
      <c r="C29" s="19"/>
      <c r="D29" s="13">
        <v>7409</v>
      </c>
      <c r="E29" s="19"/>
      <c r="F29" s="19"/>
      <c r="G29" s="19"/>
      <c r="H29" s="13">
        <v>400157</v>
      </c>
      <c r="I29" s="13">
        <v>96044</v>
      </c>
      <c r="J29" s="13">
        <v>496201</v>
      </c>
      <c r="K29" s="16">
        <v>68</v>
      </c>
      <c r="L29" s="16">
        <v>28</v>
      </c>
      <c r="M29" s="16">
        <v>96</v>
      </c>
      <c r="N29" s="47">
        <v>4</v>
      </c>
      <c r="O29" s="50"/>
      <c r="P29" s="49">
        <v>1</v>
      </c>
      <c r="Q29" s="49">
        <v>7200000</v>
      </c>
    </row>
    <row r="30" spans="1:18" ht="13.5" thickBot="1" x14ac:dyDescent="0.25">
      <c r="A30" s="7" t="s">
        <v>51</v>
      </c>
      <c r="B30" s="13">
        <v>55</v>
      </c>
      <c r="C30" s="13">
        <v>194</v>
      </c>
      <c r="D30" s="13">
        <v>7278</v>
      </c>
      <c r="E30" s="15">
        <v>37.5</v>
      </c>
      <c r="F30" s="19"/>
      <c r="G30" s="19"/>
      <c r="H30" s="13">
        <v>374371</v>
      </c>
      <c r="I30" s="13">
        <v>98387</v>
      </c>
      <c r="J30" s="13">
        <v>472758</v>
      </c>
      <c r="K30" s="16">
        <v>56</v>
      </c>
      <c r="L30" s="16">
        <v>16</v>
      </c>
      <c r="M30" s="16">
        <v>72</v>
      </c>
      <c r="N30" s="48">
        <v>4</v>
      </c>
      <c r="O30" s="50"/>
      <c r="P30" s="49">
        <v>265</v>
      </c>
      <c r="Q30" s="49">
        <v>6500000</v>
      </c>
    </row>
    <row r="31" spans="1:18" ht="13.5" thickBot="1" x14ac:dyDescent="0.25">
      <c r="A31" s="7" t="s">
        <v>9</v>
      </c>
      <c r="B31" s="13">
        <v>17</v>
      </c>
      <c r="C31" s="13">
        <v>64</v>
      </c>
      <c r="D31" s="13">
        <v>3017</v>
      </c>
      <c r="E31" s="14">
        <v>47.08</v>
      </c>
      <c r="F31" s="19"/>
      <c r="G31" s="19"/>
      <c r="H31" s="13">
        <v>103162</v>
      </c>
      <c r="I31" s="13">
        <v>39452</v>
      </c>
      <c r="J31" s="13">
        <v>142614</v>
      </c>
      <c r="K31" s="12">
        <v>17.41</v>
      </c>
      <c r="L31" s="12">
        <v>5.73</v>
      </c>
      <c r="M31" s="16">
        <v>23</v>
      </c>
      <c r="N31" s="46">
        <v>3</v>
      </c>
      <c r="O31" s="50"/>
      <c r="P31" s="51">
        <v>2022</v>
      </c>
      <c r="Q31" s="51">
        <v>384001</v>
      </c>
    </row>
    <row r="32" spans="1:18" ht="13.5" thickBot="1" x14ac:dyDescent="0.25">
      <c r="A32" s="7" t="s">
        <v>52</v>
      </c>
      <c r="B32" s="13">
        <v>425</v>
      </c>
      <c r="C32" s="13">
        <v>148</v>
      </c>
      <c r="D32" s="13">
        <v>804</v>
      </c>
      <c r="E32" s="15">
        <v>52.5</v>
      </c>
      <c r="F32" s="19"/>
      <c r="G32" s="19"/>
      <c r="H32" s="13">
        <v>454</v>
      </c>
      <c r="I32" s="13">
        <v>168</v>
      </c>
      <c r="J32" s="13">
        <v>622</v>
      </c>
      <c r="K32" s="16">
        <v>61</v>
      </c>
      <c r="L32" s="16">
        <v>35</v>
      </c>
      <c r="M32" s="16">
        <v>96</v>
      </c>
      <c r="N32" s="46"/>
      <c r="O32" s="50"/>
      <c r="P32" s="50"/>
      <c r="Q32" s="50"/>
    </row>
    <row r="33" spans="1:17" ht="13.5" thickBot="1" x14ac:dyDescent="0.25">
      <c r="A33" s="7" t="s">
        <v>53</v>
      </c>
      <c r="B33" s="13">
        <v>66</v>
      </c>
      <c r="C33" s="13">
        <v>245</v>
      </c>
      <c r="D33" s="13">
        <v>5786</v>
      </c>
      <c r="E33" s="21">
        <v>25</v>
      </c>
      <c r="F33" s="19"/>
      <c r="G33" s="19"/>
      <c r="H33" s="13">
        <v>307722</v>
      </c>
      <c r="I33" s="13">
        <v>91917</v>
      </c>
      <c r="J33" s="13">
        <v>399639</v>
      </c>
      <c r="K33" s="12">
        <v>46.15</v>
      </c>
      <c r="L33" s="12">
        <v>13.78</v>
      </c>
      <c r="M33" s="12">
        <v>59.93</v>
      </c>
      <c r="N33" s="47">
        <v>15</v>
      </c>
      <c r="O33" s="51">
        <v>338</v>
      </c>
      <c r="P33" s="51">
        <v>3921</v>
      </c>
      <c r="Q33" s="51">
        <v>2204</v>
      </c>
    </row>
    <row r="34" spans="1:17" ht="13.5" thickBot="1" x14ac:dyDescent="0.25">
      <c r="A34" s="7" t="s">
        <v>10</v>
      </c>
      <c r="B34" s="13">
        <v>64</v>
      </c>
      <c r="C34" s="13">
        <v>18936</v>
      </c>
      <c r="D34" s="13">
        <v>5134</v>
      </c>
      <c r="E34" s="15">
        <v>27.1</v>
      </c>
      <c r="F34" s="19"/>
      <c r="G34" s="19"/>
      <c r="H34" s="13">
        <v>258816</v>
      </c>
      <c r="I34" s="13">
        <v>43</v>
      </c>
      <c r="J34" s="13">
        <v>301816</v>
      </c>
      <c r="K34" s="19"/>
      <c r="L34" s="19"/>
      <c r="M34" s="22"/>
      <c r="N34" s="48">
        <v>13</v>
      </c>
      <c r="O34" s="50"/>
      <c r="P34" s="49">
        <v>4</v>
      </c>
      <c r="Q34" s="49">
        <v>20000</v>
      </c>
    </row>
    <row r="35" spans="1:17" ht="13.5" thickBot="1" x14ac:dyDescent="0.25">
      <c r="A35" s="7" t="s">
        <v>11</v>
      </c>
      <c r="B35" s="13">
        <v>186</v>
      </c>
      <c r="C35" s="13">
        <v>498</v>
      </c>
      <c r="D35" s="13">
        <v>1355</v>
      </c>
      <c r="E35" s="21">
        <v>27</v>
      </c>
      <c r="F35" s="19"/>
      <c r="G35" s="19"/>
      <c r="H35" s="13">
        <v>8524</v>
      </c>
      <c r="I35" s="13">
        <v>68711</v>
      </c>
      <c r="J35" s="13">
        <v>153951</v>
      </c>
      <c r="K35" s="12">
        <v>19.5</v>
      </c>
      <c r="L35" s="12">
        <v>15.5</v>
      </c>
      <c r="M35" s="16">
        <v>35</v>
      </c>
      <c r="N35" s="46">
        <v>1</v>
      </c>
      <c r="O35" s="50"/>
      <c r="P35" s="52">
        <v>23</v>
      </c>
      <c r="Q35" s="50"/>
    </row>
    <row r="36" spans="1:17" ht="13.5" thickBot="1" x14ac:dyDescent="0.25">
      <c r="A36" s="8" t="s">
        <v>12</v>
      </c>
      <c r="B36" s="17">
        <v>38065</v>
      </c>
      <c r="C36" s="13">
        <v>222</v>
      </c>
      <c r="D36" s="17">
        <v>301</v>
      </c>
      <c r="E36" s="18">
        <v>15</v>
      </c>
      <c r="F36" s="19"/>
      <c r="G36" s="19"/>
      <c r="H36" s="17">
        <v>155223</v>
      </c>
      <c r="I36" s="17">
        <v>62644</v>
      </c>
      <c r="J36" s="17">
        <v>217867</v>
      </c>
      <c r="K36" s="16">
        <v>22</v>
      </c>
      <c r="L36" s="20">
        <v>13</v>
      </c>
      <c r="M36" s="20">
        <v>34</v>
      </c>
      <c r="N36" s="46">
        <v>5</v>
      </c>
      <c r="O36" s="50"/>
      <c r="P36" s="50"/>
      <c r="Q36" s="49">
        <v>3600000</v>
      </c>
    </row>
    <row r="37" spans="1:17" ht="13.5" thickBot="1" x14ac:dyDescent="0.25">
      <c r="A37" s="7" t="s">
        <v>13</v>
      </c>
      <c r="B37" s="13">
        <v>35</v>
      </c>
      <c r="C37" s="13">
        <v>117</v>
      </c>
      <c r="D37" s="13">
        <v>6188</v>
      </c>
      <c r="E37" s="21">
        <v>53</v>
      </c>
      <c r="F37" s="19"/>
      <c r="G37" s="19"/>
      <c r="H37" s="13">
        <v>277097</v>
      </c>
      <c r="I37" s="13">
        <v>76737</v>
      </c>
      <c r="J37" s="13">
        <v>353834</v>
      </c>
      <c r="K37" s="19"/>
      <c r="L37" s="19"/>
      <c r="M37" s="16">
        <v>76</v>
      </c>
      <c r="N37" s="47">
        <v>4</v>
      </c>
      <c r="O37" s="50"/>
      <c r="P37" s="50"/>
      <c r="Q37" s="50"/>
    </row>
    <row r="38" spans="1:17" ht="13.5" thickBot="1" x14ac:dyDescent="0.25">
      <c r="A38" s="7" t="s">
        <v>14</v>
      </c>
      <c r="B38" s="13">
        <v>56</v>
      </c>
      <c r="C38" s="13">
        <v>23948</v>
      </c>
      <c r="D38" s="13">
        <v>6734</v>
      </c>
      <c r="E38" s="14">
        <v>28.12</v>
      </c>
      <c r="F38" s="19"/>
      <c r="G38" s="19"/>
      <c r="H38" s="13">
        <v>36984</v>
      </c>
      <c r="I38" s="13">
        <v>103013</v>
      </c>
      <c r="J38" s="13">
        <v>472853</v>
      </c>
      <c r="K38" s="12">
        <v>40.659999999999997</v>
      </c>
      <c r="L38" s="12">
        <v>11.8</v>
      </c>
      <c r="M38" s="12">
        <v>52.46</v>
      </c>
      <c r="N38" s="48"/>
      <c r="O38" s="50"/>
      <c r="P38" s="50"/>
      <c r="Q38" s="50"/>
    </row>
    <row r="39" spans="1:17" ht="13.5" thickBot="1" x14ac:dyDescent="0.25">
      <c r="A39" s="7" t="s">
        <v>15</v>
      </c>
      <c r="B39" s="13">
        <v>59</v>
      </c>
      <c r="C39" s="13">
        <v>20854</v>
      </c>
      <c r="D39" s="13">
        <v>4232</v>
      </c>
      <c r="E39" s="14">
        <v>20.29</v>
      </c>
      <c r="F39" s="19"/>
      <c r="G39" s="19"/>
      <c r="H39" s="13">
        <v>211246</v>
      </c>
      <c r="I39" s="13">
        <v>9979</v>
      </c>
      <c r="J39" s="13">
        <v>311036</v>
      </c>
      <c r="K39" s="19"/>
      <c r="L39" s="19"/>
      <c r="M39" s="22"/>
      <c r="N39" s="46">
        <v>8</v>
      </c>
      <c r="O39" s="49" t="s">
        <v>66</v>
      </c>
      <c r="P39" s="49">
        <v>3681</v>
      </c>
      <c r="Q39" s="50"/>
    </row>
    <row r="40" spans="1:17" ht="13.5" thickBot="1" x14ac:dyDescent="0.25">
      <c r="A40" s="7" t="s">
        <v>16</v>
      </c>
      <c r="B40" s="13">
        <v>37586</v>
      </c>
      <c r="C40" s="13">
        <v>15436</v>
      </c>
      <c r="D40" s="13">
        <v>342</v>
      </c>
      <c r="E40" s="21">
        <v>22</v>
      </c>
      <c r="F40" s="19"/>
      <c r="G40" s="19"/>
      <c r="H40" s="13">
        <v>17751</v>
      </c>
      <c r="I40" s="13">
        <v>77967</v>
      </c>
      <c r="J40" s="13">
        <v>255477</v>
      </c>
      <c r="K40" s="12">
        <v>25</v>
      </c>
      <c r="L40" s="12">
        <v>9.3000000000000007</v>
      </c>
      <c r="M40" s="12">
        <v>34.299999999999997</v>
      </c>
      <c r="N40" s="46">
        <v>5</v>
      </c>
      <c r="O40" s="50"/>
      <c r="P40" s="49">
        <v>330</v>
      </c>
      <c r="Q40" s="49">
        <v>530</v>
      </c>
    </row>
    <row r="41" spans="1:17" ht="13.5" thickBot="1" x14ac:dyDescent="0.25">
      <c r="A41" s="7" t="s">
        <v>17</v>
      </c>
      <c r="B41" s="13">
        <v>32</v>
      </c>
      <c r="C41" s="13">
        <v>12</v>
      </c>
      <c r="D41" s="13">
        <v>10905</v>
      </c>
      <c r="E41" s="26">
        <v>90875</v>
      </c>
      <c r="F41" s="19"/>
      <c r="G41" s="19"/>
      <c r="H41" s="13">
        <v>652704</v>
      </c>
      <c r="I41" s="13">
        <v>127441</v>
      </c>
      <c r="J41" s="13">
        <v>780145</v>
      </c>
      <c r="K41" s="12">
        <v>96.59</v>
      </c>
      <c r="L41" s="12">
        <v>32.26</v>
      </c>
      <c r="M41" s="12">
        <v>128.85</v>
      </c>
      <c r="N41" s="47"/>
      <c r="O41" s="50"/>
      <c r="P41" s="50"/>
      <c r="Q41" s="50"/>
    </row>
    <row r="42" spans="1:17" ht="13.5" thickBot="1" x14ac:dyDescent="0.25">
      <c r="A42" s="7" t="s">
        <v>18</v>
      </c>
      <c r="B42" s="13">
        <v>62</v>
      </c>
      <c r="C42" s="13">
        <v>19</v>
      </c>
      <c r="D42" s="13">
        <v>3909</v>
      </c>
      <c r="E42" s="15">
        <v>19.5</v>
      </c>
      <c r="F42" s="19"/>
      <c r="G42" s="19"/>
      <c r="H42" s="13">
        <v>204215</v>
      </c>
      <c r="I42" s="13">
        <v>112153</v>
      </c>
      <c r="J42" s="13">
        <v>316368</v>
      </c>
      <c r="K42" s="16">
        <v>35</v>
      </c>
      <c r="L42" s="16">
        <v>15</v>
      </c>
      <c r="M42" s="16">
        <v>50</v>
      </c>
      <c r="N42" s="48">
        <v>3</v>
      </c>
      <c r="O42" s="49">
        <v>7</v>
      </c>
      <c r="P42" s="49">
        <v>25</v>
      </c>
      <c r="Q42" s="50"/>
    </row>
    <row r="43" spans="1:17" ht="13.5" thickBot="1" x14ac:dyDescent="0.25">
      <c r="A43" s="9" t="s">
        <v>19</v>
      </c>
      <c r="B43" s="23">
        <v>85569</v>
      </c>
      <c r="C43" s="23">
        <v>31859</v>
      </c>
      <c r="D43" s="19"/>
      <c r="E43" s="19"/>
      <c r="F43" s="19"/>
      <c r="G43" s="19"/>
      <c r="H43" s="19"/>
      <c r="I43" s="19"/>
      <c r="J43" s="19"/>
      <c r="K43" s="25">
        <v>21</v>
      </c>
      <c r="L43" s="25">
        <v>12</v>
      </c>
      <c r="M43" s="25">
        <v>33</v>
      </c>
      <c r="N43" s="46">
        <v>5</v>
      </c>
      <c r="O43" s="50"/>
      <c r="P43" s="51">
        <v>116</v>
      </c>
      <c r="Q43" s="51">
        <v>3026000</v>
      </c>
    </row>
    <row r="44" spans="1:17" ht="13.5" thickBot="1" x14ac:dyDescent="0.25">
      <c r="A44" s="7" t="s">
        <v>20</v>
      </c>
      <c r="B44" s="13">
        <v>41</v>
      </c>
      <c r="C44" s="13">
        <v>1405</v>
      </c>
      <c r="D44" s="13">
        <v>26</v>
      </c>
      <c r="E44" s="21">
        <v>18</v>
      </c>
      <c r="F44" s="19"/>
      <c r="G44" s="19"/>
      <c r="H44" s="13">
        <v>14029</v>
      </c>
      <c r="I44" s="13">
        <v>59504</v>
      </c>
      <c r="J44" s="13">
        <v>199794</v>
      </c>
      <c r="K44" s="12">
        <v>29.2</v>
      </c>
      <c r="L44" s="12">
        <v>12.8</v>
      </c>
      <c r="M44" s="16">
        <v>42</v>
      </c>
      <c r="N44" s="46">
        <v>5</v>
      </c>
      <c r="O44" s="50"/>
      <c r="P44" s="49">
        <v>35</v>
      </c>
      <c r="Q44" s="50"/>
    </row>
    <row r="45" spans="1:17" ht="13.5" thickBot="1" x14ac:dyDescent="0.25">
      <c r="A45" s="7" t="s">
        <v>54</v>
      </c>
      <c r="B45" s="13">
        <v>39491</v>
      </c>
      <c r="C45" s="13">
        <v>12739</v>
      </c>
      <c r="D45" s="13">
        <v>3515</v>
      </c>
      <c r="E45" s="15">
        <v>27.5</v>
      </c>
      <c r="F45" s="19"/>
      <c r="G45" s="19"/>
      <c r="H45" s="13">
        <v>172898</v>
      </c>
      <c r="I45" s="13">
        <v>55314</v>
      </c>
      <c r="J45" s="13">
        <v>228212</v>
      </c>
      <c r="K45" s="12">
        <v>29.7</v>
      </c>
      <c r="L45" s="12">
        <v>7.65</v>
      </c>
      <c r="M45" s="12">
        <v>37.36</v>
      </c>
      <c r="N45" s="47">
        <v>4</v>
      </c>
      <c r="O45" s="50"/>
      <c r="P45" s="49">
        <v>42</v>
      </c>
      <c r="Q45" s="50"/>
    </row>
    <row r="46" spans="1:17" ht="13.5" thickBot="1" x14ac:dyDescent="0.25">
      <c r="A46" s="7" t="s">
        <v>21</v>
      </c>
      <c r="B46" s="13">
        <v>7636</v>
      </c>
      <c r="C46" s="13">
        <v>3871</v>
      </c>
      <c r="D46" s="13">
        <v>237</v>
      </c>
      <c r="E46" s="21">
        <v>65</v>
      </c>
      <c r="F46" s="19"/>
      <c r="G46" s="21">
        <v>65</v>
      </c>
      <c r="H46" s="13">
        <v>118497</v>
      </c>
      <c r="I46" s="13">
        <v>20857</v>
      </c>
      <c r="J46" s="13">
        <v>139354</v>
      </c>
      <c r="K46" s="19"/>
      <c r="L46" s="19"/>
      <c r="M46" s="16">
        <v>4785</v>
      </c>
      <c r="N46" s="48">
        <v>1</v>
      </c>
      <c r="O46" s="50"/>
      <c r="P46" s="49">
        <v>25</v>
      </c>
      <c r="Q46" s="50"/>
    </row>
    <row r="47" spans="1:17" ht="13.5" thickBot="1" x14ac:dyDescent="0.25">
      <c r="A47" s="41" t="s">
        <v>55</v>
      </c>
      <c r="B47" s="19"/>
      <c r="C47" s="19"/>
      <c r="D47" s="19"/>
      <c r="E47" s="19"/>
      <c r="F47" s="19"/>
      <c r="G47" s="19"/>
      <c r="H47" s="13">
        <v>33542</v>
      </c>
      <c r="I47" s="19"/>
      <c r="J47" s="13">
        <v>33542</v>
      </c>
      <c r="K47" s="19"/>
      <c r="L47" s="19"/>
      <c r="M47" s="12">
        <v>36.299999999999997</v>
      </c>
      <c r="N47" s="46">
        <v>1</v>
      </c>
      <c r="O47" s="50"/>
      <c r="P47" s="52">
        <v>500</v>
      </c>
      <c r="Q47" s="50"/>
    </row>
    <row r="48" spans="1:17" ht="13.5" thickBot="1" x14ac:dyDescent="0.25">
      <c r="A48" s="7" t="s">
        <v>22</v>
      </c>
      <c r="B48" s="13">
        <v>8913</v>
      </c>
      <c r="C48" s="13">
        <v>3234</v>
      </c>
      <c r="D48" s="13">
        <v>1783</v>
      </c>
      <c r="E48" s="14">
        <v>55.13</v>
      </c>
      <c r="F48" s="19"/>
      <c r="G48" s="19"/>
      <c r="H48" s="13">
        <v>90906</v>
      </c>
      <c r="I48" s="13">
        <v>46642</v>
      </c>
      <c r="J48" s="13">
        <v>137549</v>
      </c>
      <c r="K48" s="19"/>
      <c r="L48" s="19"/>
      <c r="M48" s="12">
        <v>22.75</v>
      </c>
      <c r="N48" s="46">
        <v>3</v>
      </c>
      <c r="O48" s="49">
        <v>784</v>
      </c>
      <c r="P48" s="49">
        <v>1508</v>
      </c>
      <c r="Q48" s="50"/>
    </row>
    <row r="49" spans="1:17" ht="13.5" thickBot="1" x14ac:dyDescent="0.25">
      <c r="A49" s="8" t="s">
        <v>23</v>
      </c>
      <c r="B49" s="17">
        <v>16805</v>
      </c>
      <c r="C49" s="17">
        <v>639</v>
      </c>
      <c r="D49" s="17">
        <v>1652</v>
      </c>
      <c r="E49" s="27">
        <v>25.8</v>
      </c>
      <c r="F49" s="19"/>
      <c r="G49" s="19"/>
      <c r="H49" s="17">
        <v>7972</v>
      </c>
      <c r="I49" s="13">
        <v>10661</v>
      </c>
      <c r="J49" s="17">
        <v>90381</v>
      </c>
      <c r="K49" s="28">
        <v>14.28</v>
      </c>
      <c r="L49" s="28">
        <v>1.71</v>
      </c>
      <c r="M49" s="16">
        <v>16</v>
      </c>
      <c r="N49" s="47">
        <v>7</v>
      </c>
      <c r="O49" s="51">
        <v>350</v>
      </c>
      <c r="P49" s="51">
        <v>12</v>
      </c>
      <c r="Q49" s="50"/>
    </row>
    <row r="50" spans="1:17" ht="13.5" thickBot="1" x14ac:dyDescent="0.25">
      <c r="A50" s="10" t="s">
        <v>24</v>
      </c>
      <c r="B50" s="29"/>
      <c r="C50" s="29"/>
      <c r="D50" s="29"/>
      <c r="E50" s="29"/>
      <c r="F50" s="29"/>
      <c r="G50" s="29"/>
      <c r="H50" s="30">
        <v>52761</v>
      </c>
      <c r="I50" s="30">
        <v>18292</v>
      </c>
      <c r="J50" s="30">
        <v>71053</v>
      </c>
      <c r="K50" s="31">
        <v>7.5</v>
      </c>
      <c r="L50" s="31">
        <v>0.9</v>
      </c>
      <c r="M50" s="31">
        <v>8.4</v>
      </c>
      <c r="N50" s="48">
        <v>9</v>
      </c>
      <c r="O50" s="50"/>
      <c r="P50" s="51">
        <v>1594</v>
      </c>
      <c r="Q50" s="51">
        <v>44357</v>
      </c>
    </row>
    <row r="51" spans="1:17" ht="13.5" thickBot="1" x14ac:dyDescent="0.25">
      <c r="A51" s="10" t="s">
        <v>25</v>
      </c>
      <c r="B51" s="30">
        <v>29</v>
      </c>
      <c r="C51" s="30">
        <v>765</v>
      </c>
      <c r="D51" s="30">
        <v>1881</v>
      </c>
      <c r="E51" s="32">
        <v>24.59</v>
      </c>
      <c r="F51" s="29"/>
      <c r="G51" s="29"/>
      <c r="H51" s="30">
        <v>105426</v>
      </c>
      <c r="I51" s="30">
        <v>33559</v>
      </c>
      <c r="J51" s="30">
        <v>138985</v>
      </c>
      <c r="K51" s="31">
        <v>11.8</v>
      </c>
      <c r="L51" s="31">
        <v>10.69</v>
      </c>
      <c r="M51" s="31">
        <v>22.49</v>
      </c>
      <c r="N51" s="46"/>
      <c r="O51" s="50"/>
      <c r="P51" s="51">
        <v>1</v>
      </c>
      <c r="Q51" s="50"/>
    </row>
    <row r="52" spans="1:17" ht="13.5" thickBot="1" x14ac:dyDescent="0.25">
      <c r="A52" s="42" t="s">
        <v>56</v>
      </c>
      <c r="B52" s="30">
        <v>25774</v>
      </c>
      <c r="C52" s="30">
        <v>9614</v>
      </c>
      <c r="D52" s="30">
        <v>1026</v>
      </c>
      <c r="E52" s="33">
        <v>10.67</v>
      </c>
      <c r="F52" s="29"/>
      <c r="G52" s="29"/>
      <c r="H52" s="30">
        <v>94372</v>
      </c>
      <c r="I52" s="30">
        <v>33356</v>
      </c>
      <c r="J52" s="30">
        <v>127728</v>
      </c>
      <c r="K52" s="31">
        <v>17.59</v>
      </c>
      <c r="L52" s="31">
        <v>3.11</v>
      </c>
      <c r="M52" s="31">
        <v>20.7</v>
      </c>
      <c r="N52" s="46">
        <v>1</v>
      </c>
      <c r="O52" s="50"/>
      <c r="P52" s="50"/>
      <c r="Q52" s="49">
        <v>1633155</v>
      </c>
    </row>
    <row r="53" spans="1:17" ht="13.5" thickBot="1" x14ac:dyDescent="0.25">
      <c r="A53" s="10" t="s">
        <v>26</v>
      </c>
      <c r="B53" s="30">
        <v>84668</v>
      </c>
      <c r="C53" s="30">
        <v>35574</v>
      </c>
      <c r="D53" s="30">
        <v>3041</v>
      </c>
      <c r="E53" s="33">
        <v>8.5500000000000007</v>
      </c>
      <c r="F53" s="29"/>
      <c r="G53" s="29"/>
      <c r="H53" s="30">
        <v>157894</v>
      </c>
      <c r="I53" s="30">
        <v>70241</v>
      </c>
      <c r="J53" s="30">
        <v>228135</v>
      </c>
      <c r="K53" s="29"/>
      <c r="L53" s="29"/>
      <c r="M53" s="34"/>
      <c r="N53" s="47">
        <v>4</v>
      </c>
      <c r="O53" s="50"/>
      <c r="P53" s="50"/>
      <c r="Q53" s="49">
        <v>3550951</v>
      </c>
    </row>
    <row r="54" spans="1:17" ht="13.5" thickBot="1" x14ac:dyDescent="0.25">
      <c r="A54" s="11" t="s">
        <v>27</v>
      </c>
      <c r="B54" s="35">
        <v>102</v>
      </c>
      <c r="C54" s="35">
        <v>23334</v>
      </c>
      <c r="D54" s="35">
        <v>125</v>
      </c>
      <c r="E54" s="36">
        <v>6</v>
      </c>
      <c r="F54" s="29"/>
      <c r="G54" s="29"/>
      <c r="H54" s="35">
        <v>72</v>
      </c>
      <c r="I54" s="35">
        <v>29</v>
      </c>
      <c r="J54" s="35">
        <v>101</v>
      </c>
      <c r="K54" s="29"/>
      <c r="L54" s="29"/>
      <c r="M54" s="34"/>
      <c r="N54" s="48">
        <v>3</v>
      </c>
      <c r="O54" s="52">
        <v>1236</v>
      </c>
      <c r="P54" s="52">
        <v>791</v>
      </c>
      <c r="Q54" s="50"/>
    </row>
    <row r="55" spans="1:17" ht="13.5" thickBot="1" x14ac:dyDescent="0.25">
      <c r="A55" s="10" t="s">
        <v>28</v>
      </c>
      <c r="B55" s="30">
        <v>25512</v>
      </c>
      <c r="C55" s="30">
        <v>7911</v>
      </c>
      <c r="D55" s="30">
        <v>1103</v>
      </c>
      <c r="E55" s="33">
        <v>13.9</v>
      </c>
      <c r="F55" s="29"/>
      <c r="G55" s="29"/>
      <c r="H55" s="30">
        <v>56983</v>
      </c>
      <c r="I55" s="30">
        <v>11454</v>
      </c>
      <c r="J55" s="30">
        <v>68436</v>
      </c>
      <c r="K55" s="29"/>
      <c r="L55" s="29"/>
      <c r="M55" s="34"/>
      <c r="N55" s="46">
        <v>5</v>
      </c>
      <c r="O55" s="50"/>
      <c r="P55" s="49">
        <v>1276</v>
      </c>
      <c r="Q55" s="49">
        <v>130</v>
      </c>
    </row>
    <row r="56" spans="1:17" ht="13.5" thickBot="1" x14ac:dyDescent="0.25">
      <c r="A56" s="43" t="s">
        <v>57</v>
      </c>
      <c r="B56" s="30">
        <v>10</v>
      </c>
      <c r="C56" s="30">
        <v>3</v>
      </c>
      <c r="D56" s="30">
        <v>11</v>
      </c>
      <c r="E56" s="37">
        <v>30</v>
      </c>
      <c r="F56" s="29"/>
      <c r="G56" s="29"/>
      <c r="H56" s="30">
        <v>53669</v>
      </c>
      <c r="I56" s="30">
        <v>35539</v>
      </c>
      <c r="J56" s="30">
        <v>89208</v>
      </c>
      <c r="K56" s="31">
        <v>12.97</v>
      </c>
      <c r="L56" s="31">
        <v>4.8</v>
      </c>
      <c r="M56" s="31">
        <v>17.77</v>
      </c>
      <c r="N56" s="46">
        <v>3</v>
      </c>
      <c r="O56" s="49">
        <v>1</v>
      </c>
      <c r="P56" s="49">
        <v>1</v>
      </c>
      <c r="Q56" s="50"/>
    </row>
    <row r="57" spans="1:17" ht="13.5" thickBot="1" x14ac:dyDescent="0.25">
      <c r="A57" s="10" t="s">
        <v>29</v>
      </c>
      <c r="B57" s="30">
        <v>5621</v>
      </c>
      <c r="C57" s="30">
        <v>19739</v>
      </c>
      <c r="D57" s="30">
        <v>153</v>
      </c>
      <c r="E57" s="33">
        <v>7.75</v>
      </c>
      <c r="F57" s="29"/>
      <c r="G57" s="29"/>
      <c r="H57" s="30">
        <v>65497</v>
      </c>
      <c r="I57" s="30">
        <v>7315</v>
      </c>
      <c r="J57" s="30">
        <v>138647</v>
      </c>
      <c r="K57" s="31">
        <v>9.82</v>
      </c>
      <c r="L57" s="31">
        <v>14.26</v>
      </c>
      <c r="M57" s="38">
        <v>24</v>
      </c>
      <c r="N57" s="47">
        <v>6</v>
      </c>
      <c r="O57" s="50"/>
      <c r="P57" s="49">
        <v>2</v>
      </c>
      <c r="Q57" s="50"/>
    </row>
    <row r="58" spans="1:17" ht="13.5" thickBot="1" x14ac:dyDescent="0.25">
      <c r="A58" s="44" t="s">
        <v>58</v>
      </c>
      <c r="B58" s="29"/>
      <c r="C58" s="29"/>
      <c r="D58" s="29"/>
      <c r="E58" s="29"/>
      <c r="F58" s="29"/>
      <c r="G58" s="29"/>
      <c r="H58" s="29"/>
      <c r="I58" s="29"/>
      <c r="J58" s="29"/>
      <c r="K58" s="29"/>
      <c r="L58" s="29"/>
      <c r="M58" s="34"/>
      <c r="N58" s="48"/>
      <c r="O58" s="50"/>
      <c r="P58" s="50"/>
      <c r="Q58" s="50"/>
    </row>
    <row r="59" spans="1:17" ht="13.5" thickBot="1" x14ac:dyDescent="0.25">
      <c r="A59" s="43" t="s">
        <v>59</v>
      </c>
      <c r="B59" s="30">
        <v>3142</v>
      </c>
      <c r="C59" s="30">
        <v>5621</v>
      </c>
      <c r="D59" s="38">
        <v>745</v>
      </c>
      <c r="E59" s="37">
        <v>19</v>
      </c>
      <c r="F59" s="29"/>
      <c r="G59" s="29"/>
      <c r="H59" s="30">
        <v>39438</v>
      </c>
      <c r="I59" s="30">
        <v>1123</v>
      </c>
      <c r="J59" s="30">
        <v>50668</v>
      </c>
      <c r="K59" s="31">
        <v>5.32</v>
      </c>
      <c r="L59" s="31">
        <v>2.14</v>
      </c>
      <c r="M59" s="31">
        <v>7.46</v>
      </c>
      <c r="N59" s="46">
        <v>2</v>
      </c>
      <c r="O59" s="50"/>
      <c r="P59" s="49">
        <v>300</v>
      </c>
      <c r="Q59" s="50"/>
    </row>
    <row r="60" spans="1:17" ht="13.5" thickBot="1" x14ac:dyDescent="0.25">
      <c r="A60" s="10" t="s">
        <v>30</v>
      </c>
      <c r="B60" s="30">
        <v>16416</v>
      </c>
      <c r="C60" s="30">
        <v>3407</v>
      </c>
      <c r="D60" s="38">
        <v>616</v>
      </c>
      <c r="E60" s="37">
        <v>18</v>
      </c>
      <c r="F60" s="29"/>
      <c r="G60" s="29"/>
      <c r="H60" s="30">
        <v>30563</v>
      </c>
      <c r="I60" s="30">
        <v>7446</v>
      </c>
      <c r="J60" s="30">
        <v>38029</v>
      </c>
      <c r="K60" s="29"/>
      <c r="L60" s="29"/>
      <c r="M60" s="34"/>
      <c r="N60" s="46">
        <v>5</v>
      </c>
      <c r="O60" s="52">
        <v>500</v>
      </c>
      <c r="P60" s="52">
        <v>700</v>
      </c>
      <c r="Q60" s="50"/>
    </row>
    <row r="61" spans="1:17" ht="13.5" thickBot="1" x14ac:dyDescent="0.25">
      <c r="A61" s="43" t="s">
        <v>60</v>
      </c>
      <c r="B61" s="30">
        <v>7839</v>
      </c>
      <c r="C61" s="30">
        <v>3378</v>
      </c>
      <c r="D61" s="38">
        <v>624</v>
      </c>
      <c r="E61" s="33">
        <v>18.47</v>
      </c>
      <c r="F61" s="29"/>
      <c r="G61" s="29"/>
      <c r="H61" s="30">
        <v>3907</v>
      </c>
      <c r="I61" s="30">
        <v>10279</v>
      </c>
      <c r="J61" s="30">
        <v>44348</v>
      </c>
      <c r="K61" s="31">
        <v>4.6500000000000004</v>
      </c>
      <c r="L61" s="31">
        <v>1.31</v>
      </c>
      <c r="M61" s="31">
        <v>5.96</v>
      </c>
      <c r="N61" s="47">
        <v>1</v>
      </c>
      <c r="O61" s="50"/>
      <c r="P61" s="50"/>
      <c r="Q61" s="49">
        <v>880</v>
      </c>
    </row>
    <row r="62" spans="1:17" ht="13.5" thickBot="1" x14ac:dyDescent="0.25">
      <c r="A62" s="10" t="s">
        <v>31</v>
      </c>
      <c r="B62" s="30">
        <v>24216</v>
      </c>
      <c r="C62" s="30">
        <v>7786</v>
      </c>
      <c r="D62" s="30">
        <v>1115</v>
      </c>
      <c r="E62" s="33">
        <v>14.32</v>
      </c>
      <c r="F62" s="29"/>
      <c r="G62" s="29"/>
      <c r="H62" s="30">
        <v>535</v>
      </c>
      <c r="I62" s="30">
        <v>18</v>
      </c>
      <c r="J62" s="30">
        <v>55</v>
      </c>
      <c r="K62" s="31">
        <v>9</v>
      </c>
      <c r="L62" s="31">
        <v>0.5</v>
      </c>
      <c r="M62" s="31">
        <v>9.5</v>
      </c>
      <c r="N62" s="48">
        <v>2</v>
      </c>
      <c r="O62" s="50"/>
      <c r="P62" s="49">
        <v>11</v>
      </c>
      <c r="Q62" s="50"/>
    </row>
    <row r="63" spans="1:17" ht="13.5" thickBot="1" x14ac:dyDescent="0.25">
      <c r="A63" s="43" t="s">
        <v>61</v>
      </c>
      <c r="B63" s="30">
        <v>28</v>
      </c>
      <c r="C63" s="30">
        <v>11</v>
      </c>
      <c r="D63" s="38">
        <v>577</v>
      </c>
      <c r="E63" s="33">
        <v>5.2</v>
      </c>
      <c r="F63" s="37">
        <v>0</v>
      </c>
      <c r="G63" s="37">
        <v>0</v>
      </c>
      <c r="H63" s="30">
        <v>39171</v>
      </c>
      <c r="I63" s="30">
        <v>23669</v>
      </c>
      <c r="J63" s="30">
        <v>6284</v>
      </c>
      <c r="K63" s="31">
        <v>6.25</v>
      </c>
      <c r="L63" s="31">
        <v>4.3099999999999996</v>
      </c>
      <c r="M63" s="31">
        <v>10.56</v>
      </c>
      <c r="N63" s="46">
        <v>2</v>
      </c>
      <c r="O63" s="50"/>
      <c r="P63" s="50"/>
      <c r="Q63" s="49">
        <v>1056836</v>
      </c>
    </row>
    <row r="64" spans="1:17" ht="13.5" thickBot="1" x14ac:dyDescent="0.25">
      <c r="A64" s="10" t="s">
        <v>32</v>
      </c>
      <c r="B64" s="30">
        <v>16078</v>
      </c>
      <c r="C64" s="30">
        <v>5374</v>
      </c>
      <c r="D64" s="29"/>
      <c r="E64" s="29"/>
      <c r="F64" s="29"/>
      <c r="G64" s="29"/>
      <c r="H64" s="30">
        <v>22846</v>
      </c>
      <c r="I64" s="30">
        <v>21545</v>
      </c>
      <c r="J64" s="30">
        <v>44391</v>
      </c>
      <c r="K64" s="31">
        <v>2.8</v>
      </c>
      <c r="L64" s="31">
        <v>3.8</v>
      </c>
      <c r="M64" s="31">
        <v>6.6</v>
      </c>
      <c r="N64" s="46">
        <v>1</v>
      </c>
      <c r="O64" s="50"/>
      <c r="P64" s="50"/>
      <c r="Q64" s="52">
        <v>646022</v>
      </c>
    </row>
    <row r="65" spans="1:17" ht="13.5" thickBot="1" x14ac:dyDescent="0.25">
      <c r="A65" s="43" t="s">
        <v>62</v>
      </c>
      <c r="B65" s="30">
        <v>4</v>
      </c>
      <c r="C65" s="30">
        <v>12</v>
      </c>
      <c r="D65" s="38">
        <v>240</v>
      </c>
      <c r="E65" s="37">
        <v>20</v>
      </c>
      <c r="F65" s="29"/>
      <c r="G65" s="29"/>
      <c r="H65" s="30">
        <v>114</v>
      </c>
      <c r="I65" s="30">
        <v>114</v>
      </c>
      <c r="J65" s="30">
        <v>228</v>
      </c>
      <c r="K65" s="31">
        <v>2.4</v>
      </c>
      <c r="L65" s="31">
        <v>3</v>
      </c>
      <c r="M65" s="31">
        <v>5.4</v>
      </c>
      <c r="N65" s="47">
        <v>1</v>
      </c>
      <c r="O65" s="50"/>
      <c r="P65" s="49">
        <v>400</v>
      </c>
      <c r="Q65" s="50"/>
    </row>
    <row r="66" spans="1:17" ht="13.5" thickBot="1" x14ac:dyDescent="0.25">
      <c r="A66" s="10" t="s">
        <v>33</v>
      </c>
      <c r="B66" s="29"/>
      <c r="C66" s="29"/>
      <c r="D66" s="38">
        <v>396</v>
      </c>
      <c r="E66" s="29"/>
      <c r="F66" s="29"/>
      <c r="G66" s="29"/>
      <c r="H66" s="30">
        <v>19966</v>
      </c>
      <c r="I66" s="30">
        <v>12392</v>
      </c>
      <c r="J66" s="30">
        <v>32358</v>
      </c>
      <c r="K66" s="31">
        <v>3.2</v>
      </c>
      <c r="L66" s="31">
        <v>1.6</v>
      </c>
      <c r="M66" s="31">
        <v>4.8</v>
      </c>
      <c r="N66" s="48">
        <v>1</v>
      </c>
      <c r="O66" s="50"/>
      <c r="P66" s="50"/>
      <c r="Q66" s="52">
        <v>424</v>
      </c>
    </row>
    <row r="67" spans="1:17" ht="13.5" thickBot="1" x14ac:dyDescent="0.25">
      <c r="A67" s="45" t="s">
        <v>63</v>
      </c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34"/>
      <c r="N67" s="46"/>
      <c r="O67" s="50"/>
      <c r="P67" s="50"/>
      <c r="Q67" s="50"/>
    </row>
    <row r="68" spans="1:17" ht="13.5" thickBot="1" x14ac:dyDescent="0.25">
      <c r="A68" s="43" t="s">
        <v>64</v>
      </c>
      <c r="B68" s="30">
        <v>2609</v>
      </c>
      <c r="C68" s="38">
        <v>870</v>
      </c>
      <c r="D68" s="38">
        <v>101</v>
      </c>
      <c r="E68" s="37">
        <v>12</v>
      </c>
      <c r="F68" s="29"/>
      <c r="G68" s="29"/>
      <c r="H68" s="30">
        <v>5469</v>
      </c>
      <c r="I68" s="30">
        <v>13533</v>
      </c>
      <c r="J68" s="30">
        <v>19002</v>
      </c>
      <c r="K68" s="31">
        <v>0.66</v>
      </c>
      <c r="L68" s="31">
        <v>2.77</v>
      </c>
      <c r="M68" s="31">
        <v>3.43</v>
      </c>
      <c r="N68" s="46">
        <v>1</v>
      </c>
      <c r="O68" s="50"/>
      <c r="P68" s="50"/>
      <c r="Q68" s="52">
        <v>400</v>
      </c>
    </row>
    <row r="69" spans="1:17" ht="13.5" thickBot="1" x14ac:dyDescent="0.25">
      <c r="A69" s="10" t="s">
        <v>34</v>
      </c>
      <c r="B69" s="30">
        <v>28287</v>
      </c>
      <c r="C69" s="30">
        <v>9377</v>
      </c>
      <c r="D69" s="38">
        <v>267</v>
      </c>
      <c r="E69" s="37">
        <v>3</v>
      </c>
      <c r="F69" s="37">
        <v>0</v>
      </c>
      <c r="G69" s="37">
        <v>0</v>
      </c>
      <c r="H69" s="30">
        <v>12475</v>
      </c>
      <c r="I69" s="30">
        <v>21188</v>
      </c>
      <c r="J69" s="30">
        <v>33663</v>
      </c>
      <c r="K69" s="31">
        <v>1.55</v>
      </c>
      <c r="L69" s="31">
        <v>2.3199999999999998</v>
      </c>
      <c r="M69" s="31">
        <v>3.87</v>
      </c>
      <c r="N69" s="47">
        <v>2</v>
      </c>
      <c r="O69" s="50"/>
      <c r="P69" s="50"/>
      <c r="Q69" s="49">
        <v>630751</v>
      </c>
    </row>
    <row r="70" spans="1:17" ht="13.5" thickBot="1" x14ac:dyDescent="0.25">
      <c r="A70" s="10" t="s">
        <v>70</v>
      </c>
      <c r="B70" s="30">
        <v>1025</v>
      </c>
      <c r="C70" s="30">
        <v>4708</v>
      </c>
      <c r="D70" s="38">
        <v>218</v>
      </c>
      <c r="E70" s="33">
        <v>4.5999999999999996</v>
      </c>
      <c r="F70" s="29"/>
      <c r="G70" s="29"/>
      <c r="H70" s="30">
        <v>9</v>
      </c>
      <c r="I70" s="30">
        <v>215</v>
      </c>
      <c r="J70" s="30">
        <v>305</v>
      </c>
      <c r="K70" s="31">
        <v>1.79</v>
      </c>
      <c r="L70" s="31">
        <v>3.57</v>
      </c>
      <c r="M70" s="31">
        <v>5.36</v>
      </c>
      <c r="N70" s="48">
        <v>1</v>
      </c>
      <c r="O70" s="50"/>
      <c r="P70" s="50"/>
      <c r="Q70" s="52">
        <v>583</v>
      </c>
    </row>
    <row r="71" spans="1:17" ht="13.5" thickBot="1" x14ac:dyDescent="0.25">
      <c r="A71" s="10" t="s">
        <v>71</v>
      </c>
      <c r="B71" s="30">
        <v>2953</v>
      </c>
      <c r="C71" s="30">
        <v>1008</v>
      </c>
      <c r="D71" s="38">
        <v>60</v>
      </c>
      <c r="E71" s="33">
        <v>2.0299999999999998</v>
      </c>
      <c r="F71" s="29"/>
      <c r="G71" s="29"/>
      <c r="H71" s="30">
        <v>3506</v>
      </c>
      <c r="I71" s="30">
        <v>8411</v>
      </c>
      <c r="J71" s="30">
        <v>11917</v>
      </c>
      <c r="K71" s="31">
        <v>0.5</v>
      </c>
      <c r="L71" s="31">
        <v>2</v>
      </c>
      <c r="M71" s="31">
        <v>2.5</v>
      </c>
      <c r="N71" s="46">
        <v>2</v>
      </c>
      <c r="O71" s="50"/>
      <c r="P71" s="50"/>
      <c r="Q71" s="49">
        <v>185</v>
      </c>
    </row>
    <row r="72" spans="1:17" ht="13.5" thickBot="1" x14ac:dyDescent="0.25">
      <c r="A72" s="10" t="s">
        <v>35</v>
      </c>
      <c r="B72" s="30">
        <v>8152</v>
      </c>
      <c r="C72" s="30">
        <v>2636</v>
      </c>
      <c r="D72" s="38">
        <v>364</v>
      </c>
      <c r="E72" s="37">
        <v>14</v>
      </c>
      <c r="F72" s="37">
        <v>0</v>
      </c>
      <c r="G72" s="37">
        <v>0</v>
      </c>
      <c r="H72" s="30">
        <v>19644</v>
      </c>
      <c r="I72" s="30">
        <v>3049</v>
      </c>
      <c r="J72" s="30">
        <v>50134</v>
      </c>
      <c r="K72" s="29"/>
      <c r="L72" s="29"/>
      <c r="M72" s="34"/>
      <c r="N72" s="46">
        <v>1</v>
      </c>
      <c r="O72" s="50"/>
      <c r="P72" s="52">
        <v>650</v>
      </c>
      <c r="Q72" s="50"/>
    </row>
  </sheetData>
  <pageMargins left="0.7" right="0.7" top="0.75" bottom="0.75" header="0.3" footer="0.3"/>
  <pageSetup paperSize="14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cp:lastModifiedBy>PETAR BURSAC</cp:lastModifiedBy>
  <dcterms:modified xsi:type="dcterms:W3CDTF">2020-03-05T17:06:57Z</dcterms:modified>
</cp:coreProperties>
</file>