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_projects\Spatialization\"/>
    </mc:Choice>
  </mc:AlternateContent>
  <bookViews>
    <workbookView xWindow="0" yWindow="0" windowWidth="26595" windowHeight="11580" activeTab="1"/>
  </bookViews>
  <sheets>
    <sheet name="Proxy data summary" sheetId="1" r:id="rId1"/>
    <sheet name="Hourly emissions - hypotesis" sheetId="2" r:id="rId2"/>
    <sheet name="Hourly emissions-proxy summa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9" i="2" l="1"/>
  <c r="W69" i="2"/>
  <c r="N69" i="2"/>
  <c r="AA7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9" i="2"/>
  <c r="G69" i="2"/>
  <c r="H69" i="2"/>
  <c r="I69" i="2"/>
  <c r="J69" i="2"/>
  <c r="K69" i="2"/>
  <c r="L69" i="2"/>
  <c r="M69" i="2"/>
  <c r="O69" i="2"/>
  <c r="P69" i="2"/>
  <c r="Q69" i="2"/>
  <c r="R69" i="2"/>
  <c r="S69" i="2"/>
  <c r="T69" i="2"/>
  <c r="U69" i="2"/>
  <c r="V69" i="2"/>
  <c r="Y69" i="2"/>
  <c r="F69" i="2"/>
  <c r="Z69" i="2" l="1"/>
  <c r="AA5" i="2" l="1"/>
  <c r="AA6" i="2"/>
  <c r="AA8" i="2"/>
  <c r="AA4" i="2"/>
  <c r="AA3" i="2"/>
  <c r="AA69" i="2" l="1"/>
</calcChain>
</file>

<file path=xl/sharedStrings.xml><?xml version="1.0" encoding="utf-8"?>
<sst xmlns="http://schemas.openxmlformats.org/spreadsheetml/2006/main" count="2193" uniqueCount="206">
  <si>
    <t>NFR category</t>
  </si>
  <si>
    <t>1A1 - Energy industries</t>
  </si>
  <si>
    <t>1A1a-Public heat and electricity production</t>
  </si>
  <si>
    <t>1A1b-Refineries</t>
  </si>
  <si>
    <t>1A1c-Manufacture of solid fuels</t>
  </si>
  <si>
    <t>1B - Fugitive emissions</t>
  </si>
  <si>
    <t xml:space="preserve">1B1a-Fugitive emission from solid fuels: Coal mining and handling </t>
  </si>
  <si>
    <t>1A3 - Transports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</si>
  <si>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</si>
  <si>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</si>
  <si>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</si>
  <si>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</si>
  <si>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1A3biii-Road transport: Heavy-duty vehicles</t>
  </si>
  <si>
    <t>1A3biii-Road transport: Buses and coaches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</si>
  <si>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</si>
  <si>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</si>
  <si>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</si>
  <si>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</si>
  <si>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</si>
  <si>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</si>
  <si>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1A4 - Residential/Tertiary</t>
  </si>
  <si>
    <t xml:space="preserve">1A4cii-Agriculture/Forestry/Fishing: Off-road vehicles and other machinery </t>
  </si>
  <si>
    <t>1A2 / 2 - Industrial processes</t>
  </si>
  <si>
    <t xml:space="preserve">1A2a/2C1-Iron and steel production </t>
  </si>
  <si>
    <t>1A2g-Other industries</t>
  </si>
  <si>
    <t>1A2g-Auto-production</t>
  </si>
  <si>
    <t>1A2gvii-Mobile combustion in manufacturing industries and construction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</si>
  <si>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</si>
  <si>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</si>
  <si>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</si>
  <si>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</si>
  <si>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</si>
  <si>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</si>
  <si>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</si>
  <si>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</si>
  <si>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</si>
  <si>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</si>
  <si>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</si>
  <si>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 xml:space="preserve">2I-Wood processing </t>
  </si>
  <si>
    <t>3 - Agriculture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</si>
  <si>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</si>
  <si>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</si>
  <si>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</si>
  <si>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</si>
  <si>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</si>
  <si>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</si>
  <si>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>3B4gi/3B4gii-Laying hens &amp; Broilers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</si>
  <si>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</si>
  <si>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</si>
  <si>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</si>
  <si>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</si>
  <si>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</si>
  <si>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</si>
  <si>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</si>
  <si>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>5 - Waste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</si>
  <si>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</si>
  <si>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</si>
  <si>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</si>
  <si>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</si>
  <si>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Name of the dataset</t>
  </si>
  <si>
    <t>Name of producer</t>
  </si>
  <si>
    <t>Year of the data used for the project</t>
  </si>
  <si>
    <t xml:space="preserve"> emission spatialized on points</t>
  </si>
  <si>
    <t>emission spatialized on lines</t>
  </si>
  <si>
    <t>emission spatialized on areas</t>
  </si>
  <si>
    <t>Comments</t>
  </si>
  <si>
    <t>Yes</t>
  </si>
  <si>
    <t>No</t>
  </si>
  <si>
    <t>1B2aiv-Fugitive emissions from liquid fuels :
Refining, storage</t>
  </si>
  <si>
    <t>1B2c- Fugitive emissions :
Venting and flaring</t>
  </si>
  <si>
    <t>1B1b-Fugitive emissions from solid fuels :
Solid fuel transformation</t>
  </si>
  <si>
    <t>Yes, point sources</t>
  </si>
  <si>
    <t>Corine Land Cover for the territory of Serbia</t>
  </si>
  <si>
    <t>European Environment Agency</t>
  </si>
  <si>
    <t>2018 (CLC for the period 2012-2018)</t>
  </si>
  <si>
    <t>1B1a-Fugitive emissions from liquid fuels :
Exploration, production, transport</t>
  </si>
  <si>
    <t>1B2b-Fugitive emissions from natural gas :
Exploration, production, transport</t>
  </si>
  <si>
    <t xml:space="preserve">The road network, including 1A, 2A, 1B and 2B road category </t>
  </si>
  <si>
    <t>Public Enterprise “Roads of Serbia”</t>
  </si>
  <si>
    <t xml:space="preserve">1. The map of Serbia with municipalities                                                 2. Number of vehicles registered in each municipality of the Serbia for the year 2015 </t>
  </si>
  <si>
    <t>1. GADM, the Database of Global Administrative Areas                                             2. Statistical Office of the Republic of Serbia</t>
  </si>
  <si>
    <t>1. 2019                2. 2015</t>
  </si>
  <si>
    <t>CLC class: 131-Mine, dump and construction sites selected according to point sources of site loactions</t>
  </si>
  <si>
    <t>The Serbian Business Registers Agency</t>
  </si>
  <si>
    <t>1. Public Enterprise “Roads of Serbia”                2. Public Enterprise “Roads of Serbia”                3. Open Street Maps</t>
  </si>
  <si>
    <t>1. 2015                2. 2015              3. 2019</t>
  </si>
  <si>
    <t>1. The road network, including 1A, 2A, 1B and 2B road category                                                                                   2. Data of the Mean Daily Trafic for one Year (MDTY)                                                                                                                  3. Road network within the urban areas</t>
  </si>
  <si>
    <t xml:space="preserve">2. Obtained from ~400 automatic Vehicle Counting Devices (VCD), spreaded over the whole territory of Serbia, on three different road category (1A, 2A and 1B) </t>
  </si>
  <si>
    <t>Network of rails</t>
  </si>
  <si>
    <t>Open Street Maps</t>
  </si>
  <si>
    <t xml:space="preserve">Navigable rivers </t>
  </si>
  <si>
    <t>1A4ai-Commercial/institutional: Stationary Combustion</t>
  </si>
  <si>
    <t xml:space="preserve">1A4ci-Agriculture/Forestry/Fishing: Stationary combustion </t>
  </si>
  <si>
    <t>1A4bi-Residential: Stationary combustion</t>
  </si>
  <si>
    <t>1. The map of Serbia with municipalities                                                 2. Corine Land Cover for the territory of Serbia                      3. Official annual report from the public company “Toplane Srbije”</t>
  </si>
  <si>
    <t xml:space="preserve">1. GADM, the Database of Global Administrative Areas                                             2. European Environment Agency                        3. Public company “Toplane Srbije” </t>
  </si>
  <si>
    <t>1. 2019                2. 2018              3. 2015</t>
  </si>
  <si>
    <t>2. CLC class: 111 and 112 - Urban areas</t>
  </si>
  <si>
    <t xml:space="preserve">CLC classes: 211, 221, 222, 231, 242, 243 - CLC agricultural areas </t>
  </si>
  <si>
    <t>1. GADM, the Database of Global Administrative Areas                                             2. European Environment Agency                        3. Statistical Office of the Republic of Serbia</t>
  </si>
  <si>
    <t>1. The map of Serbia with municipalities                                                 2. Corine Land Cover for the territory of Serbia                      3. Number of off-road vechicles and tractors</t>
  </si>
  <si>
    <t>1. 2019                2. 2018 (CLC for the period 2012-2018)             3. 2015</t>
  </si>
  <si>
    <t>1. 2019                2. 2018  (CLC for the period 2012-2018)            3. 2015</t>
  </si>
  <si>
    <t>2. CLC class: 111 and 112 - Urban areas (based on that and manucipalites, rural areas are extracted)</t>
  </si>
  <si>
    <t>1A2b / 2C-Non-ferrous metals</t>
  </si>
  <si>
    <t>1A2d/2H1-Pulp, paper and print</t>
  </si>
  <si>
    <t>1A2c/2B-Chemicals</t>
  </si>
  <si>
    <t>1A2e/2H2-Food, beverages and tobacco</t>
  </si>
  <si>
    <t>2-Other processes</t>
  </si>
  <si>
    <t>1A2f - Non-metallic minerals</t>
  </si>
  <si>
    <t>Validation</t>
  </si>
  <si>
    <t>1B2av-Fugitive emissions from liquid fuels: 
Distribution of oil products</t>
  </si>
  <si>
    <t>RAS - Development Agency of Serbia</t>
  </si>
  <si>
    <t>Database of the Development Agency of Serbia -automotive-industry</t>
  </si>
  <si>
    <t>Yes, each location is manualy geolocated.</t>
  </si>
  <si>
    <t>Link</t>
  </si>
  <si>
    <t>https://ras.gov.rs/automotive-industry</t>
  </si>
  <si>
    <t xml:space="preserve">CLC classes: 121 and 131 - Construction sites and industrial sites </t>
  </si>
  <si>
    <t>Yes, each location is manualy validated and coordinates are corrected if they were wrong.</t>
  </si>
  <si>
    <t>1. The map of Serbia with municipalities                                                 2. Corine Land Cover for the territory of Serbia                      3. Number of population of the corresponding municipality</t>
  </si>
  <si>
    <t>2D3i-Other solvent and product use</t>
  </si>
  <si>
    <t>1. The map of Serbia with municipalities                                                 2. Corine Land Cover for the territory of Serbia                      3. Number of total volume of the industrial woods in each municipality in Serbia</t>
  </si>
  <si>
    <t xml:space="preserve">2. CLC class: 111 and 112 - Urban areas </t>
  </si>
  <si>
    <t xml:space="preserve">1. The map of Serbia with municipalities                                                 2. Corine Land Cover for the territory of Serbia                      3. Number of cattle given for each municipality </t>
  </si>
  <si>
    <t xml:space="preserve">1. The map of Serbia with municipalities                                                 2. Corine Land Cover for the territory of Serbia                      3. Number of sheep given for each municipality </t>
  </si>
  <si>
    <t xml:space="preserve">1. The map of Serbia with municipalities                                                 2. Corine Land Cover for the territory of Serbia                      3. Number of farms given for each municipality </t>
  </si>
  <si>
    <t xml:space="preserve">1. The map of Serbia with municipalities                                                 2. Corine Land Cover for the territory of Serbia                      3. Number of polutry given for each municipality </t>
  </si>
  <si>
    <t xml:space="preserve">CLC classes: 211, 221, 222, 242, 243 - CLC agricultural areas </t>
  </si>
  <si>
    <t>CLC class: 231 - CLC agricultural areas - pastures</t>
  </si>
  <si>
    <t>CLC classes: 242 -CLC complex cultivated areas (including farms)</t>
  </si>
  <si>
    <t>CLC class: 132 - Dump sites</t>
  </si>
  <si>
    <t>Cremation locations</t>
  </si>
  <si>
    <t xml:space="preserve">1. The map of Serbia with municipalities                                                 2. Number of total volume of the waste water  registered in each municipality of the Serbia for the year 2015 </t>
  </si>
  <si>
    <t>CLC class: 121 - industrial sites</t>
  </si>
  <si>
    <t>Best quality -----&gt;-----&gt;-----&gt;----- Approximate estimate</t>
  </si>
  <si>
    <t>Tier 3</t>
  </si>
  <si>
    <t>Tier 2</t>
  </si>
  <si>
    <t>Tier 1</t>
  </si>
  <si>
    <t>X</t>
  </si>
  <si>
    <t>https://apr.gov.rs/home.1435.html</t>
  </si>
  <si>
    <t>The inventory emission provided by individual sources</t>
  </si>
  <si>
    <t xml:space="preserve">1. International aviation airports                                             2. The number of passengers </t>
  </si>
  <si>
    <t>Domestic aviation airfields</t>
  </si>
  <si>
    <t>The official domestic aviation airport list</t>
  </si>
  <si>
    <t>The official airport business report</t>
  </si>
  <si>
    <r>
      <t>https://en.wikipedia.org/wiki/Belgrade_Nikola_Tesla_Airport</t>
    </r>
    <r>
      <rPr>
        <sz val="11"/>
        <color theme="8" tint="-0.249977111117893"/>
        <rFont val="Calibri"/>
        <family val="2"/>
        <scheme val="minor"/>
      </rPr>
      <t xml:space="preserve">      </t>
    </r>
    <r>
      <rPr>
        <u/>
        <sz val="11"/>
        <color theme="8" tint="-0.249977111117893"/>
        <rFont val="Calibri"/>
        <family val="2"/>
        <scheme val="minor"/>
      </rPr>
      <t>https://nis-airport.com/en/traffic-figures/</t>
    </r>
  </si>
  <si>
    <t>https://en.wikipedia.org/wiki/List_of_airports_in_Serbia</t>
  </si>
  <si>
    <t>Subcategory</t>
  </si>
  <si>
    <t>Methodology</t>
  </si>
  <si>
    <t>Source</t>
  </si>
  <si>
    <t>Calculation of hourly emissions - level of activity</t>
  </si>
  <si>
    <t>Working days (WD)</t>
  </si>
  <si>
    <t>Working time [08-16h] (WT0816)</t>
  </si>
  <si>
    <t>Working time [16-24h] (WT1624)</t>
  </si>
  <si>
    <t>Day light (DL)</t>
  </si>
  <si>
    <t>Weekends (WE)</t>
  </si>
  <si>
    <t>Rush hours [07-09h] (RH0709)</t>
  </si>
  <si>
    <t>Rush hours [15-17h] (RH1517)</t>
  </si>
  <si>
    <t>Public holidays (PH)</t>
  </si>
  <si>
    <t>Seasons (SA)</t>
  </si>
  <si>
    <t>Agriculture Seasons (SAAG)</t>
  </si>
  <si>
    <t>Temperature (TEMP)</t>
  </si>
  <si>
    <t>Sea level pressure (SLP)</t>
  </si>
  <si>
    <t>Repair - overhaul period (RP)</t>
  </si>
  <si>
    <t>Equation (HE - Hourly emissions)</t>
  </si>
  <si>
    <t>-</t>
  </si>
  <si>
    <t>Heating season (HS)</t>
  </si>
  <si>
    <t>Working time for heating season [06-22h] (WT0624)</t>
  </si>
  <si>
    <t>Number of Level of activity proxys</t>
  </si>
  <si>
    <t xml:space="preserve">The inventory emission from this sub - category will be temoral dissagregated based on identifed Level of activity and equation, given in the order. Hypotesis was obtained from  </t>
  </si>
  <si>
    <t>Working time [00-24h] (WT0024)</t>
  </si>
  <si>
    <t>Working days + working weekends (WDWW)</t>
  </si>
  <si>
    <t>http://www.eps.rs/lat/kolubara/Stranice/Proizvodnja/Prerada.aspx</t>
  </si>
  <si>
    <t>HE = WDWW + WT0024 + WT0624 + !PH + k*SA + k*HS + TEMP + !RP</t>
  </si>
  <si>
    <t>HE = WDWW + WT0024 + !PH + !RP</t>
  </si>
  <si>
    <t>HE = WDWW + WT0816 + WT1624 + !PH + !RP</t>
  </si>
  <si>
    <t>COUNT</t>
  </si>
  <si>
    <t>HE = WDWW + WT0024 + !PH + SA + !RP</t>
  </si>
  <si>
    <t>Working Weekends (WW)</t>
  </si>
  <si>
    <t>HE = WDWW + WT0816 + WT1624 + WT0024 + WW + !PH</t>
  </si>
  <si>
    <t>HE = WDWW + WT0024 + !PH + HS + TEMP</t>
  </si>
  <si>
    <t>HE = WDWW + WT0622 + 2*PH + HS + TEMP</t>
  </si>
  <si>
    <t>HE = WDWW +DL + !PH + SA + SAAG</t>
  </si>
  <si>
    <t>HE = WD + WT0816 + WT1624 + WW + !PH + !RP</t>
  </si>
  <si>
    <t>HE = WDWW + WT0816 + WT1624 + !PH + SA</t>
  </si>
  <si>
    <t>Vehicles trend  activity (VA)</t>
  </si>
  <si>
    <t>HE = WD + WT0816 + WT1624 + WW + RH0709 + RH1517 + !PH + VA</t>
  </si>
  <si>
    <t>HE = WDWW + DL + SLP</t>
  </si>
  <si>
    <t xml:space="preserve">HE = WD + WT0816 + WT1624 + WE + RH0709 + RH1517 + !PH + TEMP + VA </t>
  </si>
  <si>
    <t>HE = WD + WT0816 + DL + WE +  !PH + SA</t>
  </si>
  <si>
    <t>HE = WDWW + WT0024 + DL + SLP</t>
  </si>
  <si>
    <t>HE = WDWW + DL + !PH + SAAG + TEMP + SLP</t>
  </si>
  <si>
    <t>HE = DL + SA + TEMP + SLP</t>
  </si>
  <si>
    <t>HE = WDWW + DL + SAAG + TEMP + SLP</t>
  </si>
  <si>
    <t>HE = WDWW + DL + !PH + SAAG + TEMP</t>
  </si>
  <si>
    <t>HE = WDWW + WT0816 + !PH + VA</t>
  </si>
  <si>
    <t>HE = WDWW + WT0816 + SLP</t>
  </si>
  <si>
    <t>HE = WDWW + WT0024 + SA + TEMP + SLP</t>
  </si>
  <si>
    <t>Number of flights per hour (NFH)</t>
  </si>
  <si>
    <t>HE = WDWW + WT0024 + TEMP + SLP + NFH</t>
  </si>
  <si>
    <t>HE = WDWW + DL + SA + TEMP + SLP</t>
  </si>
  <si>
    <t>HE = WDWW + WT0816 + WT1624 + WE + RH0709 + RH1517 + !PH + TEMP + SLP + VA</t>
  </si>
  <si>
    <t xml:space="preserve">HE = WDWW + WT0816 + WT1624 + WE + !PH </t>
  </si>
  <si>
    <t>HE = WDWW + WT0816 + WT1624 + WE + !PH + SA</t>
  </si>
  <si>
    <t>Description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</si>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</sst>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b/>
      <sz val="10"/>
      <color rgb="FF222222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mbria"/>
      <family val="1"/>
    </font>
    <font>
      <u/>
      <sz val="11"/>
      <color theme="1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17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10" borderId="16" xfId="0" applyFont="1" applyFill="1" applyBorder="1" applyAlignment="1">
      <alignment vertical="center" wrapText="1"/>
    </xf>
    <xf numFmtId="0" fontId="2" fillId="10" borderId="2" xfId="0" applyFont="1" applyFill="1" applyBorder="1" applyAlignment="1">
      <alignment vertical="center" wrapText="1"/>
    </xf>
    <xf numFmtId="0" fontId="2" fillId="10" borderId="18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8" borderId="2" xfId="0" applyFont="1" applyFill="1" applyBorder="1" applyAlignment="1">
      <alignment vertical="center" wrapText="1"/>
    </xf>
    <xf numFmtId="0" fontId="2" fillId="8" borderId="18" xfId="0" applyFont="1" applyFill="1" applyBorder="1" applyAlignment="1">
      <alignment vertical="center" wrapText="1"/>
    </xf>
    <xf numFmtId="0" fontId="2" fillId="9" borderId="8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2" fillId="9" borderId="18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2" fillId="8" borderId="16" xfId="0" applyFont="1" applyFill="1" applyBorder="1" applyAlignment="1">
      <alignment vertical="center" wrapText="1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4" borderId="16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8" fillId="0" borderId="35" xfId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3" borderId="37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24" xfId="0" applyFont="1" applyFill="1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 wrapText="1"/>
    </xf>
    <xf numFmtId="0" fontId="2" fillId="4" borderId="17" xfId="0" applyFont="1" applyFill="1" applyBorder="1" applyAlignment="1">
      <alignment vertical="center" wrapText="1"/>
    </xf>
    <xf numFmtId="0" fontId="6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8" fillId="0" borderId="45" xfId="1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8" fillId="0" borderId="28" xfId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0" borderId="29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0" fillId="6" borderId="34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11" borderId="9" xfId="0" applyFont="1" applyFill="1" applyBorder="1" applyAlignment="1">
      <alignment horizontal="center" vertical="center" wrapText="1"/>
    </xf>
    <xf numFmtId="0" fontId="10" fillId="11" borderId="48" xfId="0" applyFont="1" applyFill="1" applyBorder="1" applyAlignment="1">
      <alignment horizontal="center" vertical="center" wrapText="1"/>
    </xf>
    <xf numFmtId="0" fontId="10" fillId="11" borderId="49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7" xfId="0" applyBorder="1"/>
    <xf numFmtId="0" fontId="0" fillId="0" borderId="5" xfId="0" applyBorder="1"/>
    <xf numFmtId="0" fontId="10" fillId="0" borderId="0" xfId="0" applyFont="1" applyAlignment="1">
      <alignment horizontal="center" vertical="center" wrapText="1"/>
    </xf>
    <xf numFmtId="0" fontId="10" fillId="11" borderId="34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5" fillId="0" borderId="38" xfId="0" applyFont="1" applyBorder="1" applyAlignment="1">
      <alignment horizontal="center" wrapText="1"/>
    </xf>
    <xf numFmtId="0" fontId="5" fillId="0" borderId="39" xfId="0" applyFont="1" applyBorder="1" applyAlignment="1">
      <alignment horizontal="center" wrapText="1"/>
    </xf>
    <xf numFmtId="0" fontId="5" fillId="0" borderId="40" xfId="0" applyFont="1" applyBorder="1" applyAlignment="1">
      <alignment horizont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2" fillId="10" borderId="11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0" fontId="5" fillId="8" borderId="19" xfId="0" applyFont="1" applyFill="1" applyBorder="1" applyAlignment="1">
      <alignment horizontal="center" vertical="center" wrapText="1"/>
    </xf>
    <xf numFmtId="0" fontId="5" fillId="8" borderId="28" xfId="0" applyFont="1" applyFill="1" applyBorder="1" applyAlignment="1">
      <alignment horizontal="center" vertical="center" wrapText="1"/>
    </xf>
    <xf numFmtId="0" fontId="12" fillId="7" borderId="31" xfId="0" applyFont="1" applyFill="1" applyBorder="1" applyAlignment="1">
      <alignment horizontal="center" vertical="center" wrapText="1"/>
    </xf>
    <xf numFmtId="0" fontId="12" fillId="7" borderId="32" xfId="0" applyFont="1" applyFill="1" applyBorder="1" applyAlignment="1">
      <alignment horizontal="center" vertical="center" wrapText="1"/>
    </xf>
    <xf numFmtId="0" fontId="12" fillId="5" borderId="31" xfId="0" applyFont="1" applyFill="1" applyBorder="1" applyAlignment="1">
      <alignment horizontal="center" vertical="center" wrapText="1"/>
    </xf>
    <xf numFmtId="0" fontId="12" fillId="5" borderId="32" xfId="0" applyFont="1" applyFill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12" fillId="7" borderId="51" xfId="0" applyFont="1" applyFill="1" applyBorder="1" applyAlignment="1">
      <alignment horizontal="center" vertical="center" wrapText="1"/>
    </xf>
    <xf numFmtId="0" fontId="0" fillId="0" borderId="6" xfId="0" applyBorder="1"/>
    <xf numFmtId="0" fontId="11" fillId="0" borderId="6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31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2" fillId="10" borderId="3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8" borderId="31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12" fillId="8" borderId="32" xfId="0" applyFont="1" applyFill="1" applyBorder="1" applyAlignment="1">
      <alignment horizontal="center" vertical="center" wrapText="1"/>
    </xf>
    <xf numFmtId="0" fontId="12" fillId="8" borderId="51" xfId="0" applyFont="1" applyFill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10" fillId="11" borderId="47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10" fillId="0" borderId="56" xfId="0" applyFont="1" applyBorder="1" applyAlignment="1">
      <alignment horizontal="center" vertical="center" wrapText="1"/>
    </xf>
    <xf numFmtId="0" fontId="12" fillId="5" borderId="51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0" fontId="12" fillId="2" borderId="5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31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32" xfId="0" applyFont="1" applyFill="1" applyBorder="1" applyAlignment="1">
      <alignment horizontal="center" vertical="center" wrapText="1"/>
    </xf>
    <xf numFmtId="0" fontId="12" fillId="4" borderId="51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31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 wrapText="1"/>
    </xf>
    <xf numFmtId="0" fontId="12" fillId="10" borderId="51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31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2" fillId="9" borderId="32" xfId="0" applyFont="1" applyFill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2" fillId="9" borderId="51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13" fillId="0" borderId="25" xfId="0" applyFont="1" applyFill="1" applyBorder="1" applyAlignment="1">
      <alignment horizontal="center" vertical="center" wrapText="1"/>
    </xf>
    <xf numFmtId="0" fontId="13" fillId="0" borderId="26" xfId="0" applyFont="1" applyFill="1" applyBorder="1" applyAlignment="1">
      <alignment horizontal="center" vertical="center" wrapText="1"/>
    </xf>
    <xf numFmtId="0" fontId="13" fillId="0" borderId="27" xfId="0" applyFont="1" applyFill="1" applyBorder="1" applyAlignment="1">
      <alignment horizontal="center" vertical="center" wrapText="1"/>
    </xf>
    <xf numFmtId="0" fontId="0" fillId="11" borderId="44" xfId="0" applyFont="1" applyFill="1" applyBorder="1" applyAlignment="1">
      <alignment horizontal="center" vertical="center" wrapText="1"/>
    </xf>
    <xf numFmtId="0" fontId="0" fillId="11" borderId="45" xfId="0" applyFont="1" applyFill="1" applyBorder="1" applyAlignment="1">
      <alignment horizontal="center" vertical="center" wrapText="1"/>
    </xf>
    <xf numFmtId="0" fontId="0" fillId="11" borderId="4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AD6F8"/>
      <color rgb="FFD6EEFC"/>
      <color rgb="FF0CFC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ist_of_airports_in_Serbia" TargetMode="External"/><Relationship Id="rId2" Type="http://schemas.openxmlformats.org/officeDocument/2006/relationships/hyperlink" Target="https://apr.gov.rs/home.1435.html" TargetMode="External"/><Relationship Id="rId1" Type="http://schemas.openxmlformats.org/officeDocument/2006/relationships/hyperlink" Target="https://ras.gov.rs/automotive-industry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pr.gov.rs/home.1435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eps.rs/lat/kolubara/Stranice/Proizvodnja/Prerada.aspx" TargetMode="External"/><Relationship Id="rId1" Type="http://schemas.openxmlformats.org/officeDocument/2006/relationships/hyperlink" Target="http://www.eps.rs/lat/kolubara/Stranice/Proizvodnja/Prerada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B1" zoomScale="70" zoomScaleNormal="70" workbookViewId="0">
      <selection activeCell="G5" sqref="G5"/>
    </sheetView>
  </sheetViews>
  <sheetFormatPr defaultRowHeight="15" x14ac:dyDescent="0.25"/>
  <cols>
    <col min="1" max="1" width="24.28515625" bestFit="1" customWidth="1"/>
    <col min="2" max="2" width="34.5703125" customWidth="1"/>
    <col min="3" max="3" width="12.7109375" customWidth="1"/>
    <col min="4" max="4" width="13" customWidth="1"/>
    <col min="5" max="5" width="12.5703125" customWidth="1"/>
    <col min="6" max="6" width="22.7109375" customWidth="1"/>
    <col min="7" max="7" width="49.28515625" customWidth="1"/>
    <col min="8" max="8" width="41.42578125" customWidth="1"/>
    <col min="9" max="9" width="14.28515625" customWidth="1"/>
    <col min="10" max="10" width="20.28515625" customWidth="1"/>
    <col min="11" max="12" width="18.140625" customWidth="1"/>
    <col min="13" max="13" width="32.85546875" customWidth="1"/>
    <col min="14" max="14" width="50.28515625" customWidth="1"/>
    <col min="15" max="15" width="35.42578125" customWidth="1"/>
    <col min="16" max="16" width="9.140625" customWidth="1"/>
    <col min="20" max="20" width="12" customWidth="1"/>
  </cols>
  <sheetData>
    <row r="1" spans="1:15" ht="15.75" thickBot="1" x14ac:dyDescent="0.3">
      <c r="J1" s="144" t="s">
        <v>134</v>
      </c>
      <c r="K1" s="145"/>
      <c r="L1" s="146"/>
    </row>
    <row r="2" spans="1:15" ht="83.25" customHeight="1" thickBot="1" x14ac:dyDescent="0.3">
      <c r="A2" s="54" t="s">
        <v>0</v>
      </c>
      <c r="B2" s="55" t="s">
        <v>147</v>
      </c>
      <c r="C2" s="55" t="s">
        <v>62</v>
      </c>
      <c r="D2" s="55" t="s">
        <v>63</v>
      </c>
      <c r="E2" s="55" t="s">
        <v>64</v>
      </c>
      <c r="F2" s="55" t="s">
        <v>140</v>
      </c>
      <c r="G2" s="56" t="s">
        <v>59</v>
      </c>
      <c r="H2" s="57" t="s">
        <v>60</v>
      </c>
      <c r="I2" s="56" t="s">
        <v>61</v>
      </c>
      <c r="J2" s="57" t="s">
        <v>135</v>
      </c>
      <c r="K2" s="57" t="s">
        <v>136</v>
      </c>
      <c r="L2" s="57" t="s">
        <v>137</v>
      </c>
      <c r="M2" s="56" t="s">
        <v>65</v>
      </c>
      <c r="N2" s="56" t="s">
        <v>110</v>
      </c>
      <c r="O2" s="58" t="s">
        <v>115</v>
      </c>
    </row>
    <row r="3" spans="1:15" ht="30" x14ac:dyDescent="0.25">
      <c r="A3" s="160" t="s">
        <v>1</v>
      </c>
      <c r="B3" s="7" t="s">
        <v>2</v>
      </c>
      <c r="C3" s="25" t="s">
        <v>66</v>
      </c>
      <c r="D3" s="25" t="s">
        <v>67</v>
      </c>
      <c r="E3" s="25" t="s">
        <v>67</v>
      </c>
      <c r="F3" s="25" t="s">
        <v>66</v>
      </c>
      <c r="G3" s="3"/>
      <c r="H3" s="3"/>
      <c r="I3" s="3"/>
      <c r="J3" s="93" t="s">
        <v>138</v>
      </c>
      <c r="K3" s="82"/>
      <c r="L3" s="82"/>
      <c r="M3" s="26"/>
      <c r="N3" s="76" t="s">
        <v>118</v>
      </c>
      <c r="O3" s="67"/>
    </row>
    <row r="4" spans="1:15" ht="30" x14ac:dyDescent="0.25">
      <c r="A4" s="161"/>
      <c r="B4" s="8" t="s">
        <v>3</v>
      </c>
      <c r="C4" s="10" t="s">
        <v>66</v>
      </c>
      <c r="D4" s="10" t="s">
        <v>67</v>
      </c>
      <c r="E4" s="10" t="s">
        <v>67</v>
      </c>
      <c r="F4" s="10" t="s">
        <v>66</v>
      </c>
      <c r="G4" s="1"/>
      <c r="H4" s="1"/>
      <c r="I4" s="1"/>
      <c r="J4" s="94" t="s">
        <v>138</v>
      </c>
      <c r="K4" s="72"/>
      <c r="L4" s="72"/>
      <c r="M4" s="27"/>
      <c r="N4" s="74" t="s">
        <v>118</v>
      </c>
      <c r="O4" s="69"/>
    </row>
    <row r="5" spans="1:15" ht="36" x14ac:dyDescent="0.25">
      <c r="A5" s="161"/>
      <c r="B5" s="9" t="s">
        <v>68</v>
      </c>
      <c r="C5" s="10" t="s">
        <v>66</v>
      </c>
      <c r="D5" s="10" t="s">
        <v>67</v>
      </c>
      <c r="E5" s="10" t="s">
        <v>67</v>
      </c>
      <c r="F5" s="10" t="s">
        <v>66</v>
      </c>
      <c r="G5" s="1"/>
      <c r="H5" s="1"/>
      <c r="I5" s="1"/>
      <c r="J5" s="94" t="s">
        <v>138</v>
      </c>
      <c r="K5" s="72"/>
      <c r="L5" s="72"/>
      <c r="M5" s="27"/>
      <c r="N5" s="74" t="s">
        <v>118</v>
      </c>
      <c r="O5" s="69"/>
    </row>
    <row r="6" spans="1:15" ht="30" x14ac:dyDescent="0.25">
      <c r="A6" s="161"/>
      <c r="B6" s="9" t="s">
        <v>69</v>
      </c>
      <c r="C6" s="10" t="s">
        <v>66</v>
      </c>
      <c r="D6" s="10" t="s">
        <v>67</v>
      </c>
      <c r="E6" s="10" t="s">
        <v>67</v>
      </c>
      <c r="F6" s="10" t="s">
        <v>66</v>
      </c>
      <c r="G6" s="1"/>
      <c r="H6" s="1"/>
      <c r="I6" s="1"/>
      <c r="J6" s="94" t="s">
        <v>138</v>
      </c>
      <c r="K6" s="72"/>
      <c r="L6" s="72"/>
      <c r="M6" s="27"/>
      <c r="N6" s="74" t="s">
        <v>118</v>
      </c>
      <c r="O6" s="69"/>
    </row>
    <row r="7" spans="1:15" ht="30" x14ac:dyDescent="0.25">
      <c r="A7" s="161"/>
      <c r="B7" s="9" t="s">
        <v>4</v>
      </c>
      <c r="C7" s="10" t="s">
        <v>66</v>
      </c>
      <c r="D7" s="10" t="s">
        <v>67</v>
      </c>
      <c r="E7" s="10" t="s">
        <v>67</v>
      </c>
      <c r="F7" s="10" t="s">
        <v>66</v>
      </c>
      <c r="G7" s="1"/>
      <c r="H7" s="1"/>
      <c r="I7" s="1"/>
      <c r="J7" s="94" t="s">
        <v>138</v>
      </c>
      <c r="K7" s="72"/>
      <c r="L7" s="72"/>
      <c r="M7" s="27"/>
      <c r="N7" s="74" t="s">
        <v>118</v>
      </c>
      <c r="O7" s="69"/>
    </row>
    <row r="8" spans="1:15" ht="36.75" thickBot="1" x14ac:dyDescent="0.3">
      <c r="A8" s="161"/>
      <c r="B8" s="9" t="s">
        <v>70</v>
      </c>
      <c r="C8" s="43" t="s">
        <v>66</v>
      </c>
      <c r="D8" s="43" t="s">
        <v>67</v>
      </c>
      <c r="E8" s="43" t="s">
        <v>67</v>
      </c>
      <c r="F8" s="43" t="s">
        <v>66</v>
      </c>
      <c r="G8" s="2"/>
      <c r="H8" s="2"/>
      <c r="I8" s="2"/>
      <c r="J8" s="100" t="s">
        <v>138</v>
      </c>
      <c r="K8" s="103"/>
      <c r="L8" s="103"/>
      <c r="M8" s="104"/>
      <c r="N8" s="77" t="s">
        <v>118</v>
      </c>
      <c r="O8" s="71"/>
    </row>
    <row r="9" spans="1:15" ht="57" x14ac:dyDescent="0.25">
      <c r="A9" s="150" t="s">
        <v>5</v>
      </c>
      <c r="B9" s="12" t="s">
        <v>6</v>
      </c>
      <c r="C9" s="25" t="s">
        <v>67</v>
      </c>
      <c r="D9" s="25" t="s">
        <v>67</v>
      </c>
      <c r="E9" s="25" t="s">
        <v>66</v>
      </c>
      <c r="F9" s="25" t="s">
        <v>71</v>
      </c>
      <c r="G9" s="29" t="s">
        <v>72</v>
      </c>
      <c r="H9" s="29" t="s">
        <v>73</v>
      </c>
      <c r="I9" s="29" t="s">
        <v>74</v>
      </c>
      <c r="J9" s="93" t="s">
        <v>138</v>
      </c>
      <c r="K9" s="84"/>
      <c r="L9" s="84"/>
      <c r="M9" s="30" t="s">
        <v>82</v>
      </c>
      <c r="N9" s="61"/>
      <c r="O9" s="67"/>
    </row>
    <row r="10" spans="1:15" ht="36" x14ac:dyDescent="0.25">
      <c r="A10" s="151"/>
      <c r="B10" s="13" t="s">
        <v>75</v>
      </c>
      <c r="C10" s="10" t="s">
        <v>67</v>
      </c>
      <c r="D10" s="10" t="s">
        <v>66</v>
      </c>
      <c r="E10" s="10" t="s">
        <v>67</v>
      </c>
      <c r="F10" s="10" t="s">
        <v>67</v>
      </c>
      <c r="G10" s="17" t="s">
        <v>77</v>
      </c>
      <c r="H10" s="17" t="s">
        <v>78</v>
      </c>
      <c r="I10" s="18">
        <v>2015</v>
      </c>
      <c r="J10" s="94" t="s">
        <v>138</v>
      </c>
      <c r="K10" s="85"/>
      <c r="L10" s="85"/>
      <c r="M10" s="31"/>
      <c r="N10" s="62"/>
      <c r="O10" s="69"/>
    </row>
    <row r="11" spans="1:15" ht="45" x14ac:dyDescent="0.25">
      <c r="A11" s="151"/>
      <c r="B11" s="13" t="s">
        <v>111</v>
      </c>
      <c r="C11" s="10" t="s">
        <v>67</v>
      </c>
      <c r="D11" s="10" t="s">
        <v>67</v>
      </c>
      <c r="E11" s="10" t="s">
        <v>66</v>
      </c>
      <c r="F11" s="10" t="s">
        <v>67</v>
      </c>
      <c r="G11" s="15" t="s">
        <v>79</v>
      </c>
      <c r="H11" s="15" t="s">
        <v>80</v>
      </c>
      <c r="I11" s="15" t="s">
        <v>81</v>
      </c>
      <c r="J11" s="86"/>
      <c r="K11" s="94" t="s">
        <v>138</v>
      </c>
      <c r="L11" s="86"/>
      <c r="M11" s="32"/>
      <c r="N11" s="62"/>
      <c r="O11" s="69"/>
    </row>
    <row r="12" spans="1:15" ht="36.75" thickBot="1" x14ac:dyDescent="0.3">
      <c r="A12" s="152"/>
      <c r="B12" s="14" t="s">
        <v>76</v>
      </c>
      <c r="C12" s="28" t="s">
        <v>67</v>
      </c>
      <c r="D12" s="28" t="s">
        <v>66</v>
      </c>
      <c r="E12" s="28" t="s">
        <v>67</v>
      </c>
      <c r="F12" s="28" t="s">
        <v>67</v>
      </c>
      <c r="G12" s="33" t="s">
        <v>77</v>
      </c>
      <c r="H12" s="33" t="s">
        <v>78</v>
      </c>
      <c r="I12" s="34">
        <v>2015</v>
      </c>
      <c r="J12" s="107" t="s">
        <v>138</v>
      </c>
      <c r="K12" s="87"/>
      <c r="L12" s="87"/>
      <c r="M12" s="35"/>
      <c r="N12" s="62"/>
      <c r="O12" s="69"/>
    </row>
    <row r="13" spans="1:15" ht="60" x14ac:dyDescent="0.25">
      <c r="A13" s="153" t="s">
        <v>7</v>
      </c>
      <c r="B13" s="21" t="s">
        <v>8</v>
      </c>
      <c r="C13" s="24" t="s">
        <v>66</v>
      </c>
      <c r="D13" s="24" t="s">
        <v>67</v>
      </c>
      <c r="E13" s="24" t="s">
        <v>67</v>
      </c>
      <c r="F13" s="24" t="s">
        <v>67</v>
      </c>
      <c r="G13" s="112" t="s">
        <v>141</v>
      </c>
      <c r="H13" s="113" t="s">
        <v>144</v>
      </c>
      <c r="I13" s="112" t="s">
        <v>81</v>
      </c>
      <c r="J13" s="105" t="s">
        <v>138</v>
      </c>
      <c r="K13" s="106"/>
      <c r="L13" s="106"/>
      <c r="M13" s="106"/>
      <c r="N13" s="67"/>
      <c r="O13" s="114" t="s">
        <v>145</v>
      </c>
    </row>
    <row r="14" spans="1:15" ht="36.75" customHeight="1" x14ac:dyDescent="0.25">
      <c r="A14" s="153"/>
      <c r="B14" s="22" t="s">
        <v>9</v>
      </c>
      <c r="C14" s="10" t="s">
        <v>66</v>
      </c>
      <c r="D14" s="10" t="s">
        <v>67</v>
      </c>
      <c r="E14" s="10" t="s">
        <v>67</v>
      </c>
      <c r="F14" s="10" t="s">
        <v>67</v>
      </c>
      <c r="G14" s="16" t="s">
        <v>142</v>
      </c>
      <c r="H14" s="38" t="s">
        <v>143</v>
      </c>
      <c r="I14" s="16">
        <v>2019</v>
      </c>
      <c r="J14" s="94" t="s">
        <v>138</v>
      </c>
      <c r="K14" s="86"/>
      <c r="L14" s="86"/>
      <c r="M14" s="86"/>
      <c r="N14" s="69"/>
      <c r="O14" s="116" t="s">
        <v>146</v>
      </c>
    </row>
    <row r="15" spans="1:15" ht="75" x14ac:dyDescent="0.25">
      <c r="A15" s="153"/>
      <c r="B15" s="22" t="s">
        <v>10</v>
      </c>
      <c r="C15" s="10" t="s">
        <v>67</v>
      </c>
      <c r="D15" s="10" t="s">
        <v>66</v>
      </c>
      <c r="E15" s="10" t="s">
        <v>67</v>
      </c>
      <c r="F15" s="10" t="s">
        <v>67</v>
      </c>
      <c r="G15" s="11" t="s">
        <v>86</v>
      </c>
      <c r="H15" s="17" t="s">
        <v>84</v>
      </c>
      <c r="I15" s="15" t="s">
        <v>85</v>
      </c>
      <c r="J15" s="94" t="s">
        <v>138</v>
      </c>
      <c r="K15" s="72"/>
      <c r="L15" s="72"/>
      <c r="M15" s="115" t="s">
        <v>87</v>
      </c>
      <c r="N15" s="69"/>
      <c r="O15" s="63"/>
    </row>
    <row r="16" spans="1:15" ht="75" x14ac:dyDescent="0.25">
      <c r="A16" s="153"/>
      <c r="B16" s="22" t="s">
        <v>11</v>
      </c>
      <c r="C16" s="10" t="s">
        <v>67</v>
      </c>
      <c r="D16" s="10" t="s">
        <v>66</v>
      </c>
      <c r="E16" s="10" t="s">
        <v>67</v>
      </c>
      <c r="F16" s="10" t="s">
        <v>67</v>
      </c>
      <c r="G16" s="11" t="s">
        <v>86</v>
      </c>
      <c r="H16" s="17" t="s">
        <v>84</v>
      </c>
      <c r="I16" s="15" t="s">
        <v>85</v>
      </c>
      <c r="J16" s="94" t="s">
        <v>138</v>
      </c>
      <c r="K16" s="72"/>
      <c r="L16" s="72"/>
      <c r="M16" s="115" t="s">
        <v>87</v>
      </c>
      <c r="N16" s="69"/>
      <c r="O16" s="63"/>
    </row>
    <row r="17" spans="1:15" ht="75" x14ac:dyDescent="0.25">
      <c r="A17" s="153"/>
      <c r="B17" s="22" t="s">
        <v>12</v>
      </c>
      <c r="C17" s="10" t="s">
        <v>67</v>
      </c>
      <c r="D17" s="10" t="s">
        <v>66</v>
      </c>
      <c r="E17" s="10" t="s">
        <v>67</v>
      </c>
      <c r="F17" s="10" t="s">
        <v>67</v>
      </c>
      <c r="G17" s="11" t="s">
        <v>86</v>
      </c>
      <c r="H17" s="17" t="s">
        <v>84</v>
      </c>
      <c r="I17" s="15" t="s">
        <v>85</v>
      </c>
      <c r="J17" s="94" t="s">
        <v>138</v>
      </c>
      <c r="K17" s="72"/>
      <c r="L17" s="72"/>
      <c r="M17" s="115" t="s">
        <v>87</v>
      </c>
      <c r="N17" s="69"/>
      <c r="O17" s="63"/>
    </row>
    <row r="18" spans="1:15" ht="75" x14ac:dyDescent="0.25">
      <c r="A18" s="153"/>
      <c r="B18" s="22" t="s">
        <v>13</v>
      </c>
      <c r="C18" s="10" t="s">
        <v>67</v>
      </c>
      <c r="D18" s="10" t="s">
        <v>66</v>
      </c>
      <c r="E18" s="10" t="s">
        <v>67</v>
      </c>
      <c r="F18" s="10" t="s">
        <v>67</v>
      </c>
      <c r="G18" s="11" t="s">
        <v>86</v>
      </c>
      <c r="H18" s="17" t="s">
        <v>84</v>
      </c>
      <c r="I18" s="15" t="s">
        <v>85</v>
      </c>
      <c r="J18" s="94" t="s">
        <v>138</v>
      </c>
      <c r="K18" s="72"/>
      <c r="L18" s="72"/>
      <c r="M18" s="115" t="s">
        <v>87</v>
      </c>
      <c r="N18" s="69"/>
      <c r="O18" s="63"/>
    </row>
    <row r="19" spans="1:15" ht="75" x14ac:dyDescent="0.25">
      <c r="A19" s="153"/>
      <c r="B19" s="22" t="s">
        <v>14</v>
      </c>
      <c r="C19" s="10" t="s">
        <v>67</v>
      </c>
      <c r="D19" s="10" t="s">
        <v>66</v>
      </c>
      <c r="E19" s="10" t="s">
        <v>67</v>
      </c>
      <c r="F19" s="10" t="s">
        <v>67</v>
      </c>
      <c r="G19" s="11" t="s">
        <v>86</v>
      </c>
      <c r="H19" s="17" t="s">
        <v>84</v>
      </c>
      <c r="I19" s="15" t="s">
        <v>85</v>
      </c>
      <c r="J19" s="94" t="s">
        <v>138</v>
      </c>
      <c r="K19" s="72"/>
      <c r="L19" s="72"/>
      <c r="M19" s="115" t="s">
        <v>87</v>
      </c>
      <c r="N19" s="69"/>
      <c r="O19" s="63"/>
    </row>
    <row r="20" spans="1:15" ht="75" x14ac:dyDescent="0.25">
      <c r="A20" s="153"/>
      <c r="B20" s="22" t="s">
        <v>15</v>
      </c>
      <c r="C20" s="10" t="s">
        <v>67</v>
      </c>
      <c r="D20" s="10" t="s">
        <v>66</v>
      </c>
      <c r="E20" s="10" t="s">
        <v>67</v>
      </c>
      <c r="F20" s="10" t="s">
        <v>67</v>
      </c>
      <c r="G20" s="11" t="s">
        <v>86</v>
      </c>
      <c r="H20" s="17" t="s">
        <v>84</v>
      </c>
      <c r="I20" s="15" t="s">
        <v>85</v>
      </c>
      <c r="J20" s="94" t="s">
        <v>138</v>
      </c>
      <c r="K20" s="72"/>
      <c r="L20" s="72"/>
      <c r="M20" s="115" t="s">
        <v>87</v>
      </c>
      <c r="N20" s="69"/>
      <c r="O20" s="63"/>
    </row>
    <row r="21" spans="1:15" ht="75" x14ac:dyDescent="0.25">
      <c r="A21" s="153"/>
      <c r="B21" s="22" t="s">
        <v>16</v>
      </c>
      <c r="C21" s="10" t="s">
        <v>67</v>
      </c>
      <c r="D21" s="10" t="s">
        <v>66</v>
      </c>
      <c r="E21" s="10" t="s">
        <v>67</v>
      </c>
      <c r="F21" s="10" t="s">
        <v>67</v>
      </c>
      <c r="G21" s="11" t="s">
        <v>86</v>
      </c>
      <c r="H21" s="17" t="s">
        <v>84</v>
      </c>
      <c r="I21" s="15" t="s">
        <v>85</v>
      </c>
      <c r="J21" s="94" t="s">
        <v>138</v>
      </c>
      <c r="K21" s="72"/>
      <c r="L21" s="72"/>
      <c r="M21" s="115" t="s">
        <v>87</v>
      </c>
      <c r="N21" s="69"/>
      <c r="O21" s="63"/>
    </row>
    <row r="22" spans="1:15" ht="75" x14ac:dyDescent="0.25">
      <c r="A22" s="153"/>
      <c r="B22" s="22" t="s">
        <v>17</v>
      </c>
      <c r="C22" s="10" t="s">
        <v>67</v>
      </c>
      <c r="D22" s="10" t="s">
        <v>66</v>
      </c>
      <c r="E22" s="10" t="s">
        <v>67</v>
      </c>
      <c r="F22" s="10" t="s">
        <v>67</v>
      </c>
      <c r="G22" s="11" t="s">
        <v>86</v>
      </c>
      <c r="H22" s="17" t="s">
        <v>84</v>
      </c>
      <c r="I22" s="15" t="s">
        <v>85</v>
      </c>
      <c r="J22" s="94" t="s">
        <v>138</v>
      </c>
      <c r="K22" s="72"/>
      <c r="L22" s="72"/>
      <c r="M22" s="115" t="s">
        <v>87</v>
      </c>
      <c r="N22" s="69"/>
      <c r="O22" s="63"/>
    </row>
    <row r="23" spans="1:15" x14ac:dyDescent="0.25">
      <c r="A23" s="153"/>
      <c r="B23" s="22" t="s">
        <v>18</v>
      </c>
      <c r="C23" s="10" t="s">
        <v>67</v>
      </c>
      <c r="D23" s="10" t="s">
        <v>66</v>
      </c>
      <c r="E23" s="10" t="s">
        <v>67</v>
      </c>
      <c r="F23" s="10" t="s">
        <v>67</v>
      </c>
      <c r="G23" s="17" t="s">
        <v>88</v>
      </c>
      <c r="H23" s="17" t="s">
        <v>89</v>
      </c>
      <c r="I23" s="15">
        <v>2019</v>
      </c>
      <c r="J23" s="94" t="s">
        <v>138</v>
      </c>
      <c r="K23" s="89"/>
      <c r="L23" s="89"/>
      <c r="M23" s="89"/>
      <c r="N23" s="69"/>
      <c r="O23" s="63"/>
    </row>
    <row r="24" spans="1:15" ht="15.75" thickBot="1" x14ac:dyDescent="0.3">
      <c r="A24" s="154"/>
      <c r="B24" s="23" t="s">
        <v>19</v>
      </c>
      <c r="C24" s="28" t="s">
        <v>67</v>
      </c>
      <c r="D24" s="28" t="s">
        <v>67</v>
      </c>
      <c r="E24" s="28" t="s">
        <v>66</v>
      </c>
      <c r="F24" s="28" t="s">
        <v>67</v>
      </c>
      <c r="G24" s="33" t="s">
        <v>90</v>
      </c>
      <c r="H24" s="33" t="s">
        <v>89</v>
      </c>
      <c r="I24" s="40">
        <v>2019</v>
      </c>
      <c r="J24" s="94" t="s">
        <v>138</v>
      </c>
      <c r="K24" s="90"/>
      <c r="L24" s="90"/>
      <c r="M24" s="90"/>
      <c r="N24" s="71"/>
      <c r="O24" s="65"/>
    </row>
    <row r="25" spans="1:15" ht="60" x14ac:dyDescent="0.25">
      <c r="A25" s="155" t="s">
        <v>20</v>
      </c>
      <c r="B25" s="42" t="s">
        <v>91</v>
      </c>
      <c r="C25" s="25" t="s">
        <v>67</v>
      </c>
      <c r="D25" s="25" t="s">
        <v>67</v>
      </c>
      <c r="E25" s="25" t="s">
        <v>66</v>
      </c>
      <c r="F25" s="25" t="s">
        <v>67</v>
      </c>
      <c r="G25" s="47" t="s">
        <v>94</v>
      </c>
      <c r="H25" s="47" t="s">
        <v>95</v>
      </c>
      <c r="I25" s="47" t="s">
        <v>96</v>
      </c>
      <c r="J25" s="82"/>
      <c r="K25" s="94" t="s">
        <v>138</v>
      </c>
      <c r="L25" s="82"/>
      <c r="M25" s="26"/>
      <c r="N25" s="61"/>
      <c r="O25" s="67"/>
    </row>
    <row r="26" spans="1:15" ht="75" x14ac:dyDescent="0.25">
      <c r="A26" s="156"/>
      <c r="B26" s="19" t="s">
        <v>93</v>
      </c>
      <c r="C26" s="10" t="s">
        <v>67</v>
      </c>
      <c r="D26" s="10" t="s">
        <v>67</v>
      </c>
      <c r="E26" s="10" t="s">
        <v>66</v>
      </c>
      <c r="F26" s="10" t="s">
        <v>67</v>
      </c>
      <c r="G26" s="15" t="s">
        <v>94</v>
      </c>
      <c r="H26" s="15" t="s">
        <v>95</v>
      </c>
      <c r="I26" s="15" t="s">
        <v>102</v>
      </c>
      <c r="J26" s="72"/>
      <c r="K26" s="94" t="s">
        <v>138</v>
      </c>
      <c r="L26" s="72"/>
      <c r="M26" s="39" t="s">
        <v>97</v>
      </c>
      <c r="N26" s="62"/>
      <c r="O26" s="69"/>
    </row>
    <row r="27" spans="1:15" ht="42.75" x14ac:dyDescent="0.25">
      <c r="A27" s="156"/>
      <c r="B27" s="19" t="s">
        <v>92</v>
      </c>
      <c r="C27" s="10" t="s">
        <v>67</v>
      </c>
      <c r="D27" s="10" t="s">
        <v>67</v>
      </c>
      <c r="E27" s="10" t="s">
        <v>66</v>
      </c>
      <c r="F27" s="10" t="s">
        <v>67</v>
      </c>
      <c r="G27" s="17" t="s">
        <v>72</v>
      </c>
      <c r="H27" s="17" t="s">
        <v>73</v>
      </c>
      <c r="I27" s="17" t="s">
        <v>74</v>
      </c>
      <c r="J27" s="85"/>
      <c r="K27" s="85"/>
      <c r="L27" s="94" t="s">
        <v>138</v>
      </c>
      <c r="M27" s="73" t="s">
        <v>98</v>
      </c>
      <c r="N27" s="62"/>
      <c r="O27" s="69"/>
    </row>
    <row r="28" spans="1:15" ht="75.75" thickBot="1" x14ac:dyDescent="0.3">
      <c r="A28" s="157"/>
      <c r="B28" s="20" t="s">
        <v>21</v>
      </c>
      <c r="C28" s="28" t="s">
        <v>67</v>
      </c>
      <c r="D28" s="28" t="s">
        <v>67</v>
      </c>
      <c r="E28" s="28" t="s">
        <v>66</v>
      </c>
      <c r="F28" s="28" t="s">
        <v>67</v>
      </c>
      <c r="G28" s="40" t="s">
        <v>100</v>
      </c>
      <c r="H28" s="40" t="s">
        <v>99</v>
      </c>
      <c r="I28" s="40" t="s">
        <v>101</v>
      </c>
      <c r="J28" s="83"/>
      <c r="K28" s="94" t="s">
        <v>138</v>
      </c>
      <c r="L28" s="83"/>
      <c r="M28" s="48" t="s">
        <v>103</v>
      </c>
      <c r="N28" s="64"/>
      <c r="O28" s="71"/>
    </row>
    <row r="29" spans="1:15" ht="15" customHeight="1" x14ac:dyDescent="0.25">
      <c r="A29" s="141" t="s">
        <v>22</v>
      </c>
      <c r="B29" s="6" t="s">
        <v>23</v>
      </c>
      <c r="C29" s="25" t="s">
        <v>66</v>
      </c>
      <c r="D29" s="25" t="s">
        <v>67</v>
      </c>
      <c r="E29" s="25" t="s">
        <v>67</v>
      </c>
      <c r="F29" s="25" t="s">
        <v>66</v>
      </c>
      <c r="G29" s="3"/>
      <c r="H29" s="3"/>
      <c r="I29" s="3"/>
      <c r="J29" s="94" t="s">
        <v>138</v>
      </c>
      <c r="K29" s="82"/>
      <c r="L29" s="82"/>
      <c r="M29" s="26"/>
      <c r="N29" s="76" t="s">
        <v>118</v>
      </c>
      <c r="O29" s="67"/>
    </row>
    <row r="30" spans="1:15" ht="30" x14ac:dyDescent="0.25">
      <c r="A30" s="142"/>
      <c r="B30" s="4" t="s">
        <v>104</v>
      </c>
      <c r="C30" s="10" t="s">
        <v>66</v>
      </c>
      <c r="D30" s="10" t="s">
        <v>67</v>
      </c>
      <c r="E30" s="10" t="s">
        <v>67</v>
      </c>
      <c r="F30" s="10" t="s">
        <v>66</v>
      </c>
      <c r="G30" s="1"/>
      <c r="H30" s="1"/>
      <c r="I30" s="1"/>
      <c r="J30" s="94" t="s">
        <v>138</v>
      </c>
      <c r="K30" s="72"/>
      <c r="L30" s="72"/>
      <c r="M30" s="27"/>
      <c r="N30" s="74" t="s">
        <v>118</v>
      </c>
      <c r="O30" s="69"/>
    </row>
    <row r="31" spans="1:15" ht="30" x14ac:dyDescent="0.25">
      <c r="A31" s="142"/>
      <c r="B31" s="59" t="s">
        <v>106</v>
      </c>
      <c r="C31" s="10" t="s">
        <v>66</v>
      </c>
      <c r="D31" s="10" t="s">
        <v>67</v>
      </c>
      <c r="E31" s="10" t="s">
        <v>67</v>
      </c>
      <c r="F31" s="10" t="s">
        <v>66</v>
      </c>
      <c r="G31" s="1"/>
      <c r="H31" s="1"/>
      <c r="I31" s="1"/>
      <c r="J31" s="94" t="s">
        <v>138</v>
      </c>
      <c r="K31" s="72"/>
      <c r="L31" s="72"/>
      <c r="M31" s="27"/>
      <c r="N31" s="74" t="s">
        <v>118</v>
      </c>
      <c r="O31" s="69"/>
    </row>
    <row r="32" spans="1:15" ht="30" x14ac:dyDescent="0.25">
      <c r="A32" s="142"/>
      <c r="B32" s="4" t="s">
        <v>105</v>
      </c>
      <c r="C32" s="10" t="s">
        <v>66</v>
      </c>
      <c r="D32" s="10" t="s">
        <v>67</v>
      </c>
      <c r="E32" s="10" t="s">
        <v>67</v>
      </c>
      <c r="F32" s="10" t="s">
        <v>66</v>
      </c>
      <c r="G32" s="1"/>
      <c r="H32" s="1"/>
      <c r="I32" s="1"/>
      <c r="J32" s="94" t="s">
        <v>138</v>
      </c>
      <c r="K32" s="72"/>
      <c r="L32" s="72"/>
      <c r="M32" s="27"/>
      <c r="N32" s="74" t="s">
        <v>118</v>
      </c>
      <c r="O32" s="69"/>
    </row>
    <row r="33" spans="1:15" ht="30" x14ac:dyDescent="0.25">
      <c r="A33" s="142"/>
      <c r="B33" s="4" t="s">
        <v>107</v>
      </c>
      <c r="C33" s="10" t="s">
        <v>66</v>
      </c>
      <c r="D33" s="10" t="s">
        <v>67</v>
      </c>
      <c r="E33" s="10" t="s">
        <v>67</v>
      </c>
      <c r="F33" s="10" t="s">
        <v>66</v>
      </c>
      <c r="G33" s="1"/>
      <c r="H33" s="1"/>
      <c r="I33" s="1"/>
      <c r="J33" s="94" t="s">
        <v>138</v>
      </c>
      <c r="K33" s="72"/>
      <c r="L33" s="72"/>
      <c r="M33" s="27"/>
      <c r="N33" s="74" t="s">
        <v>118</v>
      </c>
      <c r="O33" s="69"/>
    </row>
    <row r="34" spans="1:15" ht="30" x14ac:dyDescent="0.25">
      <c r="A34" s="142"/>
      <c r="B34" s="4" t="s">
        <v>109</v>
      </c>
      <c r="C34" s="10" t="s">
        <v>66</v>
      </c>
      <c r="D34" s="10" t="s">
        <v>67</v>
      </c>
      <c r="E34" s="10" t="s">
        <v>67</v>
      </c>
      <c r="F34" s="10" t="s">
        <v>66</v>
      </c>
      <c r="G34" s="1"/>
      <c r="H34" s="1"/>
      <c r="I34" s="1"/>
      <c r="J34" s="94" t="s">
        <v>138</v>
      </c>
      <c r="K34" s="72"/>
      <c r="L34" s="72"/>
      <c r="M34" s="27"/>
      <c r="N34" s="74" t="s">
        <v>118</v>
      </c>
      <c r="O34" s="69"/>
    </row>
    <row r="35" spans="1:15" ht="30" x14ac:dyDescent="0.25">
      <c r="A35" s="142"/>
      <c r="B35" s="4" t="s">
        <v>24</v>
      </c>
      <c r="C35" s="10" t="s">
        <v>66</v>
      </c>
      <c r="D35" s="10" t="s">
        <v>67</v>
      </c>
      <c r="E35" s="10" t="s">
        <v>67</v>
      </c>
      <c r="F35" s="10" t="s">
        <v>66</v>
      </c>
      <c r="G35" s="1"/>
      <c r="H35" s="1"/>
      <c r="I35" s="1"/>
      <c r="J35" s="94" t="s">
        <v>138</v>
      </c>
      <c r="K35" s="72"/>
      <c r="L35" s="72"/>
      <c r="M35" s="27"/>
      <c r="N35" s="74" t="s">
        <v>118</v>
      </c>
      <c r="O35" s="69"/>
    </row>
    <row r="36" spans="1:15" ht="30" x14ac:dyDescent="0.25">
      <c r="A36" s="142"/>
      <c r="B36" s="4" t="s">
        <v>25</v>
      </c>
      <c r="C36" s="10" t="s">
        <v>66</v>
      </c>
      <c r="D36" s="10" t="s">
        <v>67</v>
      </c>
      <c r="E36" s="10" t="s">
        <v>67</v>
      </c>
      <c r="F36" s="10" t="s">
        <v>67</v>
      </c>
      <c r="G36" s="11" t="s">
        <v>113</v>
      </c>
      <c r="H36" s="18" t="s">
        <v>112</v>
      </c>
      <c r="I36" s="1">
        <v>2019</v>
      </c>
      <c r="J36" s="94" t="s">
        <v>138</v>
      </c>
      <c r="K36" s="72"/>
      <c r="L36" s="72"/>
      <c r="M36" s="27"/>
      <c r="N36" s="74" t="s">
        <v>114</v>
      </c>
      <c r="O36" s="60" t="s">
        <v>116</v>
      </c>
    </row>
    <row r="37" spans="1:15" ht="43.5" thickBot="1" x14ac:dyDescent="0.3">
      <c r="A37" s="143"/>
      <c r="B37" s="5" t="s">
        <v>26</v>
      </c>
      <c r="C37" s="28" t="s">
        <v>67</v>
      </c>
      <c r="D37" s="28" t="s">
        <v>67</v>
      </c>
      <c r="E37" s="28" t="s">
        <v>66</v>
      </c>
      <c r="F37" s="28" t="s">
        <v>67</v>
      </c>
      <c r="G37" s="33" t="s">
        <v>72</v>
      </c>
      <c r="H37" s="33" t="s">
        <v>73</v>
      </c>
      <c r="I37" s="33" t="s">
        <v>74</v>
      </c>
      <c r="J37" s="91"/>
      <c r="K37" s="91"/>
      <c r="L37" s="94" t="s">
        <v>138</v>
      </c>
      <c r="M37" s="75" t="s">
        <v>117</v>
      </c>
      <c r="N37" s="64"/>
      <c r="O37" s="71"/>
    </row>
    <row r="38" spans="1:15" ht="30" x14ac:dyDescent="0.25">
      <c r="A38" s="138" t="s">
        <v>108</v>
      </c>
      <c r="B38" s="51" t="s">
        <v>27</v>
      </c>
      <c r="C38" s="25" t="s">
        <v>66</v>
      </c>
      <c r="D38" s="25" t="s">
        <v>67</v>
      </c>
      <c r="E38" s="25" t="s">
        <v>67</v>
      </c>
      <c r="F38" s="25" t="s">
        <v>66</v>
      </c>
      <c r="G38" s="36"/>
      <c r="H38" s="36"/>
      <c r="I38" s="36"/>
      <c r="J38" s="94" t="s">
        <v>138</v>
      </c>
      <c r="K38" s="88"/>
      <c r="L38" s="88"/>
      <c r="M38" s="37"/>
      <c r="N38" s="74" t="s">
        <v>118</v>
      </c>
      <c r="O38" s="67"/>
    </row>
    <row r="39" spans="1:15" ht="75" x14ac:dyDescent="0.25">
      <c r="A39" s="139"/>
      <c r="B39" s="52" t="s">
        <v>28</v>
      </c>
      <c r="C39" s="10" t="s">
        <v>67</v>
      </c>
      <c r="D39" s="10" t="s">
        <v>67</v>
      </c>
      <c r="E39" s="10" t="s">
        <v>66</v>
      </c>
      <c r="F39" s="10" t="s">
        <v>67</v>
      </c>
      <c r="G39" s="45" t="s">
        <v>119</v>
      </c>
      <c r="H39" s="45" t="s">
        <v>99</v>
      </c>
      <c r="I39" s="45" t="s">
        <v>101</v>
      </c>
      <c r="J39" s="92"/>
      <c r="K39" s="94" t="s">
        <v>138</v>
      </c>
      <c r="L39" s="92"/>
      <c r="M39" s="46" t="s">
        <v>122</v>
      </c>
      <c r="N39" s="62"/>
      <c r="O39" s="69"/>
    </row>
    <row r="40" spans="1:15" ht="30" x14ac:dyDescent="0.25">
      <c r="A40" s="139"/>
      <c r="B40" s="52" t="s">
        <v>29</v>
      </c>
      <c r="C40" s="10" t="s">
        <v>67</v>
      </c>
      <c r="D40" s="10" t="s">
        <v>66</v>
      </c>
      <c r="E40" s="10" t="s">
        <v>67</v>
      </c>
      <c r="F40" s="10" t="s">
        <v>67</v>
      </c>
      <c r="G40" s="15" t="s">
        <v>77</v>
      </c>
      <c r="H40" s="15" t="s">
        <v>78</v>
      </c>
      <c r="I40" s="16">
        <v>2015</v>
      </c>
      <c r="J40" s="86"/>
      <c r="K40" s="94" t="s">
        <v>138</v>
      </c>
      <c r="L40" s="86"/>
      <c r="M40" s="32"/>
      <c r="N40" s="62"/>
      <c r="O40" s="69"/>
    </row>
    <row r="41" spans="1:15" ht="75" x14ac:dyDescent="0.25">
      <c r="A41" s="139"/>
      <c r="B41" s="52" t="s">
        <v>30</v>
      </c>
      <c r="C41" s="10" t="s">
        <v>67</v>
      </c>
      <c r="D41" s="10" t="s">
        <v>67</v>
      </c>
      <c r="E41" s="10" t="s">
        <v>66</v>
      </c>
      <c r="F41" s="10" t="s">
        <v>67</v>
      </c>
      <c r="G41" s="45" t="s">
        <v>119</v>
      </c>
      <c r="H41" s="45" t="s">
        <v>99</v>
      </c>
      <c r="I41" s="45" t="s">
        <v>101</v>
      </c>
      <c r="J41" s="92"/>
      <c r="K41" s="94" t="s">
        <v>138</v>
      </c>
      <c r="L41" s="92"/>
      <c r="M41" s="46" t="s">
        <v>122</v>
      </c>
      <c r="N41" s="62"/>
      <c r="O41" s="69"/>
    </row>
    <row r="42" spans="1:15" ht="30" x14ac:dyDescent="0.25">
      <c r="A42" s="139"/>
      <c r="B42" s="52" t="s">
        <v>31</v>
      </c>
      <c r="C42" s="10" t="s">
        <v>67</v>
      </c>
      <c r="D42" s="10" t="s">
        <v>66</v>
      </c>
      <c r="E42" s="10" t="s">
        <v>67</v>
      </c>
      <c r="F42" s="10" t="s">
        <v>67</v>
      </c>
      <c r="G42" s="15" t="s">
        <v>77</v>
      </c>
      <c r="H42" s="15" t="s">
        <v>78</v>
      </c>
      <c r="I42" s="16">
        <v>2015</v>
      </c>
      <c r="J42" s="94" t="s">
        <v>138</v>
      </c>
      <c r="K42" s="86"/>
      <c r="L42" s="86"/>
      <c r="M42" s="32"/>
      <c r="N42" s="62"/>
      <c r="O42" s="69"/>
    </row>
    <row r="43" spans="1:15" ht="30" x14ac:dyDescent="0.25">
      <c r="A43" s="139"/>
      <c r="B43" s="52" t="s">
        <v>32</v>
      </c>
      <c r="C43" s="10" t="s">
        <v>67</v>
      </c>
      <c r="D43" s="10" t="s">
        <v>66</v>
      </c>
      <c r="E43" s="10" t="s">
        <v>67</v>
      </c>
      <c r="F43" s="10" t="s">
        <v>67</v>
      </c>
      <c r="G43" s="15" t="s">
        <v>77</v>
      </c>
      <c r="H43" s="15" t="s">
        <v>78</v>
      </c>
      <c r="I43" s="16">
        <v>2015</v>
      </c>
      <c r="J43" s="94" t="s">
        <v>138</v>
      </c>
      <c r="K43" s="86"/>
      <c r="L43" s="86"/>
      <c r="M43" s="32"/>
      <c r="N43" s="62"/>
      <c r="O43" s="69"/>
    </row>
    <row r="44" spans="1:15" ht="30" x14ac:dyDescent="0.25">
      <c r="A44" s="139"/>
      <c r="B44" s="52" t="s">
        <v>33</v>
      </c>
      <c r="C44" s="10" t="s">
        <v>67</v>
      </c>
      <c r="D44" s="10" t="s">
        <v>66</v>
      </c>
      <c r="E44" s="10" t="s">
        <v>67</v>
      </c>
      <c r="F44" s="10" t="s">
        <v>67</v>
      </c>
      <c r="G44" s="15" t="s">
        <v>77</v>
      </c>
      <c r="H44" s="15" t="s">
        <v>78</v>
      </c>
      <c r="I44" s="16">
        <v>2015</v>
      </c>
      <c r="J44" s="94" t="s">
        <v>138</v>
      </c>
      <c r="K44" s="86"/>
      <c r="L44" s="86"/>
      <c r="M44" s="32"/>
      <c r="N44" s="62"/>
      <c r="O44" s="69"/>
    </row>
    <row r="45" spans="1:15" ht="75" x14ac:dyDescent="0.25">
      <c r="A45" s="139"/>
      <c r="B45" s="52" t="s">
        <v>34</v>
      </c>
      <c r="C45" s="10" t="s">
        <v>67</v>
      </c>
      <c r="D45" s="10" t="s">
        <v>67</v>
      </c>
      <c r="E45" s="10" t="s">
        <v>66</v>
      </c>
      <c r="F45" s="10" t="s">
        <v>67</v>
      </c>
      <c r="G45" s="45" t="s">
        <v>119</v>
      </c>
      <c r="H45" s="45" t="s">
        <v>99</v>
      </c>
      <c r="I45" s="45" t="s">
        <v>101</v>
      </c>
      <c r="J45" s="92"/>
      <c r="K45" s="94" t="s">
        <v>138</v>
      </c>
      <c r="L45" s="92"/>
      <c r="M45" s="46" t="s">
        <v>122</v>
      </c>
      <c r="N45" s="62"/>
      <c r="O45" s="69"/>
    </row>
    <row r="46" spans="1:15" ht="75" x14ac:dyDescent="0.25">
      <c r="A46" s="139"/>
      <c r="B46" s="52" t="s">
        <v>35</v>
      </c>
      <c r="C46" s="10" t="s">
        <v>67</v>
      </c>
      <c r="D46" s="10" t="s">
        <v>67</v>
      </c>
      <c r="E46" s="10" t="s">
        <v>66</v>
      </c>
      <c r="F46" s="10" t="s">
        <v>67</v>
      </c>
      <c r="G46" s="45" t="s">
        <v>119</v>
      </c>
      <c r="H46" s="45" t="s">
        <v>99</v>
      </c>
      <c r="I46" s="45" t="s">
        <v>101</v>
      </c>
      <c r="J46" s="92"/>
      <c r="K46" s="94" t="s">
        <v>138</v>
      </c>
      <c r="L46" s="92"/>
      <c r="M46" s="46" t="s">
        <v>122</v>
      </c>
      <c r="N46" s="62"/>
      <c r="O46" s="69"/>
    </row>
    <row r="47" spans="1:15" ht="75" x14ac:dyDescent="0.25">
      <c r="A47" s="139"/>
      <c r="B47" s="52" t="s">
        <v>36</v>
      </c>
      <c r="C47" s="10" t="s">
        <v>67</v>
      </c>
      <c r="D47" s="10" t="s">
        <v>67</v>
      </c>
      <c r="E47" s="10" t="s">
        <v>66</v>
      </c>
      <c r="F47" s="10" t="s">
        <v>67</v>
      </c>
      <c r="G47" s="45" t="s">
        <v>119</v>
      </c>
      <c r="H47" s="45" t="s">
        <v>99</v>
      </c>
      <c r="I47" s="45" t="s">
        <v>101</v>
      </c>
      <c r="J47" s="92"/>
      <c r="K47" s="94" t="s">
        <v>138</v>
      </c>
      <c r="L47" s="92"/>
      <c r="M47" s="46" t="s">
        <v>122</v>
      </c>
      <c r="N47" s="62"/>
      <c r="O47" s="69"/>
    </row>
    <row r="48" spans="1:15" ht="75" x14ac:dyDescent="0.25">
      <c r="A48" s="139"/>
      <c r="B48" s="52" t="s">
        <v>37</v>
      </c>
      <c r="C48" s="10" t="s">
        <v>67</v>
      </c>
      <c r="D48" s="10" t="s">
        <v>67</v>
      </c>
      <c r="E48" s="10" t="s">
        <v>66</v>
      </c>
      <c r="F48" s="10" t="s">
        <v>67</v>
      </c>
      <c r="G48" s="45" t="s">
        <v>119</v>
      </c>
      <c r="H48" s="45" t="s">
        <v>99</v>
      </c>
      <c r="I48" s="45" t="s">
        <v>101</v>
      </c>
      <c r="J48" s="92"/>
      <c r="K48" s="94" t="s">
        <v>138</v>
      </c>
      <c r="L48" s="92"/>
      <c r="M48" s="46" t="s">
        <v>122</v>
      </c>
      <c r="N48" s="62"/>
      <c r="O48" s="69"/>
    </row>
    <row r="49" spans="1:15" ht="75" x14ac:dyDescent="0.25">
      <c r="A49" s="139"/>
      <c r="B49" s="52" t="s">
        <v>120</v>
      </c>
      <c r="C49" s="10" t="s">
        <v>67</v>
      </c>
      <c r="D49" s="10" t="s">
        <v>67</v>
      </c>
      <c r="E49" s="10" t="s">
        <v>66</v>
      </c>
      <c r="F49" s="10" t="s">
        <v>67</v>
      </c>
      <c r="G49" s="45" t="s">
        <v>119</v>
      </c>
      <c r="H49" s="45" t="s">
        <v>99</v>
      </c>
      <c r="I49" s="45" t="s">
        <v>101</v>
      </c>
      <c r="J49" s="92"/>
      <c r="K49" s="94" t="s">
        <v>138</v>
      </c>
      <c r="L49" s="92"/>
      <c r="M49" s="46" t="s">
        <v>122</v>
      </c>
      <c r="N49" s="62"/>
      <c r="O49" s="69"/>
    </row>
    <row r="50" spans="1:15" ht="75.75" thickBot="1" x14ac:dyDescent="0.3">
      <c r="A50" s="140"/>
      <c r="B50" s="53" t="s">
        <v>38</v>
      </c>
      <c r="C50" s="28" t="s">
        <v>67</v>
      </c>
      <c r="D50" s="28" t="s">
        <v>67</v>
      </c>
      <c r="E50" s="28" t="s">
        <v>66</v>
      </c>
      <c r="F50" s="28" t="s">
        <v>67</v>
      </c>
      <c r="G50" s="40" t="s">
        <v>121</v>
      </c>
      <c r="H50" s="40" t="s">
        <v>99</v>
      </c>
      <c r="I50" s="40" t="s">
        <v>101</v>
      </c>
      <c r="J50" s="87"/>
      <c r="K50" s="94" t="s">
        <v>138</v>
      </c>
      <c r="L50" s="87"/>
      <c r="M50" s="41" t="s">
        <v>122</v>
      </c>
      <c r="N50" s="64"/>
      <c r="O50" s="71"/>
    </row>
    <row r="51" spans="1:15" ht="75" x14ac:dyDescent="0.25">
      <c r="A51" s="158" t="s">
        <v>39</v>
      </c>
      <c r="B51" s="49" t="s">
        <v>40</v>
      </c>
      <c r="C51" s="25" t="s">
        <v>67</v>
      </c>
      <c r="D51" s="25" t="s">
        <v>67</v>
      </c>
      <c r="E51" s="25" t="s">
        <v>66</v>
      </c>
      <c r="F51" s="25" t="s">
        <v>67</v>
      </c>
      <c r="G51" s="47" t="s">
        <v>123</v>
      </c>
      <c r="H51" s="47" t="s">
        <v>99</v>
      </c>
      <c r="I51" s="47" t="s">
        <v>101</v>
      </c>
      <c r="J51" s="94" t="s">
        <v>138</v>
      </c>
      <c r="K51" s="82"/>
      <c r="L51" s="82"/>
      <c r="M51" s="78" t="s">
        <v>103</v>
      </c>
      <c r="N51" s="61"/>
      <c r="O51" s="67"/>
    </row>
    <row r="52" spans="1:15" ht="75" x14ac:dyDescent="0.25">
      <c r="A52" s="159"/>
      <c r="B52" s="50" t="s">
        <v>41</v>
      </c>
      <c r="C52" s="10" t="s">
        <v>67</v>
      </c>
      <c r="D52" s="10" t="s">
        <v>67</v>
      </c>
      <c r="E52" s="10" t="s">
        <v>66</v>
      </c>
      <c r="F52" s="10" t="s">
        <v>67</v>
      </c>
      <c r="G52" s="15" t="s">
        <v>123</v>
      </c>
      <c r="H52" s="15" t="s">
        <v>99</v>
      </c>
      <c r="I52" s="15" t="s">
        <v>101</v>
      </c>
      <c r="J52" s="94" t="s">
        <v>138</v>
      </c>
      <c r="K52" s="72"/>
      <c r="L52" s="72"/>
      <c r="M52" s="39" t="s">
        <v>103</v>
      </c>
      <c r="N52" s="62"/>
      <c r="O52" s="69"/>
    </row>
    <row r="53" spans="1:15" ht="75" x14ac:dyDescent="0.25">
      <c r="A53" s="159"/>
      <c r="B53" s="50" t="s">
        <v>42</v>
      </c>
      <c r="C53" s="10" t="s">
        <v>67</v>
      </c>
      <c r="D53" s="10" t="s">
        <v>67</v>
      </c>
      <c r="E53" s="10" t="s">
        <v>66</v>
      </c>
      <c r="F53" s="10" t="s">
        <v>67</v>
      </c>
      <c r="G53" s="15" t="s">
        <v>124</v>
      </c>
      <c r="H53" s="15" t="s">
        <v>99</v>
      </c>
      <c r="I53" s="15" t="s">
        <v>101</v>
      </c>
      <c r="J53" s="94" t="s">
        <v>138</v>
      </c>
      <c r="K53" s="72"/>
      <c r="L53" s="72"/>
      <c r="M53" s="39" t="s">
        <v>103</v>
      </c>
      <c r="N53" s="62"/>
      <c r="O53" s="69"/>
    </row>
    <row r="54" spans="1:15" ht="30" x14ac:dyDescent="0.25">
      <c r="A54" s="159"/>
      <c r="B54" s="50" t="s">
        <v>43</v>
      </c>
      <c r="C54" s="10" t="s">
        <v>66</v>
      </c>
      <c r="D54" s="10" t="s">
        <v>67</v>
      </c>
      <c r="E54" s="10" t="s">
        <v>67</v>
      </c>
      <c r="F54" s="10" t="s">
        <v>66</v>
      </c>
      <c r="G54" s="1"/>
      <c r="H54" s="1"/>
      <c r="I54" s="1"/>
      <c r="J54" s="94" t="s">
        <v>138</v>
      </c>
      <c r="K54" s="72"/>
      <c r="L54" s="72"/>
      <c r="M54" s="27"/>
      <c r="N54" s="74" t="s">
        <v>118</v>
      </c>
      <c r="O54" s="69"/>
    </row>
    <row r="55" spans="1:15" ht="75" x14ac:dyDescent="0.25">
      <c r="A55" s="159"/>
      <c r="B55" s="50" t="s">
        <v>44</v>
      </c>
      <c r="C55" s="10" t="s">
        <v>67</v>
      </c>
      <c r="D55" s="10" t="s">
        <v>67</v>
      </c>
      <c r="E55" s="10" t="s">
        <v>66</v>
      </c>
      <c r="F55" s="10" t="s">
        <v>67</v>
      </c>
      <c r="G55" s="15" t="s">
        <v>125</v>
      </c>
      <c r="H55" s="15" t="s">
        <v>99</v>
      </c>
      <c r="I55" s="15" t="s">
        <v>101</v>
      </c>
      <c r="J55" s="72"/>
      <c r="K55" s="94" t="s">
        <v>138</v>
      </c>
      <c r="L55" s="72"/>
      <c r="M55" s="39" t="s">
        <v>103</v>
      </c>
      <c r="N55" s="62"/>
      <c r="O55" s="69"/>
    </row>
    <row r="56" spans="1:15" ht="75" x14ac:dyDescent="0.25">
      <c r="A56" s="159"/>
      <c r="B56" s="50" t="s">
        <v>45</v>
      </c>
      <c r="C56" s="10" t="s">
        <v>67</v>
      </c>
      <c r="D56" s="10" t="s">
        <v>67</v>
      </c>
      <c r="E56" s="10" t="s">
        <v>66</v>
      </c>
      <c r="F56" s="10" t="s">
        <v>67</v>
      </c>
      <c r="G56" s="15" t="s">
        <v>125</v>
      </c>
      <c r="H56" s="15" t="s">
        <v>99</v>
      </c>
      <c r="I56" s="15" t="s">
        <v>101</v>
      </c>
      <c r="J56" s="72"/>
      <c r="K56" s="94" t="s">
        <v>138</v>
      </c>
      <c r="L56" s="72"/>
      <c r="M56" s="39" t="s">
        <v>103</v>
      </c>
      <c r="N56" s="62"/>
      <c r="O56" s="69"/>
    </row>
    <row r="57" spans="1:15" ht="30" x14ac:dyDescent="0.25">
      <c r="A57" s="159"/>
      <c r="B57" s="50" t="s">
        <v>46</v>
      </c>
      <c r="C57" s="10" t="s">
        <v>66</v>
      </c>
      <c r="D57" s="10" t="s">
        <v>67</v>
      </c>
      <c r="E57" s="10" t="s">
        <v>67</v>
      </c>
      <c r="F57" s="10" t="s">
        <v>66</v>
      </c>
      <c r="G57" s="1"/>
      <c r="H57" s="1"/>
      <c r="I57" s="1"/>
      <c r="J57" s="94" t="s">
        <v>138</v>
      </c>
      <c r="K57" s="72"/>
      <c r="L57" s="72"/>
      <c r="M57" s="27"/>
      <c r="N57" s="74" t="s">
        <v>118</v>
      </c>
      <c r="O57" s="69"/>
    </row>
    <row r="58" spans="1:15" ht="75" x14ac:dyDescent="0.25">
      <c r="A58" s="159"/>
      <c r="B58" s="50" t="s">
        <v>47</v>
      </c>
      <c r="C58" s="10" t="s">
        <v>67</v>
      </c>
      <c r="D58" s="10" t="s">
        <v>67</v>
      </c>
      <c r="E58" s="10" t="s">
        <v>66</v>
      </c>
      <c r="F58" s="10" t="s">
        <v>67</v>
      </c>
      <c r="G58" s="15" t="s">
        <v>126</v>
      </c>
      <c r="H58" s="15" t="s">
        <v>99</v>
      </c>
      <c r="I58" s="15" t="s">
        <v>101</v>
      </c>
      <c r="J58" s="94" t="s">
        <v>138</v>
      </c>
      <c r="K58" s="72"/>
      <c r="L58" s="72"/>
      <c r="M58" s="39" t="s">
        <v>103</v>
      </c>
      <c r="N58" s="62"/>
      <c r="O58" s="69"/>
    </row>
    <row r="59" spans="1:15" ht="75" x14ac:dyDescent="0.25">
      <c r="A59" s="159"/>
      <c r="B59" s="50" t="s">
        <v>48</v>
      </c>
      <c r="C59" s="10" t="s">
        <v>67</v>
      </c>
      <c r="D59" s="10" t="s">
        <v>67</v>
      </c>
      <c r="E59" s="10" t="s">
        <v>66</v>
      </c>
      <c r="F59" s="10" t="s">
        <v>67</v>
      </c>
      <c r="G59" s="15" t="s">
        <v>126</v>
      </c>
      <c r="H59" s="15" t="s">
        <v>99</v>
      </c>
      <c r="I59" s="15" t="s">
        <v>101</v>
      </c>
      <c r="J59" s="94" t="s">
        <v>138</v>
      </c>
      <c r="K59" s="72"/>
      <c r="L59" s="72"/>
      <c r="M59" s="39" t="s">
        <v>103</v>
      </c>
      <c r="N59" s="62"/>
      <c r="O59" s="69"/>
    </row>
    <row r="60" spans="1:15" ht="42.75" x14ac:dyDescent="0.25">
      <c r="A60" s="159"/>
      <c r="B60" s="50" t="s">
        <v>49</v>
      </c>
      <c r="C60" s="10" t="s">
        <v>67</v>
      </c>
      <c r="D60" s="10" t="s">
        <v>67</v>
      </c>
      <c r="E60" s="10" t="s">
        <v>66</v>
      </c>
      <c r="F60" s="10" t="s">
        <v>67</v>
      </c>
      <c r="G60" s="17" t="s">
        <v>72</v>
      </c>
      <c r="H60" s="17" t="s">
        <v>73</v>
      </c>
      <c r="I60" s="17" t="s">
        <v>74</v>
      </c>
      <c r="J60" s="85"/>
      <c r="K60" s="85"/>
      <c r="L60" s="94" t="s">
        <v>138</v>
      </c>
      <c r="M60" s="73" t="s">
        <v>127</v>
      </c>
      <c r="N60" s="62"/>
      <c r="O60" s="69"/>
    </row>
    <row r="61" spans="1:15" ht="42.75" x14ac:dyDescent="0.25">
      <c r="A61" s="159"/>
      <c r="B61" s="50" t="s">
        <v>50</v>
      </c>
      <c r="C61" s="10" t="s">
        <v>67</v>
      </c>
      <c r="D61" s="10" t="s">
        <v>67</v>
      </c>
      <c r="E61" s="10" t="s">
        <v>66</v>
      </c>
      <c r="F61" s="10" t="s">
        <v>67</v>
      </c>
      <c r="G61" s="17" t="s">
        <v>72</v>
      </c>
      <c r="H61" s="17" t="s">
        <v>73</v>
      </c>
      <c r="I61" s="17" t="s">
        <v>74</v>
      </c>
      <c r="J61" s="85"/>
      <c r="K61" s="85"/>
      <c r="L61" s="94" t="s">
        <v>138</v>
      </c>
      <c r="M61" s="73" t="s">
        <v>127</v>
      </c>
      <c r="N61" s="62"/>
      <c r="O61" s="69"/>
    </row>
    <row r="62" spans="1:15" ht="42.75" x14ac:dyDescent="0.25">
      <c r="A62" s="159"/>
      <c r="B62" s="50" t="s">
        <v>51</v>
      </c>
      <c r="C62" s="10" t="s">
        <v>67</v>
      </c>
      <c r="D62" s="10" t="s">
        <v>67</v>
      </c>
      <c r="E62" s="10" t="s">
        <v>66</v>
      </c>
      <c r="F62" s="10" t="s">
        <v>67</v>
      </c>
      <c r="G62" s="17" t="s">
        <v>72</v>
      </c>
      <c r="H62" s="17" t="s">
        <v>73</v>
      </c>
      <c r="I62" s="17" t="s">
        <v>74</v>
      </c>
      <c r="J62" s="85"/>
      <c r="K62" s="85"/>
      <c r="L62" s="94" t="s">
        <v>138</v>
      </c>
      <c r="M62" s="73" t="s">
        <v>128</v>
      </c>
      <c r="N62" s="62"/>
      <c r="O62" s="69"/>
    </row>
    <row r="63" spans="1:15" ht="42.75" x14ac:dyDescent="0.25">
      <c r="A63" s="159"/>
      <c r="B63" s="50" t="s">
        <v>52</v>
      </c>
      <c r="C63" s="10" t="s">
        <v>67</v>
      </c>
      <c r="D63" s="10" t="s">
        <v>67</v>
      </c>
      <c r="E63" s="10" t="s">
        <v>66</v>
      </c>
      <c r="F63" s="10" t="s">
        <v>67</v>
      </c>
      <c r="G63" s="17" t="s">
        <v>72</v>
      </c>
      <c r="H63" s="17" t="s">
        <v>73</v>
      </c>
      <c r="I63" s="17" t="s">
        <v>74</v>
      </c>
      <c r="J63" s="85"/>
      <c r="K63" s="85"/>
      <c r="L63" s="94" t="s">
        <v>138</v>
      </c>
      <c r="M63" s="73" t="s">
        <v>129</v>
      </c>
      <c r="N63" s="62"/>
      <c r="O63" s="69"/>
    </row>
    <row r="64" spans="1:15" ht="43.5" thickBot="1" x14ac:dyDescent="0.3">
      <c r="A64" s="159"/>
      <c r="B64" s="98" t="s">
        <v>53</v>
      </c>
      <c r="C64" s="43" t="s">
        <v>67</v>
      </c>
      <c r="D64" s="43" t="s">
        <v>67</v>
      </c>
      <c r="E64" s="43" t="s">
        <v>66</v>
      </c>
      <c r="F64" s="43" t="s">
        <v>67</v>
      </c>
      <c r="G64" s="44" t="s">
        <v>72</v>
      </c>
      <c r="H64" s="44" t="s">
        <v>73</v>
      </c>
      <c r="I64" s="44" t="s">
        <v>74</v>
      </c>
      <c r="J64" s="99"/>
      <c r="K64" s="99"/>
      <c r="L64" s="100" t="s">
        <v>138</v>
      </c>
      <c r="M64" s="75" t="s">
        <v>127</v>
      </c>
      <c r="N64" s="64"/>
      <c r="O64" s="69"/>
    </row>
    <row r="65" spans="1:15" ht="42.75" x14ac:dyDescent="0.25">
      <c r="A65" s="147" t="s">
        <v>54</v>
      </c>
      <c r="B65" s="79" t="s">
        <v>55</v>
      </c>
      <c r="C65" s="25" t="s">
        <v>67</v>
      </c>
      <c r="D65" s="25" t="s">
        <v>67</v>
      </c>
      <c r="E65" s="25" t="s">
        <v>66</v>
      </c>
      <c r="F65" s="25" t="s">
        <v>67</v>
      </c>
      <c r="G65" s="29" t="s">
        <v>72</v>
      </c>
      <c r="H65" s="29" t="s">
        <v>73</v>
      </c>
      <c r="I65" s="29" t="s">
        <v>74</v>
      </c>
      <c r="J65" s="84"/>
      <c r="K65" s="84"/>
      <c r="L65" s="101" t="s">
        <v>138</v>
      </c>
      <c r="M65" s="95" t="s">
        <v>130</v>
      </c>
      <c r="N65" s="66"/>
      <c r="O65" s="108"/>
    </row>
    <row r="66" spans="1:15" x14ac:dyDescent="0.25">
      <c r="A66" s="148"/>
      <c r="B66" s="80" t="s">
        <v>56</v>
      </c>
      <c r="C66" s="10" t="s">
        <v>66</v>
      </c>
      <c r="D66" s="10" t="s">
        <v>67</v>
      </c>
      <c r="E66" s="10" t="s">
        <v>67</v>
      </c>
      <c r="F66" s="10" t="s">
        <v>67</v>
      </c>
      <c r="G66" s="16" t="s">
        <v>131</v>
      </c>
      <c r="H66" s="38" t="s">
        <v>83</v>
      </c>
      <c r="I66" s="16">
        <v>2019</v>
      </c>
      <c r="J66" s="94" t="s">
        <v>138</v>
      </c>
      <c r="K66" s="86"/>
      <c r="L66" s="32"/>
      <c r="M66" s="96"/>
      <c r="N66" s="68"/>
      <c r="O66" s="109" t="s">
        <v>139</v>
      </c>
    </row>
    <row r="67" spans="1:15" ht="60" x14ac:dyDescent="0.25">
      <c r="A67" s="148"/>
      <c r="B67" s="80" t="s">
        <v>57</v>
      </c>
      <c r="C67" s="10" t="s">
        <v>67</v>
      </c>
      <c r="D67" s="10" t="s">
        <v>67</v>
      </c>
      <c r="E67" s="10" t="s">
        <v>66</v>
      </c>
      <c r="F67" s="10" t="s">
        <v>67</v>
      </c>
      <c r="G67" s="15" t="s">
        <v>132</v>
      </c>
      <c r="H67" s="15" t="s">
        <v>80</v>
      </c>
      <c r="I67" s="15" t="s">
        <v>81</v>
      </c>
      <c r="J67" s="86"/>
      <c r="K67" s="94" t="s">
        <v>138</v>
      </c>
      <c r="L67" s="32"/>
      <c r="M67" s="96"/>
      <c r="N67" s="68"/>
      <c r="O67" s="110"/>
    </row>
    <row r="68" spans="1:15" ht="43.5" thickBot="1" x14ac:dyDescent="0.3">
      <c r="A68" s="149"/>
      <c r="B68" s="81" t="s">
        <v>58</v>
      </c>
      <c r="C68" s="28" t="s">
        <v>67</v>
      </c>
      <c r="D68" s="28" t="s">
        <v>67</v>
      </c>
      <c r="E68" s="28" t="s">
        <v>66</v>
      </c>
      <c r="F68" s="28" t="s">
        <v>67</v>
      </c>
      <c r="G68" s="33" t="s">
        <v>72</v>
      </c>
      <c r="H68" s="33" t="s">
        <v>73</v>
      </c>
      <c r="I68" s="33" t="s">
        <v>74</v>
      </c>
      <c r="J68" s="91"/>
      <c r="K68" s="91"/>
      <c r="L68" s="102" t="s">
        <v>138</v>
      </c>
      <c r="M68" s="97" t="s">
        <v>133</v>
      </c>
      <c r="N68" s="70"/>
      <c r="O68" s="111"/>
    </row>
  </sheetData>
  <mergeCells count="9">
    <mergeCell ref="A38:A50"/>
    <mergeCell ref="A29:A37"/>
    <mergeCell ref="J1:L1"/>
    <mergeCell ref="A65:A68"/>
    <mergeCell ref="A9:A12"/>
    <mergeCell ref="A13:A24"/>
    <mergeCell ref="A25:A28"/>
    <mergeCell ref="A51:A64"/>
    <mergeCell ref="A3:A8"/>
  </mergeCells>
  <hyperlinks>
    <hyperlink ref="O36" r:id="rId1"/>
    <hyperlink ref="O13" r:id="rId2" display="https://apr.gov.rs/home.1435.html"/>
    <hyperlink ref="O14" r:id="rId3"/>
    <hyperlink ref="O66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9"/>
  <sheetViews>
    <sheetView tabSelected="1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V9" sqref="V9"/>
    </sheetView>
  </sheetViews>
  <sheetFormatPr defaultRowHeight="15" x14ac:dyDescent="0.25"/>
  <cols>
    <col min="1" max="1" width="24.28515625" bestFit="1" customWidth="1"/>
    <col min="2" max="2" width="41.42578125" customWidth="1"/>
    <col min="3" max="3" width="93" customWidth="1"/>
    <col min="4" max="4" width="41.85546875" customWidth="1"/>
    <col min="5" max="5" width="24.28515625" customWidth="1"/>
    <col min="6" max="7" width="16.5703125" customWidth="1"/>
    <col min="8" max="8" width="15.28515625" customWidth="1"/>
    <col min="9" max="9" width="14.7109375" customWidth="1"/>
    <col min="10" max="10" width="14.28515625" customWidth="1"/>
    <col min="11" max="11" width="14.85546875" customWidth="1"/>
    <col min="12" max="12" width="11.85546875" customWidth="1"/>
    <col min="13" max="14" width="12.42578125" customWidth="1"/>
    <col min="15" max="15" width="12.85546875" customWidth="1"/>
    <col min="16" max="16" width="12.28515625" customWidth="1"/>
    <col min="17" max="17" width="13.85546875" customWidth="1"/>
    <col min="18" max="19" width="11.7109375" customWidth="1"/>
    <col min="20" max="20" width="11.85546875" customWidth="1"/>
    <col min="21" max="21" width="12.42578125" customWidth="1"/>
    <col min="22" max="24" width="11.85546875" customWidth="1"/>
    <col min="25" max="25" width="12" customWidth="1"/>
    <col min="26" max="26" width="70.28515625" customWidth="1"/>
    <col min="27" max="27" width="21.42578125" customWidth="1"/>
  </cols>
  <sheetData>
    <row r="1" spans="1:27" ht="15.75" customHeight="1" thickBot="1" x14ac:dyDescent="0.3">
      <c r="F1" s="162" t="s">
        <v>150</v>
      </c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4"/>
    </row>
    <row r="2" spans="1:27" ht="60.75" thickBot="1" x14ac:dyDescent="0.3">
      <c r="A2" s="118" t="s">
        <v>0</v>
      </c>
      <c r="B2" s="119" t="s">
        <v>147</v>
      </c>
      <c r="C2" s="120" t="s">
        <v>148</v>
      </c>
      <c r="D2" s="120" t="s">
        <v>149</v>
      </c>
      <c r="E2" s="121" t="s">
        <v>115</v>
      </c>
      <c r="F2" s="122" t="s">
        <v>151</v>
      </c>
      <c r="G2" s="122" t="s">
        <v>171</v>
      </c>
      <c r="H2" s="123" t="s">
        <v>152</v>
      </c>
      <c r="I2" s="123" t="s">
        <v>153</v>
      </c>
      <c r="J2" s="123" t="s">
        <v>170</v>
      </c>
      <c r="K2" s="123" t="s">
        <v>167</v>
      </c>
      <c r="L2" s="123" t="s">
        <v>154</v>
      </c>
      <c r="M2" s="123" t="s">
        <v>155</v>
      </c>
      <c r="N2" s="123" t="s">
        <v>178</v>
      </c>
      <c r="O2" s="123" t="s">
        <v>156</v>
      </c>
      <c r="P2" s="123" t="s">
        <v>157</v>
      </c>
      <c r="Q2" s="123" t="s">
        <v>158</v>
      </c>
      <c r="R2" s="123" t="s">
        <v>159</v>
      </c>
      <c r="S2" s="123" t="s">
        <v>166</v>
      </c>
      <c r="T2" s="123" t="s">
        <v>160</v>
      </c>
      <c r="U2" s="123" t="s">
        <v>161</v>
      </c>
      <c r="V2" s="123" t="s">
        <v>162</v>
      </c>
      <c r="W2" s="208" t="s">
        <v>185</v>
      </c>
      <c r="X2" s="208" t="s">
        <v>198</v>
      </c>
      <c r="Y2" s="124" t="s">
        <v>163</v>
      </c>
      <c r="Z2" s="125" t="s">
        <v>164</v>
      </c>
      <c r="AA2" s="130" t="s">
        <v>168</v>
      </c>
    </row>
    <row r="3" spans="1:27" ht="120" customHeight="1" x14ac:dyDescent="0.25">
      <c r="A3" s="165" t="s">
        <v>1</v>
      </c>
      <c r="B3" s="195" t="s">
        <v>2</v>
      </c>
      <c r="C3" s="177" t="s">
        <v>169</v>
      </c>
      <c r="D3" s="127"/>
      <c r="E3" s="127"/>
      <c r="F3" s="178" t="s">
        <v>165</v>
      </c>
      <c r="G3" s="178" t="s">
        <v>138</v>
      </c>
      <c r="H3" s="178" t="s">
        <v>165</v>
      </c>
      <c r="I3" s="178" t="s">
        <v>165</v>
      </c>
      <c r="J3" s="178" t="s">
        <v>138</v>
      </c>
      <c r="K3" s="178" t="s">
        <v>138</v>
      </c>
      <c r="L3" s="178" t="s">
        <v>165</v>
      </c>
      <c r="M3" s="178" t="s">
        <v>165</v>
      </c>
      <c r="N3" s="178" t="s">
        <v>165</v>
      </c>
      <c r="O3" s="178" t="s">
        <v>165</v>
      </c>
      <c r="P3" s="178" t="s">
        <v>165</v>
      </c>
      <c r="Q3" s="178" t="s">
        <v>138</v>
      </c>
      <c r="R3" s="178" t="s">
        <v>138</v>
      </c>
      <c r="S3" s="178" t="s">
        <v>138</v>
      </c>
      <c r="T3" s="178" t="s">
        <v>165</v>
      </c>
      <c r="U3" s="178" t="s">
        <v>138</v>
      </c>
      <c r="V3" s="178" t="s">
        <v>165</v>
      </c>
      <c r="W3" s="178" t="s">
        <v>165</v>
      </c>
      <c r="X3" s="178" t="s">
        <v>165</v>
      </c>
      <c r="Y3" s="179" t="s">
        <v>138</v>
      </c>
      <c r="Z3" s="190" t="s">
        <v>173</v>
      </c>
      <c r="AA3" s="134">
        <f>COUNTIF(F3:Y3,"X")</f>
        <v>8</v>
      </c>
    </row>
    <row r="4" spans="1:27" ht="120" customHeight="1" x14ac:dyDescent="0.25">
      <c r="A4" s="166"/>
      <c r="B4" s="193" t="s">
        <v>3</v>
      </c>
      <c r="C4" s="11" t="s">
        <v>169</v>
      </c>
      <c r="D4" s="126"/>
      <c r="E4" s="126"/>
      <c r="F4" s="133" t="s">
        <v>165</v>
      </c>
      <c r="G4" s="133" t="s">
        <v>138</v>
      </c>
      <c r="H4" s="133" t="s">
        <v>165</v>
      </c>
      <c r="I4" s="133" t="s">
        <v>165</v>
      </c>
      <c r="J4" s="133" t="s">
        <v>138</v>
      </c>
      <c r="K4" s="133" t="s">
        <v>165</v>
      </c>
      <c r="L4" s="133" t="s">
        <v>165</v>
      </c>
      <c r="M4" s="133" t="s">
        <v>165</v>
      </c>
      <c r="N4" s="133" t="s">
        <v>165</v>
      </c>
      <c r="O4" s="133" t="s">
        <v>165</v>
      </c>
      <c r="P4" s="133" t="s">
        <v>165</v>
      </c>
      <c r="Q4" s="133" t="s">
        <v>138</v>
      </c>
      <c r="R4" s="133" t="s">
        <v>165</v>
      </c>
      <c r="S4" s="133" t="s">
        <v>165</v>
      </c>
      <c r="T4" s="133" t="s">
        <v>165</v>
      </c>
      <c r="U4" s="133" t="s">
        <v>165</v>
      </c>
      <c r="V4" s="133" t="s">
        <v>165</v>
      </c>
      <c r="W4" s="133" t="s">
        <v>165</v>
      </c>
      <c r="X4" s="133" t="s">
        <v>165</v>
      </c>
      <c r="Y4" s="135" t="s">
        <v>138</v>
      </c>
      <c r="Z4" s="191" t="s">
        <v>174</v>
      </c>
      <c r="AA4" s="132">
        <f>COUNTIF(F4:Y4,"X")</f>
        <v>4</v>
      </c>
    </row>
    <row r="5" spans="1:27" ht="120" customHeight="1" x14ac:dyDescent="0.25">
      <c r="A5" s="166"/>
      <c r="B5" s="193" t="s">
        <v>68</v>
      </c>
      <c r="C5" s="11" t="s">
        <v>169</v>
      </c>
      <c r="D5" s="126"/>
      <c r="E5" s="126"/>
      <c r="F5" s="133" t="s">
        <v>165</v>
      </c>
      <c r="G5" s="133" t="s">
        <v>138</v>
      </c>
      <c r="H5" s="133" t="s">
        <v>165</v>
      </c>
      <c r="I5" s="133" t="s">
        <v>165</v>
      </c>
      <c r="J5" s="133" t="s">
        <v>138</v>
      </c>
      <c r="K5" s="133" t="s">
        <v>165</v>
      </c>
      <c r="L5" s="133" t="s">
        <v>165</v>
      </c>
      <c r="M5" s="133" t="s">
        <v>165</v>
      </c>
      <c r="N5" s="133" t="s">
        <v>165</v>
      </c>
      <c r="O5" s="133" t="s">
        <v>165</v>
      </c>
      <c r="P5" s="133" t="s">
        <v>165</v>
      </c>
      <c r="Q5" s="133" t="s">
        <v>138</v>
      </c>
      <c r="R5" s="133" t="s">
        <v>165</v>
      </c>
      <c r="S5" s="133" t="s">
        <v>165</v>
      </c>
      <c r="T5" s="133" t="s">
        <v>165</v>
      </c>
      <c r="U5" s="133" t="s">
        <v>165</v>
      </c>
      <c r="V5" s="133" t="s">
        <v>165</v>
      </c>
      <c r="W5" s="133" t="s">
        <v>165</v>
      </c>
      <c r="X5" s="133" t="s">
        <v>165</v>
      </c>
      <c r="Y5" s="135" t="s">
        <v>138</v>
      </c>
      <c r="Z5" s="191" t="s">
        <v>174</v>
      </c>
      <c r="AA5" s="132">
        <f>COUNTIF(F5:Y5,"X")</f>
        <v>4</v>
      </c>
    </row>
    <row r="6" spans="1:27" ht="120" customHeight="1" x14ac:dyDescent="0.25">
      <c r="A6" s="166"/>
      <c r="B6" s="193" t="s">
        <v>69</v>
      </c>
      <c r="C6" s="11" t="s">
        <v>169</v>
      </c>
      <c r="D6" s="126"/>
      <c r="E6" s="126"/>
      <c r="F6" s="133" t="s">
        <v>165</v>
      </c>
      <c r="G6" s="133" t="s">
        <v>138</v>
      </c>
      <c r="H6" s="133" t="s">
        <v>165</v>
      </c>
      <c r="I6" s="133" t="s">
        <v>165</v>
      </c>
      <c r="J6" s="133" t="s">
        <v>138</v>
      </c>
      <c r="K6" s="133" t="s">
        <v>165</v>
      </c>
      <c r="L6" s="133" t="s">
        <v>165</v>
      </c>
      <c r="M6" s="133" t="s">
        <v>165</v>
      </c>
      <c r="N6" s="133" t="s">
        <v>165</v>
      </c>
      <c r="O6" s="133" t="s">
        <v>165</v>
      </c>
      <c r="P6" s="133" t="s">
        <v>165</v>
      </c>
      <c r="Q6" s="133" t="s">
        <v>138</v>
      </c>
      <c r="R6" s="133" t="s">
        <v>165</v>
      </c>
      <c r="S6" s="133" t="s">
        <v>165</v>
      </c>
      <c r="T6" s="133" t="s">
        <v>165</v>
      </c>
      <c r="U6" s="133" t="s">
        <v>165</v>
      </c>
      <c r="V6" s="133" t="s">
        <v>165</v>
      </c>
      <c r="W6" s="133" t="s">
        <v>165</v>
      </c>
      <c r="X6" s="133" t="s">
        <v>165</v>
      </c>
      <c r="Y6" s="135" t="s">
        <v>138</v>
      </c>
      <c r="Z6" s="191" t="s">
        <v>174</v>
      </c>
      <c r="AA6" s="132">
        <f>COUNTIF(F6:Y6,"X")</f>
        <v>4</v>
      </c>
    </row>
    <row r="7" spans="1:27" ht="120" customHeight="1" x14ac:dyDescent="0.25">
      <c r="A7" s="166"/>
      <c r="B7" s="193" t="s">
        <v>4</v>
      </c>
      <c r="C7" s="11" t="s">
        <v>169</v>
      </c>
      <c r="D7" s="126"/>
      <c r="E7" s="194" t="s">
        <v>172</v>
      </c>
      <c r="F7" s="133" t="s">
        <v>165</v>
      </c>
      <c r="G7" s="133" t="s">
        <v>138</v>
      </c>
      <c r="H7" s="133" t="s">
        <v>138</v>
      </c>
      <c r="I7" s="133" t="s">
        <v>138</v>
      </c>
      <c r="J7" s="133" t="s">
        <v>165</v>
      </c>
      <c r="K7" s="133" t="s">
        <v>165</v>
      </c>
      <c r="L7" s="133" t="s">
        <v>165</v>
      </c>
      <c r="M7" s="133" t="s">
        <v>165</v>
      </c>
      <c r="N7" s="133" t="s">
        <v>165</v>
      </c>
      <c r="O7" s="133" t="s">
        <v>165</v>
      </c>
      <c r="P7" s="133" t="s">
        <v>165</v>
      </c>
      <c r="Q7" s="133" t="s">
        <v>138</v>
      </c>
      <c r="R7" s="133" t="s">
        <v>165</v>
      </c>
      <c r="S7" s="133" t="s">
        <v>165</v>
      </c>
      <c r="T7" s="133" t="s">
        <v>165</v>
      </c>
      <c r="U7" s="133" t="s">
        <v>165</v>
      </c>
      <c r="V7" s="133" t="s">
        <v>165</v>
      </c>
      <c r="W7" s="133" t="s">
        <v>165</v>
      </c>
      <c r="X7" s="133" t="s">
        <v>165</v>
      </c>
      <c r="Y7" s="135" t="s">
        <v>138</v>
      </c>
      <c r="Z7" s="191" t="s">
        <v>175</v>
      </c>
      <c r="AA7" s="132">
        <f>COUNTIF(F7:Y7,"X")</f>
        <v>5</v>
      </c>
    </row>
    <row r="8" spans="1:27" ht="120" customHeight="1" thickBot="1" x14ac:dyDescent="0.3">
      <c r="A8" s="170"/>
      <c r="B8" s="211" t="s">
        <v>70</v>
      </c>
      <c r="C8" s="197" t="s">
        <v>169</v>
      </c>
      <c r="D8" s="171"/>
      <c r="E8" s="212" t="s">
        <v>172</v>
      </c>
      <c r="F8" s="172" t="s">
        <v>165</v>
      </c>
      <c r="G8" s="172" t="s">
        <v>138</v>
      </c>
      <c r="H8" s="172" t="s">
        <v>138</v>
      </c>
      <c r="I8" s="172" t="s">
        <v>138</v>
      </c>
      <c r="J8" s="172" t="s">
        <v>165</v>
      </c>
      <c r="K8" s="172" t="s">
        <v>165</v>
      </c>
      <c r="L8" s="172" t="s">
        <v>165</v>
      </c>
      <c r="M8" s="172" t="s">
        <v>165</v>
      </c>
      <c r="N8" s="172" t="s">
        <v>165</v>
      </c>
      <c r="O8" s="172" t="s">
        <v>165</v>
      </c>
      <c r="P8" s="172" t="s">
        <v>165</v>
      </c>
      <c r="Q8" s="172" t="s">
        <v>138</v>
      </c>
      <c r="R8" s="172" t="s">
        <v>165</v>
      </c>
      <c r="S8" s="172" t="s">
        <v>165</v>
      </c>
      <c r="T8" s="172" t="s">
        <v>165</v>
      </c>
      <c r="U8" s="172" t="s">
        <v>165</v>
      </c>
      <c r="V8" s="172" t="s">
        <v>165</v>
      </c>
      <c r="W8" s="172" t="s">
        <v>165</v>
      </c>
      <c r="X8" s="172" t="s">
        <v>165</v>
      </c>
      <c r="Y8" s="173" t="s">
        <v>138</v>
      </c>
      <c r="Z8" s="192" t="s">
        <v>175</v>
      </c>
      <c r="AA8" s="169">
        <f>COUNTIF(F8:Y8,"X")</f>
        <v>5</v>
      </c>
    </row>
    <row r="9" spans="1:27" ht="120" customHeight="1" x14ac:dyDescent="0.25">
      <c r="A9" s="175" t="s">
        <v>5</v>
      </c>
      <c r="B9" s="176" t="s">
        <v>6</v>
      </c>
      <c r="C9" s="177" t="s">
        <v>169</v>
      </c>
      <c r="D9" s="127"/>
      <c r="E9" s="127"/>
      <c r="F9" s="178" t="s">
        <v>165</v>
      </c>
      <c r="G9" s="178" t="s">
        <v>138</v>
      </c>
      <c r="H9" s="178" t="s">
        <v>165</v>
      </c>
      <c r="I9" s="178" t="s">
        <v>165</v>
      </c>
      <c r="J9" s="178" t="s">
        <v>138</v>
      </c>
      <c r="K9" s="178" t="s">
        <v>165</v>
      </c>
      <c r="L9" s="178" t="s">
        <v>165</v>
      </c>
      <c r="M9" s="178" t="s">
        <v>165</v>
      </c>
      <c r="N9" s="178" t="s">
        <v>165</v>
      </c>
      <c r="O9" s="178" t="s">
        <v>165</v>
      </c>
      <c r="P9" s="178" t="s">
        <v>165</v>
      </c>
      <c r="Q9" s="178" t="s">
        <v>138</v>
      </c>
      <c r="R9" s="178" t="s">
        <v>138</v>
      </c>
      <c r="S9" s="178" t="s">
        <v>165</v>
      </c>
      <c r="T9" s="178" t="s">
        <v>165</v>
      </c>
      <c r="U9" s="178" t="s">
        <v>165</v>
      </c>
      <c r="V9" s="178" t="s">
        <v>165</v>
      </c>
      <c r="W9" s="178" t="s">
        <v>165</v>
      </c>
      <c r="X9" s="178" t="s">
        <v>165</v>
      </c>
      <c r="Y9" s="179" t="s">
        <v>138</v>
      </c>
      <c r="Z9" s="209" t="s">
        <v>177</v>
      </c>
      <c r="AA9" s="187">
        <f>COUNTIF(F9:Y9,"X")</f>
        <v>5</v>
      </c>
    </row>
    <row r="10" spans="1:27" ht="120" customHeight="1" x14ac:dyDescent="0.25">
      <c r="A10" s="180"/>
      <c r="B10" s="174" t="s">
        <v>75</v>
      </c>
      <c r="C10" s="11" t="s">
        <v>169</v>
      </c>
      <c r="D10" s="126"/>
      <c r="E10" s="126"/>
      <c r="F10" s="133" t="s">
        <v>138</v>
      </c>
      <c r="G10" s="133" t="s">
        <v>165</v>
      </c>
      <c r="H10" s="133" t="s">
        <v>138</v>
      </c>
      <c r="I10" s="133" t="s">
        <v>138</v>
      </c>
      <c r="J10" s="133" t="s">
        <v>165</v>
      </c>
      <c r="K10" s="133" t="s">
        <v>165</v>
      </c>
      <c r="L10" s="133" t="s">
        <v>165</v>
      </c>
      <c r="M10" s="133" t="s">
        <v>165</v>
      </c>
      <c r="N10" s="133" t="s">
        <v>138</v>
      </c>
      <c r="O10" s="133" t="s">
        <v>138</v>
      </c>
      <c r="P10" s="133" t="s">
        <v>138</v>
      </c>
      <c r="Q10" s="133" t="s">
        <v>138</v>
      </c>
      <c r="R10" s="133" t="s">
        <v>165</v>
      </c>
      <c r="S10" s="133" t="s">
        <v>165</v>
      </c>
      <c r="T10" s="133" t="s">
        <v>165</v>
      </c>
      <c r="U10" s="133" t="s">
        <v>165</v>
      </c>
      <c r="V10" s="133" t="s">
        <v>165</v>
      </c>
      <c r="W10" s="133" t="s">
        <v>138</v>
      </c>
      <c r="X10" s="133" t="s">
        <v>165</v>
      </c>
      <c r="Y10" s="135" t="s">
        <v>165</v>
      </c>
      <c r="Z10" s="210" t="s">
        <v>186</v>
      </c>
      <c r="AA10" s="188">
        <f>COUNTIF(F10:Y10,"X")</f>
        <v>8</v>
      </c>
    </row>
    <row r="11" spans="1:27" ht="120" customHeight="1" x14ac:dyDescent="0.25">
      <c r="A11" s="180"/>
      <c r="B11" s="174" t="s">
        <v>111</v>
      </c>
      <c r="C11" s="11" t="s">
        <v>169</v>
      </c>
      <c r="D11" s="126"/>
      <c r="E11" s="126"/>
      <c r="F11" s="133" t="s">
        <v>165</v>
      </c>
      <c r="G11" s="133" t="s">
        <v>138</v>
      </c>
      <c r="H11" s="133" t="s">
        <v>138</v>
      </c>
      <c r="I11" s="133" t="s">
        <v>138</v>
      </c>
      <c r="J11" s="133" t="s">
        <v>138</v>
      </c>
      <c r="K11" s="133" t="s">
        <v>165</v>
      </c>
      <c r="L11" s="133" t="s">
        <v>165</v>
      </c>
      <c r="M11" s="133" t="s">
        <v>165</v>
      </c>
      <c r="N11" s="133" t="s">
        <v>138</v>
      </c>
      <c r="O11" s="133" t="s">
        <v>165</v>
      </c>
      <c r="P11" s="133" t="s">
        <v>165</v>
      </c>
      <c r="Q11" s="133" t="s">
        <v>138</v>
      </c>
      <c r="R11" s="133" t="s">
        <v>165</v>
      </c>
      <c r="S11" s="133" t="s">
        <v>165</v>
      </c>
      <c r="T11" s="133" t="s">
        <v>165</v>
      </c>
      <c r="U11" s="133" t="s">
        <v>165</v>
      </c>
      <c r="V11" s="133" t="s">
        <v>165</v>
      </c>
      <c r="W11" s="133" t="s">
        <v>165</v>
      </c>
      <c r="X11" s="133" t="s">
        <v>165</v>
      </c>
      <c r="Y11" s="135" t="s">
        <v>165</v>
      </c>
      <c r="Z11" s="210" t="s">
        <v>179</v>
      </c>
      <c r="AA11" s="188">
        <f>COUNTIF(F11:Y11,"X")</f>
        <v>6</v>
      </c>
    </row>
    <row r="12" spans="1:27" ht="120" customHeight="1" thickBot="1" x14ac:dyDescent="0.3">
      <c r="A12" s="240"/>
      <c r="B12" s="241" t="s">
        <v>76</v>
      </c>
      <c r="C12" s="197" t="s">
        <v>169</v>
      </c>
      <c r="D12" s="171"/>
      <c r="E12" s="171"/>
      <c r="F12" s="172" t="s">
        <v>138</v>
      </c>
      <c r="G12" s="172" t="s">
        <v>165</v>
      </c>
      <c r="H12" s="172" t="s">
        <v>138</v>
      </c>
      <c r="I12" s="172" t="s">
        <v>138</v>
      </c>
      <c r="J12" s="172" t="s">
        <v>165</v>
      </c>
      <c r="K12" s="172" t="s">
        <v>165</v>
      </c>
      <c r="L12" s="172" t="s">
        <v>165</v>
      </c>
      <c r="M12" s="172" t="s">
        <v>165</v>
      </c>
      <c r="N12" s="172" t="s">
        <v>138</v>
      </c>
      <c r="O12" s="172" t="s">
        <v>138</v>
      </c>
      <c r="P12" s="172" t="s">
        <v>138</v>
      </c>
      <c r="Q12" s="172" t="s">
        <v>138</v>
      </c>
      <c r="R12" s="172" t="s">
        <v>165</v>
      </c>
      <c r="S12" s="172" t="s">
        <v>165</v>
      </c>
      <c r="T12" s="172" t="s">
        <v>165</v>
      </c>
      <c r="U12" s="172" t="s">
        <v>165</v>
      </c>
      <c r="V12" s="172" t="s">
        <v>165</v>
      </c>
      <c r="W12" s="172" t="s">
        <v>138</v>
      </c>
      <c r="X12" s="172" t="s">
        <v>165</v>
      </c>
      <c r="Y12" s="173" t="s">
        <v>165</v>
      </c>
      <c r="Z12" s="213" t="s">
        <v>186</v>
      </c>
      <c r="AA12" s="207">
        <f>COUNTIF(F12:Y12,"X")</f>
        <v>8</v>
      </c>
    </row>
    <row r="13" spans="1:27" ht="120" customHeight="1" x14ac:dyDescent="0.25">
      <c r="A13" s="243" t="s">
        <v>7</v>
      </c>
      <c r="B13" s="244" t="s">
        <v>8</v>
      </c>
      <c r="C13" s="177" t="s">
        <v>169</v>
      </c>
      <c r="D13" s="127"/>
      <c r="E13" s="127"/>
      <c r="F13" s="178" t="s">
        <v>165</v>
      </c>
      <c r="G13" s="178" t="s">
        <v>138</v>
      </c>
      <c r="H13" s="178" t="s">
        <v>165</v>
      </c>
      <c r="I13" s="178" t="s">
        <v>165</v>
      </c>
      <c r="J13" s="178" t="s">
        <v>138</v>
      </c>
      <c r="K13" s="178" t="s">
        <v>165</v>
      </c>
      <c r="L13" s="178" t="s">
        <v>165</v>
      </c>
      <c r="M13" s="178" t="s">
        <v>165</v>
      </c>
      <c r="N13" s="178" t="s">
        <v>165</v>
      </c>
      <c r="O13" s="178" t="s">
        <v>165</v>
      </c>
      <c r="P13" s="178" t="s">
        <v>165</v>
      </c>
      <c r="Q13" s="178" t="s">
        <v>165</v>
      </c>
      <c r="R13" s="178" t="s">
        <v>165</v>
      </c>
      <c r="S13" s="178" t="s">
        <v>165</v>
      </c>
      <c r="T13" s="178" t="s">
        <v>165</v>
      </c>
      <c r="U13" s="178" t="s">
        <v>138</v>
      </c>
      <c r="V13" s="178" t="s">
        <v>138</v>
      </c>
      <c r="W13" s="178" t="s">
        <v>165</v>
      </c>
      <c r="X13" s="178" t="s">
        <v>138</v>
      </c>
      <c r="Y13" s="182" t="s">
        <v>165</v>
      </c>
      <c r="Z13" s="184" t="s">
        <v>199</v>
      </c>
      <c r="AA13" s="187">
        <f>COUNTIF(F13:Y13,"X")</f>
        <v>5</v>
      </c>
    </row>
    <row r="14" spans="1:27" ht="120" customHeight="1" x14ac:dyDescent="0.25">
      <c r="A14" s="245"/>
      <c r="B14" s="242" t="s">
        <v>9</v>
      </c>
      <c r="C14" s="11" t="s">
        <v>169</v>
      </c>
      <c r="D14" s="126"/>
      <c r="E14" s="126"/>
      <c r="F14" s="133" t="s">
        <v>165</v>
      </c>
      <c r="G14" s="133" t="s">
        <v>138</v>
      </c>
      <c r="H14" s="133" t="s">
        <v>165</v>
      </c>
      <c r="I14" s="133" t="s">
        <v>165</v>
      </c>
      <c r="J14" s="133" t="s">
        <v>165</v>
      </c>
      <c r="K14" s="133" t="s">
        <v>165</v>
      </c>
      <c r="L14" s="133" t="s">
        <v>138</v>
      </c>
      <c r="M14" s="133" t="s">
        <v>165</v>
      </c>
      <c r="N14" s="133" t="s">
        <v>165</v>
      </c>
      <c r="O14" s="133" t="s">
        <v>165</v>
      </c>
      <c r="P14" s="133" t="s">
        <v>165</v>
      </c>
      <c r="Q14" s="133" t="s">
        <v>165</v>
      </c>
      <c r="R14" s="133" t="s">
        <v>138</v>
      </c>
      <c r="S14" s="133" t="s">
        <v>165</v>
      </c>
      <c r="T14" s="133" t="s">
        <v>165</v>
      </c>
      <c r="U14" s="133" t="s">
        <v>138</v>
      </c>
      <c r="V14" s="133" t="s">
        <v>138</v>
      </c>
      <c r="W14" s="133" t="s">
        <v>165</v>
      </c>
      <c r="X14" s="133" t="s">
        <v>165</v>
      </c>
      <c r="Y14" s="183" t="s">
        <v>165</v>
      </c>
      <c r="Z14" s="185" t="s">
        <v>200</v>
      </c>
      <c r="AA14" s="188">
        <f>COUNTIF(F14:Y14,"X")</f>
        <v>5</v>
      </c>
    </row>
    <row r="15" spans="1:27" ht="120" customHeight="1" x14ac:dyDescent="0.25">
      <c r="A15" s="245"/>
      <c r="B15" s="242" t="s">
        <v>10</v>
      </c>
      <c r="C15" s="11" t="s">
        <v>169</v>
      </c>
      <c r="D15" s="126"/>
      <c r="E15" s="126"/>
      <c r="F15" s="133" t="s">
        <v>138</v>
      </c>
      <c r="G15" s="133" t="s">
        <v>165</v>
      </c>
      <c r="H15" s="133" t="s">
        <v>138</v>
      </c>
      <c r="I15" s="133" t="s">
        <v>138</v>
      </c>
      <c r="J15" s="133" t="s">
        <v>165</v>
      </c>
      <c r="K15" s="133" t="s">
        <v>165</v>
      </c>
      <c r="L15" s="133" t="s">
        <v>165</v>
      </c>
      <c r="M15" s="133" t="s">
        <v>138</v>
      </c>
      <c r="N15" s="133" t="s">
        <v>165</v>
      </c>
      <c r="O15" s="133" t="s">
        <v>138</v>
      </c>
      <c r="P15" s="133" t="s">
        <v>138</v>
      </c>
      <c r="Q15" s="133" t="s">
        <v>138</v>
      </c>
      <c r="R15" s="133" t="s">
        <v>165</v>
      </c>
      <c r="S15" s="133" t="s">
        <v>165</v>
      </c>
      <c r="T15" s="133" t="s">
        <v>165</v>
      </c>
      <c r="U15" s="133" t="s">
        <v>138</v>
      </c>
      <c r="V15" s="133" t="s">
        <v>138</v>
      </c>
      <c r="W15" s="133" t="s">
        <v>138</v>
      </c>
      <c r="X15" s="133" t="s">
        <v>165</v>
      </c>
      <c r="Y15" s="183" t="s">
        <v>165</v>
      </c>
      <c r="Z15" s="185" t="s">
        <v>201</v>
      </c>
      <c r="AA15" s="188">
        <f>COUNTIF(F15:Y15,"X")</f>
        <v>10</v>
      </c>
    </row>
    <row r="16" spans="1:27" ht="120" customHeight="1" x14ac:dyDescent="0.25">
      <c r="A16" s="245"/>
      <c r="B16" s="242" t="s">
        <v>11</v>
      </c>
      <c r="C16" s="11" t="s">
        <v>169</v>
      </c>
      <c r="D16" s="126"/>
      <c r="E16" s="126"/>
      <c r="F16" s="133" t="s">
        <v>138</v>
      </c>
      <c r="G16" s="133" t="s">
        <v>165</v>
      </c>
      <c r="H16" s="133" t="s">
        <v>138</v>
      </c>
      <c r="I16" s="133" t="s">
        <v>138</v>
      </c>
      <c r="J16" s="133" t="s">
        <v>165</v>
      </c>
      <c r="K16" s="133" t="s">
        <v>165</v>
      </c>
      <c r="L16" s="133" t="s">
        <v>165</v>
      </c>
      <c r="M16" s="133" t="s">
        <v>138</v>
      </c>
      <c r="N16" s="133" t="s">
        <v>165</v>
      </c>
      <c r="O16" s="133" t="s">
        <v>138</v>
      </c>
      <c r="P16" s="133" t="s">
        <v>138</v>
      </c>
      <c r="Q16" s="133" t="s">
        <v>138</v>
      </c>
      <c r="R16" s="133" t="s">
        <v>165</v>
      </c>
      <c r="S16" s="133" t="s">
        <v>165</v>
      </c>
      <c r="T16" s="133" t="s">
        <v>165</v>
      </c>
      <c r="U16" s="133" t="s">
        <v>138</v>
      </c>
      <c r="V16" s="133" t="s">
        <v>138</v>
      </c>
      <c r="W16" s="133" t="s">
        <v>138</v>
      </c>
      <c r="X16" s="133" t="s">
        <v>165</v>
      </c>
      <c r="Y16" s="183" t="s">
        <v>165</v>
      </c>
      <c r="Z16" s="185" t="s">
        <v>201</v>
      </c>
      <c r="AA16" s="188">
        <f>COUNTIF(F16:Y16,"X")</f>
        <v>10</v>
      </c>
    </row>
    <row r="17" spans="1:27" ht="120" customHeight="1" x14ac:dyDescent="0.25">
      <c r="A17" s="245"/>
      <c r="B17" s="242" t="s">
        <v>12</v>
      </c>
      <c r="C17" s="11" t="s">
        <v>169</v>
      </c>
      <c r="D17" s="126"/>
      <c r="E17" s="126"/>
      <c r="F17" s="133" t="s">
        <v>138</v>
      </c>
      <c r="G17" s="133" t="s">
        <v>165</v>
      </c>
      <c r="H17" s="133" t="s">
        <v>138</v>
      </c>
      <c r="I17" s="133" t="s">
        <v>138</v>
      </c>
      <c r="J17" s="133" t="s">
        <v>165</v>
      </c>
      <c r="K17" s="133" t="s">
        <v>165</v>
      </c>
      <c r="L17" s="133" t="s">
        <v>165</v>
      </c>
      <c r="M17" s="133" t="s">
        <v>138</v>
      </c>
      <c r="N17" s="133" t="s">
        <v>165</v>
      </c>
      <c r="O17" s="133" t="s">
        <v>138</v>
      </c>
      <c r="P17" s="133" t="s">
        <v>138</v>
      </c>
      <c r="Q17" s="133" t="s">
        <v>138</v>
      </c>
      <c r="R17" s="133" t="s">
        <v>165</v>
      </c>
      <c r="S17" s="133" t="s">
        <v>165</v>
      </c>
      <c r="T17" s="133" t="s">
        <v>165</v>
      </c>
      <c r="U17" s="133" t="s">
        <v>138</v>
      </c>
      <c r="V17" s="133" t="s">
        <v>138</v>
      </c>
      <c r="W17" s="133" t="s">
        <v>138</v>
      </c>
      <c r="X17" s="133" t="s">
        <v>165</v>
      </c>
      <c r="Y17" s="183" t="s">
        <v>165</v>
      </c>
      <c r="Z17" s="185" t="s">
        <v>201</v>
      </c>
      <c r="AA17" s="188">
        <f>COUNTIF(F17:Y17,"X")</f>
        <v>10</v>
      </c>
    </row>
    <row r="18" spans="1:27" ht="120" customHeight="1" x14ac:dyDescent="0.25">
      <c r="A18" s="245"/>
      <c r="B18" s="242" t="s">
        <v>13</v>
      </c>
      <c r="C18" s="11" t="s">
        <v>169</v>
      </c>
      <c r="D18" s="126"/>
      <c r="E18" s="126"/>
      <c r="F18" s="133" t="s">
        <v>138</v>
      </c>
      <c r="G18" s="133" t="s">
        <v>165</v>
      </c>
      <c r="H18" s="133" t="s">
        <v>138</v>
      </c>
      <c r="I18" s="133" t="s">
        <v>138</v>
      </c>
      <c r="J18" s="133" t="s">
        <v>165</v>
      </c>
      <c r="K18" s="133" t="s">
        <v>165</v>
      </c>
      <c r="L18" s="133" t="s">
        <v>165</v>
      </c>
      <c r="M18" s="133" t="s">
        <v>138</v>
      </c>
      <c r="N18" s="133" t="s">
        <v>165</v>
      </c>
      <c r="O18" s="133" t="s">
        <v>138</v>
      </c>
      <c r="P18" s="133" t="s">
        <v>138</v>
      </c>
      <c r="Q18" s="133" t="s">
        <v>138</v>
      </c>
      <c r="R18" s="133" t="s">
        <v>165</v>
      </c>
      <c r="S18" s="133" t="s">
        <v>165</v>
      </c>
      <c r="T18" s="133" t="s">
        <v>165</v>
      </c>
      <c r="U18" s="133" t="s">
        <v>138</v>
      </c>
      <c r="V18" s="133" t="s">
        <v>138</v>
      </c>
      <c r="W18" s="133" t="s">
        <v>138</v>
      </c>
      <c r="X18" s="133" t="s">
        <v>165</v>
      </c>
      <c r="Y18" s="183" t="s">
        <v>165</v>
      </c>
      <c r="Z18" s="185" t="s">
        <v>201</v>
      </c>
      <c r="AA18" s="188">
        <f>COUNTIF(F18:Y18,"X")</f>
        <v>10</v>
      </c>
    </row>
    <row r="19" spans="1:27" ht="120" customHeight="1" x14ac:dyDescent="0.25">
      <c r="A19" s="245"/>
      <c r="B19" s="242" t="s">
        <v>14</v>
      </c>
      <c r="C19" s="11" t="s">
        <v>169</v>
      </c>
      <c r="D19" s="126"/>
      <c r="E19" s="126"/>
      <c r="F19" s="133" t="s">
        <v>138</v>
      </c>
      <c r="G19" s="133" t="s">
        <v>165</v>
      </c>
      <c r="H19" s="133" t="s">
        <v>138</v>
      </c>
      <c r="I19" s="133" t="s">
        <v>138</v>
      </c>
      <c r="J19" s="133" t="s">
        <v>165</v>
      </c>
      <c r="K19" s="133" t="s">
        <v>165</v>
      </c>
      <c r="L19" s="133" t="s">
        <v>165</v>
      </c>
      <c r="M19" s="133" t="s">
        <v>138</v>
      </c>
      <c r="N19" s="133" t="s">
        <v>165</v>
      </c>
      <c r="O19" s="133" t="s">
        <v>138</v>
      </c>
      <c r="P19" s="133" t="s">
        <v>138</v>
      </c>
      <c r="Q19" s="133" t="s">
        <v>138</v>
      </c>
      <c r="R19" s="133" t="s">
        <v>165</v>
      </c>
      <c r="S19" s="133" t="s">
        <v>165</v>
      </c>
      <c r="T19" s="133" t="s">
        <v>165</v>
      </c>
      <c r="U19" s="133" t="s">
        <v>138</v>
      </c>
      <c r="V19" s="133" t="s">
        <v>138</v>
      </c>
      <c r="W19" s="133" t="s">
        <v>138</v>
      </c>
      <c r="X19" s="133" t="s">
        <v>165</v>
      </c>
      <c r="Y19" s="183" t="s">
        <v>165</v>
      </c>
      <c r="Z19" s="185" t="s">
        <v>201</v>
      </c>
      <c r="AA19" s="188">
        <f>COUNTIF(F19:Y19,"X")</f>
        <v>10</v>
      </c>
    </row>
    <row r="20" spans="1:27" ht="120" customHeight="1" x14ac:dyDescent="0.25">
      <c r="A20" s="245"/>
      <c r="B20" s="242" t="s">
        <v>15</v>
      </c>
      <c r="C20" s="11" t="s">
        <v>169</v>
      </c>
      <c r="D20" s="126"/>
      <c r="E20" s="126"/>
      <c r="F20" s="133" t="s">
        <v>138</v>
      </c>
      <c r="G20" s="133" t="s">
        <v>165</v>
      </c>
      <c r="H20" s="133" t="s">
        <v>138</v>
      </c>
      <c r="I20" s="133" t="s">
        <v>138</v>
      </c>
      <c r="J20" s="133" t="s">
        <v>165</v>
      </c>
      <c r="K20" s="133" t="s">
        <v>165</v>
      </c>
      <c r="L20" s="133" t="s">
        <v>165</v>
      </c>
      <c r="M20" s="133" t="s">
        <v>138</v>
      </c>
      <c r="N20" s="133" t="s">
        <v>165</v>
      </c>
      <c r="O20" s="133" t="s">
        <v>138</v>
      </c>
      <c r="P20" s="133" t="s">
        <v>138</v>
      </c>
      <c r="Q20" s="133" t="s">
        <v>138</v>
      </c>
      <c r="R20" s="133" t="s">
        <v>165</v>
      </c>
      <c r="S20" s="133" t="s">
        <v>165</v>
      </c>
      <c r="T20" s="133" t="s">
        <v>165</v>
      </c>
      <c r="U20" s="133" t="s">
        <v>138</v>
      </c>
      <c r="V20" s="133" t="s">
        <v>138</v>
      </c>
      <c r="W20" s="133" t="s">
        <v>138</v>
      </c>
      <c r="X20" s="133" t="s">
        <v>165</v>
      </c>
      <c r="Y20" s="183" t="s">
        <v>165</v>
      </c>
      <c r="Z20" s="185" t="s">
        <v>201</v>
      </c>
      <c r="AA20" s="188">
        <f>COUNTIF(F20:Y20,"X")</f>
        <v>10</v>
      </c>
    </row>
    <row r="21" spans="1:27" ht="120" customHeight="1" x14ac:dyDescent="0.25">
      <c r="A21" s="245"/>
      <c r="B21" s="242" t="s">
        <v>16</v>
      </c>
      <c r="C21" s="11" t="s">
        <v>169</v>
      </c>
      <c r="D21" s="126"/>
      <c r="E21" s="126"/>
      <c r="F21" s="133" t="s">
        <v>138</v>
      </c>
      <c r="G21" s="133" t="s">
        <v>165</v>
      </c>
      <c r="H21" s="133" t="s">
        <v>138</v>
      </c>
      <c r="I21" s="133" t="s">
        <v>138</v>
      </c>
      <c r="J21" s="133" t="s">
        <v>165</v>
      </c>
      <c r="K21" s="133" t="s">
        <v>165</v>
      </c>
      <c r="L21" s="133" t="s">
        <v>165</v>
      </c>
      <c r="M21" s="133" t="s">
        <v>138</v>
      </c>
      <c r="N21" s="133" t="s">
        <v>165</v>
      </c>
      <c r="O21" s="133" t="s">
        <v>138</v>
      </c>
      <c r="P21" s="133" t="s">
        <v>138</v>
      </c>
      <c r="Q21" s="133" t="s">
        <v>138</v>
      </c>
      <c r="R21" s="133" t="s">
        <v>165</v>
      </c>
      <c r="S21" s="133" t="s">
        <v>165</v>
      </c>
      <c r="T21" s="133" t="s">
        <v>165</v>
      </c>
      <c r="U21" s="133" t="s">
        <v>138</v>
      </c>
      <c r="V21" s="133" t="s">
        <v>138</v>
      </c>
      <c r="W21" s="133" t="s">
        <v>138</v>
      </c>
      <c r="X21" s="133" t="s">
        <v>165</v>
      </c>
      <c r="Y21" s="183" t="s">
        <v>165</v>
      </c>
      <c r="Z21" s="185" t="s">
        <v>201</v>
      </c>
      <c r="AA21" s="188">
        <f>COUNTIF(F21:Y21,"X")</f>
        <v>10</v>
      </c>
    </row>
    <row r="22" spans="1:27" ht="120" customHeight="1" x14ac:dyDescent="0.25">
      <c r="A22" s="245"/>
      <c r="B22" s="242" t="s">
        <v>17</v>
      </c>
      <c r="C22" s="11" t="s">
        <v>169</v>
      </c>
      <c r="D22" s="126"/>
      <c r="E22" s="126"/>
      <c r="F22" s="133" t="s">
        <v>138</v>
      </c>
      <c r="G22" s="133" t="s">
        <v>165</v>
      </c>
      <c r="H22" s="133" t="s">
        <v>138</v>
      </c>
      <c r="I22" s="133" t="s">
        <v>138</v>
      </c>
      <c r="J22" s="133" t="s">
        <v>165</v>
      </c>
      <c r="K22" s="133" t="s">
        <v>165</v>
      </c>
      <c r="L22" s="133" t="s">
        <v>165</v>
      </c>
      <c r="M22" s="133" t="s">
        <v>138</v>
      </c>
      <c r="N22" s="133" t="s">
        <v>165</v>
      </c>
      <c r="O22" s="133" t="s">
        <v>138</v>
      </c>
      <c r="P22" s="133" t="s">
        <v>138</v>
      </c>
      <c r="Q22" s="133" t="s">
        <v>138</v>
      </c>
      <c r="R22" s="133" t="s">
        <v>165</v>
      </c>
      <c r="S22" s="133" t="s">
        <v>165</v>
      </c>
      <c r="T22" s="133" t="s">
        <v>165</v>
      </c>
      <c r="U22" s="133" t="s">
        <v>138</v>
      </c>
      <c r="V22" s="133" t="s">
        <v>138</v>
      </c>
      <c r="W22" s="133" t="s">
        <v>138</v>
      </c>
      <c r="X22" s="133" t="s">
        <v>165</v>
      </c>
      <c r="Y22" s="183" t="s">
        <v>165</v>
      </c>
      <c r="Z22" s="185" t="s">
        <v>201</v>
      </c>
      <c r="AA22" s="188">
        <f>COUNTIF(F22:Y22,"X")</f>
        <v>10</v>
      </c>
    </row>
    <row r="23" spans="1:27" ht="120" customHeight="1" x14ac:dyDescent="0.25">
      <c r="A23" s="245"/>
      <c r="B23" s="242" t="s">
        <v>18</v>
      </c>
      <c r="C23" s="11" t="s">
        <v>169</v>
      </c>
      <c r="D23" s="126"/>
      <c r="E23" s="126"/>
      <c r="F23" s="133" t="s">
        <v>138</v>
      </c>
      <c r="G23" s="133" t="s">
        <v>165</v>
      </c>
      <c r="H23" s="133" t="s">
        <v>138</v>
      </c>
      <c r="I23" s="133" t="s">
        <v>138</v>
      </c>
      <c r="J23" s="133" t="s">
        <v>165</v>
      </c>
      <c r="K23" s="133" t="s">
        <v>165</v>
      </c>
      <c r="L23" s="133" t="s">
        <v>165</v>
      </c>
      <c r="M23" s="133" t="s">
        <v>138</v>
      </c>
      <c r="N23" s="133" t="s">
        <v>165</v>
      </c>
      <c r="O23" s="133" t="s">
        <v>165</v>
      </c>
      <c r="P23" s="133" t="s">
        <v>165</v>
      </c>
      <c r="Q23" s="133" t="s">
        <v>138</v>
      </c>
      <c r="R23" s="133" t="s">
        <v>165</v>
      </c>
      <c r="S23" s="133" t="s">
        <v>165</v>
      </c>
      <c r="T23" s="133" t="s">
        <v>165</v>
      </c>
      <c r="U23" s="133" t="s">
        <v>165</v>
      </c>
      <c r="V23" s="133" t="s">
        <v>165</v>
      </c>
      <c r="W23" s="133" t="s">
        <v>165</v>
      </c>
      <c r="X23" s="133" t="s">
        <v>165</v>
      </c>
      <c r="Y23" s="183" t="s">
        <v>165</v>
      </c>
      <c r="Z23" s="185" t="s">
        <v>202</v>
      </c>
      <c r="AA23" s="188">
        <f>COUNTIF(F23:Y23,"X")</f>
        <v>5</v>
      </c>
    </row>
    <row r="24" spans="1:27" ht="120" customHeight="1" thickBot="1" x14ac:dyDescent="0.3">
      <c r="A24" s="247"/>
      <c r="B24" s="248" t="s">
        <v>19</v>
      </c>
      <c r="C24" s="197" t="s">
        <v>169</v>
      </c>
      <c r="D24" s="171"/>
      <c r="E24" s="171"/>
      <c r="F24" s="172" t="s">
        <v>138</v>
      </c>
      <c r="G24" s="172" t="s">
        <v>165</v>
      </c>
      <c r="H24" s="172" t="s">
        <v>138</v>
      </c>
      <c r="I24" s="172" t="s">
        <v>138</v>
      </c>
      <c r="J24" s="172" t="s">
        <v>165</v>
      </c>
      <c r="K24" s="172" t="s">
        <v>165</v>
      </c>
      <c r="L24" s="172" t="s">
        <v>165</v>
      </c>
      <c r="M24" s="172" t="s">
        <v>138</v>
      </c>
      <c r="N24" s="172" t="s">
        <v>165</v>
      </c>
      <c r="O24" s="172" t="s">
        <v>165</v>
      </c>
      <c r="P24" s="172" t="s">
        <v>165</v>
      </c>
      <c r="Q24" s="172" t="s">
        <v>138</v>
      </c>
      <c r="R24" s="172" t="s">
        <v>138</v>
      </c>
      <c r="S24" s="172" t="s">
        <v>165</v>
      </c>
      <c r="T24" s="172" t="s">
        <v>165</v>
      </c>
      <c r="U24" s="172" t="s">
        <v>165</v>
      </c>
      <c r="V24" s="172" t="s">
        <v>165</v>
      </c>
      <c r="W24" s="172" t="s">
        <v>165</v>
      </c>
      <c r="X24" s="172" t="s">
        <v>165</v>
      </c>
      <c r="Y24" s="204" t="s">
        <v>165</v>
      </c>
      <c r="Z24" s="186" t="s">
        <v>203</v>
      </c>
      <c r="AA24" s="189">
        <f>COUNTIF(F24:Y24,"X")</f>
        <v>6</v>
      </c>
    </row>
    <row r="25" spans="1:27" ht="120" customHeight="1" x14ac:dyDescent="0.25">
      <c r="A25" s="199" t="s">
        <v>20</v>
      </c>
      <c r="B25" s="200" t="s">
        <v>91</v>
      </c>
      <c r="C25" s="177" t="s">
        <v>169</v>
      </c>
      <c r="D25" s="127"/>
      <c r="E25" s="127"/>
      <c r="F25" s="178" t="s">
        <v>165</v>
      </c>
      <c r="G25" s="178" t="s">
        <v>138</v>
      </c>
      <c r="H25" s="178" t="s">
        <v>165</v>
      </c>
      <c r="I25" s="178" t="s">
        <v>165</v>
      </c>
      <c r="J25" s="178" t="s">
        <v>165</v>
      </c>
      <c r="K25" s="178" t="s">
        <v>138</v>
      </c>
      <c r="L25" s="178" t="s">
        <v>165</v>
      </c>
      <c r="M25" s="178" t="s">
        <v>165</v>
      </c>
      <c r="N25" s="178" t="s">
        <v>165</v>
      </c>
      <c r="O25" s="178" t="s">
        <v>165</v>
      </c>
      <c r="P25" s="178" t="s">
        <v>165</v>
      </c>
      <c r="Q25" s="178" t="s">
        <v>138</v>
      </c>
      <c r="R25" s="178" t="s">
        <v>165</v>
      </c>
      <c r="S25" s="178" t="s">
        <v>138</v>
      </c>
      <c r="T25" s="178" t="s">
        <v>165</v>
      </c>
      <c r="U25" s="178" t="s">
        <v>138</v>
      </c>
      <c r="V25" s="178" t="s">
        <v>165</v>
      </c>
      <c r="W25" s="178" t="s">
        <v>165</v>
      </c>
      <c r="X25" s="178" t="s">
        <v>165</v>
      </c>
      <c r="Y25" s="179" t="s">
        <v>165</v>
      </c>
      <c r="Z25" s="246" t="s">
        <v>181</v>
      </c>
      <c r="AA25" s="235">
        <f>COUNTIF(F25:Y25,"X")</f>
        <v>5</v>
      </c>
    </row>
    <row r="26" spans="1:27" ht="120" customHeight="1" x14ac:dyDescent="0.25">
      <c r="A26" s="201"/>
      <c r="B26" s="198" t="s">
        <v>93</v>
      </c>
      <c r="C26" s="11" t="s">
        <v>169</v>
      </c>
      <c r="D26" s="126"/>
      <c r="E26" s="126"/>
      <c r="F26" s="133" t="s">
        <v>165</v>
      </c>
      <c r="G26" s="133" t="s">
        <v>138</v>
      </c>
      <c r="H26" s="133" t="s">
        <v>165</v>
      </c>
      <c r="I26" s="133" t="s">
        <v>165</v>
      </c>
      <c r="J26" s="133" t="s">
        <v>138</v>
      </c>
      <c r="K26" s="133" t="s">
        <v>165</v>
      </c>
      <c r="L26" s="133" t="s">
        <v>165</v>
      </c>
      <c r="M26" s="133" t="s">
        <v>165</v>
      </c>
      <c r="N26" s="133" t="s">
        <v>165</v>
      </c>
      <c r="O26" s="133" t="s">
        <v>165</v>
      </c>
      <c r="P26" s="133" t="s">
        <v>165</v>
      </c>
      <c r="Q26" s="133" t="s">
        <v>165</v>
      </c>
      <c r="R26" s="133" t="s">
        <v>165</v>
      </c>
      <c r="S26" s="133" t="s">
        <v>138</v>
      </c>
      <c r="T26" s="133" t="s">
        <v>165</v>
      </c>
      <c r="U26" s="133" t="s">
        <v>138</v>
      </c>
      <c r="V26" s="133" t="s">
        <v>165</v>
      </c>
      <c r="W26" s="133" t="s">
        <v>165</v>
      </c>
      <c r="X26" s="133" t="s">
        <v>165</v>
      </c>
      <c r="Y26" s="135" t="s">
        <v>165</v>
      </c>
      <c r="Z26" s="210" t="s">
        <v>180</v>
      </c>
      <c r="AA26" s="188">
        <f>COUNTIF(F26:Y26,"X")</f>
        <v>4</v>
      </c>
    </row>
    <row r="27" spans="1:27" ht="120" customHeight="1" x14ac:dyDescent="0.25">
      <c r="A27" s="201"/>
      <c r="B27" s="198" t="s">
        <v>92</v>
      </c>
      <c r="C27" s="11" t="s">
        <v>169</v>
      </c>
      <c r="D27" s="126"/>
      <c r="E27" s="126"/>
      <c r="F27" s="133" t="s">
        <v>165</v>
      </c>
      <c r="G27" s="133" t="s">
        <v>138</v>
      </c>
      <c r="H27" s="133" t="s">
        <v>165</v>
      </c>
      <c r="I27" s="133" t="s">
        <v>165</v>
      </c>
      <c r="J27" s="133" t="s">
        <v>165</v>
      </c>
      <c r="K27" s="133" t="s">
        <v>165</v>
      </c>
      <c r="L27" s="133" t="s">
        <v>138</v>
      </c>
      <c r="M27" s="133" t="s">
        <v>165</v>
      </c>
      <c r="N27" s="133" t="s">
        <v>165</v>
      </c>
      <c r="O27" s="133" t="s">
        <v>165</v>
      </c>
      <c r="P27" s="133" t="s">
        <v>165</v>
      </c>
      <c r="Q27" s="133" t="s">
        <v>138</v>
      </c>
      <c r="R27" s="133" t="s">
        <v>138</v>
      </c>
      <c r="S27" s="133" t="s">
        <v>165</v>
      </c>
      <c r="T27" s="133" t="s">
        <v>138</v>
      </c>
      <c r="U27" s="133" t="s">
        <v>165</v>
      </c>
      <c r="V27" s="133" t="s">
        <v>165</v>
      </c>
      <c r="W27" s="133" t="s">
        <v>165</v>
      </c>
      <c r="X27" s="133" t="s">
        <v>165</v>
      </c>
      <c r="Y27" s="135" t="s">
        <v>165</v>
      </c>
      <c r="Z27" s="210" t="s">
        <v>182</v>
      </c>
      <c r="AA27" s="188">
        <f>COUNTIF(F27:Y27,"X")</f>
        <v>5</v>
      </c>
    </row>
    <row r="28" spans="1:27" ht="120" customHeight="1" thickBot="1" x14ac:dyDescent="0.3">
      <c r="A28" s="202"/>
      <c r="B28" s="203" t="s">
        <v>21</v>
      </c>
      <c r="C28" s="197" t="s">
        <v>169</v>
      </c>
      <c r="D28" s="171"/>
      <c r="E28" s="171"/>
      <c r="F28" s="172" t="s">
        <v>165</v>
      </c>
      <c r="G28" s="172" t="s">
        <v>138</v>
      </c>
      <c r="H28" s="172" t="s">
        <v>165</v>
      </c>
      <c r="I28" s="172" t="s">
        <v>165</v>
      </c>
      <c r="J28" s="172" t="s">
        <v>165</v>
      </c>
      <c r="K28" s="172" t="s">
        <v>165</v>
      </c>
      <c r="L28" s="172" t="s">
        <v>138</v>
      </c>
      <c r="M28" s="172" t="s">
        <v>165</v>
      </c>
      <c r="N28" s="172" t="s">
        <v>165</v>
      </c>
      <c r="O28" s="172" t="s">
        <v>165</v>
      </c>
      <c r="P28" s="172" t="s">
        <v>165</v>
      </c>
      <c r="Q28" s="172" t="s">
        <v>138</v>
      </c>
      <c r="R28" s="172" t="s">
        <v>138</v>
      </c>
      <c r="S28" s="172" t="s">
        <v>165</v>
      </c>
      <c r="T28" s="172" t="s">
        <v>138</v>
      </c>
      <c r="U28" s="172" t="s">
        <v>165</v>
      </c>
      <c r="V28" s="172" t="s">
        <v>165</v>
      </c>
      <c r="W28" s="172" t="s">
        <v>165</v>
      </c>
      <c r="X28" s="172" t="s">
        <v>165</v>
      </c>
      <c r="Y28" s="173" t="s">
        <v>165</v>
      </c>
      <c r="Z28" s="213" t="s">
        <v>182</v>
      </c>
      <c r="AA28" s="207">
        <f>COUNTIF(F28:Y28,"X")</f>
        <v>5</v>
      </c>
    </row>
    <row r="29" spans="1:27" ht="120" customHeight="1" x14ac:dyDescent="0.25">
      <c r="A29" s="167" t="s">
        <v>22</v>
      </c>
      <c r="B29" s="206" t="s">
        <v>23</v>
      </c>
      <c r="C29" s="177" t="s">
        <v>169</v>
      </c>
      <c r="D29" s="127"/>
      <c r="E29" s="127"/>
      <c r="F29" s="178" t="s">
        <v>138</v>
      </c>
      <c r="G29" s="178" t="s">
        <v>165</v>
      </c>
      <c r="H29" s="178" t="s">
        <v>138</v>
      </c>
      <c r="I29" s="178" t="s">
        <v>138</v>
      </c>
      <c r="J29" s="178" t="s">
        <v>165</v>
      </c>
      <c r="K29" s="178" t="s">
        <v>165</v>
      </c>
      <c r="L29" s="178" t="s">
        <v>165</v>
      </c>
      <c r="M29" s="178" t="s">
        <v>165</v>
      </c>
      <c r="N29" s="178" t="s">
        <v>138</v>
      </c>
      <c r="O29" s="178" t="s">
        <v>165</v>
      </c>
      <c r="P29" s="178" t="s">
        <v>165</v>
      </c>
      <c r="Q29" s="178" t="s">
        <v>138</v>
      </c>
      <c r="R29" s="178" t="s">
        <v>165</v>
      </c>
      <c r="S29" s="178" t="s">
        <v>165</v>
      </c>
      <c r="T29" s="178" t="s">
        <v>165</v>
      </c>
      <c r="U29" s="178" t="s">
        <v>165</v>
      </c>
      <c r="V29" s="178" t="s">
        <v>165</v>
      </c>
      <c r="W29" s="178" t="s">
        <v>165</v>
      </c>
      <c r="X29" s="178" t="s">
        <v>165</v>
      </c>
      <c r="Y29" s="179" t="s">
        <v>138</v>
      </c>
      <c r="Z29" s="209" t="s">
        <v>183</v>
      </c>
      <c r="AA29" s="187">
        <f>COUNTIF(F29:Y29,"X")</f>
        <v>6</v>
      </c>
    </row>
    <row r="30" spans="1:27" ht="120" customHeight="1" x14ac:dyDescent="0.25">
      <c r="A30" s="168"/>
      <c r="B30" s="205" t="s">
        <v>104</v>
      </c>
      <c r="C30" s="11" t="s">
        <v>169</v>
      </c>
      <c r="D30" s="126"/>
      <c r="E30" s="126"/>
      <c r="F30" s="133" t="s">
        <v>138</v>
      </c>
      <c r="G30" s="133" t="s">
        <v>165</v>
      </c>
      <c r="H30" s="133" t="s">
        <v>138</v>
      </c>
      <c r="I30" s="133" t="s">
        <v>138</v>
      </c>
      <c r="J30" s="133" t="s">
        <v>165</v>
      </c>
      <c r="K30" s="133" t="s">
        <v>165</v>
      </c>
      <c r="L30" s="133" t="s">
        <v>165</v>
      </c>
      <c r="M30" s="133" t="s">
        <v>165</v>
      </c>
      <c r="N30" s="133" t="s">
        <v>138</v>
      </c>
      <c r="O30" s="133" t="s">
        <v>165</v>
      </c>
      <c r="P30" s="133" t="s">
        <v>165</v>
      </c>
      <c r="Q30" s="133" t="s">
        <v>138</v>
      </c>
      <c r="R30" s="133" t="s">
        <v>165</v>
      </c>
      <c r="S30" s="133" t="s">
        <v>165</v>
      </c>
      <c r="T30" s="133" t="s">
        <v>165</v>
      </c>
      <c r="U30" s="133" t="s">
        <v>165</v>
      </c>
      <c r="V30" s="133" t="s">
        <v>165</v>
      </c>
      <c r="W30" s="133" t="s">
        <v>165</v>
      </c>
      <c r="X30" s="133" t="s">
        <v>165</v>
      </c>
      <c r="Y30" s="135" t="s">
        <v>138</v>
      </c>
      <c r="Z30" s="210" t="s">
        <v>183</v>
      </c>
      <c r="AA30" s="188">
        <f>COUNTIF(F30:Y30,"X")</f>
        <v>6</v>
      </c>
    </row>
    <row r="31" spans="1:27" ht="120" customHeight="1" x14ac:dyDescent="0.25">
      <c r="A31" s="168"/>
      <c r="B31" s="205" t="s">
        <v>106</v>
      </c>
      <c r="C31" s="11" t="s">
        <v>169</v>
      </c>
      <c r="D31" s="126"/>
      <c r="E31" s="126"/>
      <c r="F31" s="133" t="s">
        <v>138</v>
      </c>
      <c r="G31" s="133" t="s">
        <v>165</v>
      </c>
      <c r="H31" s="133" t="s">
        <v>138</v>
      </c>
      <c r="I31" s="133" t="s">
        <v>138</v>
      </c>
      <c r="J31" s="133" t="s">
        <v>165</v>
      </c>
      <c r="K31" s="133" t="s">
        <v>165</v>
      </c>
      <c r="L31" s="133" t="s">
        <v>165</v>
      </c>
      <c r="M31" s="133" t="s">
        <v>165</v>
      </c>
      <c r="N31" s="133" t="s">
        <v>138</v>
      </c>
      <c r="O31" s="133" t="s">
        <v>165</v>
      </c>
      <c r="P31" s="133" t="s">
        <v>165</v>
      </c>
      <c r="Q31" s="133" t="s">
        <v>138</v>
      </c>
      <c r="R31" s="133" t="s">
        <v>165</v>
      </c>
      <c r="S31" s="133" t="s">
        <v>165</v>
      </c>
      <c r="T31" s="133" t="s">
        <v>165</v>
      </c>
      <c r="U31" s="133" t="s">
        <v>165</v>
      </c>
      <c r="V31" s="133" t="s">
        <v>165</v>
      </c>
      <c r="W31" s="133" t="s">
        <v>165</v>
      </c>
      <c r="X31" s="133" t="s">
        <v>165</v>
      </c>
      <c r="Y31" s="135" t="s">
        <v>138</v>
      </c>
      <c r="Z31" s="210" t="s">
        <v>183</v>
      </c>
      <c r="AA31" s="188">
        <f>COUNTIF(F31:Y31,"X")</f>
        <v>6</v>
      </c>
    </row>
    <row r="32" spans="1:27" ht="120" customHeight="1" x14ac:dyDescent="0.25">
      <c r="A32" s="168"/>
      <c r="B32" s="205" t="s">
        <v>105</v>
      </c>
      <c r="C32" s="11" t="s">
        <v>169</v>
      </c>
      <c r="D32" s="126"/>
      <c r="E32" s="126"/>
      <c r="F32" s="133" t="s">
        <v>138</v>
      </c>
      <c r="G32" s="133" t="s">
        <v>165</v>
      </c>
      <c r="H32" s="133" t="s">
        <v>138</v>
      </c>
      <c r="I32" s="133" t="s">
        <v>138</v>
      </c>
      <c r="J32" s="133" t="s">
        <v>165</v>
      </c>
      <c r="K32" s="133" t="s">
        <v>165</v>
      </c>
      <c r="L32" s="133" t="s">
        <v>165</v>
      </c>
      <c r="M32" s="133" t="s">
        <v>165</v>
      </c>
      <c r="N32" s="133" t="s">
        <v>138</v>
      </c>
      <c r="O32" s="133" t="s">
        <v>165</v>
      </c>
      <c r="P32" s="133" t="s">
        <v>165</v>
      </c>
      <c r="Q32" s="133" t="s">
        <v>138</v>
      </c>
      <c r="R32" s="133" t="s">
        <v>165</v>
      </c>
      <c r="S32" s="133" t="s">
        <v>165</v>
      </c>
      <c r="T32" s="133" t="s">
        <v>165</v>
      </c>
      <c r="U32" s="133" t="s">
        <v>165</v>
      </c>
      <c r="V32" s="133" t="s">
        <v>165</v>
      </c>
      <c r="W32" s="133" t="s">
        <v>165</v>
      </c>
      <c r="X32" s="133" t="s">
        <v>165</v>
      </c>
      <c r="Y32" s="135" t="s">
        <v>138</v>
      </c>
      <c r="Z32" s="210" t="s">
        <v>183</v>
      </c>
      <c r="AA32" s="188">
        <f>COUNTIF(F32:Y32,"X")</f>
        <v>6</v>
      </c>
    </row>
    <row r="33" spans="1:27" ht="120" customHeight="1" x14ac:dyDescent="0.25">
      <c r="A33" s="168"/>
      <c r="B33" s="205" t="s">
        <v>107</v>
      </c>
      <c r="C33" s="11" t="s">
        <v>169</v>
      </c>
      <c r="D33" s="126"/>
      <c r="E33" s="126"/>
      <c r="F33" s="133" t="s">
        <v>138</v>
      </c>
      <c r="G33" s="133" t="s">
        <v>165</v>
      </c>
      <c r="H33" s="133" t="s">
        <v>138</v>
      </c>
      <c r="I33" s="133" t="s">
        <v>138</v>
      </c>
      <c r="J33" s="133" t="s">
        <v>165</v>
      </c>
      <c r="K33" s="133" t="s">
        <v>165</v>
      </c>
      <c r="L33" s="133" t="s">
        <v>165</v>
      </c>
      <c r="M33" s="133" t="s">
        <v>165</v>
      </c>
      <c r="N33" s="133" t="s">
        <v>138</v>
      </c>
      <c r="O33" s="133" t="s">
        <v>165</v>
      </c>
      <c r="P33" s="133" t="s">
        <v>165</v>
      </c>
      <c r="Q33" s="133" t="s">
        <v>138</v>
      </c>
      <c r="R33" s="133" t="s">
        <v>165</v>
      </c>
      <c r="S33" s="133" t="s">
        <v>165</v>
      </c>
      <c r="T33" s="133" t="s">
        <v>165</v>
      </c>
      <c r="U33" s="133" t="s">
        <v>165</v>
      </c>
      <c r="V33" s="133" t="s">
        <v>165</v>
      </c>
      <c r="W33" s="133" t="s">
        <v>165</v>
      </c>
      <c r="X33" s="133" t="s">
        <v>165</v>
      </c>
      <c r="Y33" s="135" t="s">
        <v>138</v>
      </c>
      <c r="Z33" s="210" t="s">
        <v>183</v>
      </c>
      <c r="AA33" s="188">
        <f>COUNTIF(F33:Y33,"X")</f>
        <v>6</v>
      </c>
    </row>
    <row r="34" spans="1:27" ht="120" customHeight="1" x14ac:dyDescent="0.25">
      <c r="A34" s="168"/>
      <c r="B34" s="205" t="s">
        <v>109</v>
      </c>
      <c r="C34" s="11" t="s">
        <v>169</v>
      </c>
      <c r="D34" s="126"/>
      <c r="E34" s="126"/>
      <c r="F34" s="133" t="s">
        <v>138</v>
      </c>
      <c r="G34" s="133" t="s">
        <v>165</v>
      </c>
      <c r="H34" s="133" t="s">
        <v>138</v>
      </c>
      <c r="I34" s="133" t="s">
        <v>138</v>
      </c>
      <c r="J34" s="133" t="s">
        <v>165</v>
      </c>
      <c r="K34" s="133" t="s">
        <v>165</v>
      </c>
      <c r="L34" s="133" t="s">
        <v>165</v>
      </c>
      <c r="M34" s="133" t="s">
        <v>165</v>
      </c>
      <c r="N34" s="133" t="s">
        <v>138</v>
      </c>
      <c r="O34" s="133" t="s">
        <v>165</v>
      </c>
      <c r="P34" s="133" t="s">
        <v>165</v>
      </c>
      <c r="Q34" s="133" t="s">
        <v>138</v>
      </c>
      <c r="R34" s="133" t="s">
        <v>165</v>
      </c>
      <c r="S34" s="133" t="s">
        <v>165</v>
      </c>
      <c r="T34" s="133" t="s">
        <v>165</v>
      </c>
      <c r="U34" s="133" t="s">
        <v>165</v>
      </c>
      <c r="V34" s="133" t="s">
        <v>165</v>
      </c>
      <c r="W34" s="133" t="s">
        <v>165</v>
      </c>
      <c r="X34" s="133" t="s">
        <v>165</v>
      </c>
      <c r="Y34" s="135" t="s">
        <v>138</v>
      </c>
      <c r="Z34" s="210" t="s">
        <v>183</v>
      </c>
      <c r="AA34" s="188">
        <f>COUNTIF(F34:Y34,"X")</f>
        <v>6</v>
      </c>
    </row>
    <row r="35" spans="1:27" ht="120" customHeight="1" x14ac:dyDescent="0.25">
      <c r="A35" s="168"/>
      <c r="B35" s="205" t="s">
        <v>24</v>
      </c>
      <c r="C35" s="11" t="s">
        <v>169</v>
      </c>
      <c r="D35" s="126"/>
      <c r="E35" s="126"/>
      <c r="F35" s="133" t="s">
        <v>138</v>
      </c>
      <c r="G35" s="133" t="s">
        <v>165</v>
      </c>
      <c r="H35" s="133" t="s">
        <v>138</v>
      </c>
      <c r="I35" s="133" t="s">
        <v>138</v>
      </c>
      <c r="J35" s="133" t="s">
        <v>165</v>
      </c>
      <c r="K35" s="133" t="s">
        <v>165</v>
      </c>
      <c r="L35" s="133" t="s">
        <v>165</v>
      </c>
      <c r="M35" s="133" t="s">
        <v>165</v>
      </c>
      <c r="N35" s="133" t="s">
        <v>138</v>
      </c>
      <c r="O35" s="133" t="s">
        <v>165</v>
      </c>
      <c r="P35" s="133" t="s">
        <v>165</v>
      </c>
      <c r="Q35" s="133" t="s">
        <v>138</v>
      </c>
      <c r="R35" s="133" t="s">
        <v>165</v>
      </c>
      <c r="S35" s="133" t="s">
        <v>165</v>
      </c>
      <c r="T35" s="133" t="s">
        <v>165</v>
      </c>
      <c r="U35" s="133" t="s">
        <v>165</v>
      </c>
      <c r="V35" s="133" t="s">
        <v>165</v>
      </c>
      <c r="W35" s="133" t="s">
        <v>165</v>
      </c>
      <c r="X35" s="133" t="s">
        <v>165</v>
      </c>
      <c r="Y35" s="135" t="s">
        <v>138</v>
      </c>
      <c r="Z35" s="210" t="s">
        <v>183</v>
      </c>
      <c r="AA35" s="188">
        <f>COUNTIF(F35:Y35,"X")</f>
        <v>6</v>
      </c>
    </row>
    <row r="36" spans="1:27" ht="120" customHeight="1" x14ac:dyDescent="0.25">
      <c r="A36" s="168"/>
      <c r="B36" s="205" t="s">
        <v>25</v>
      </c>
      <c r="C36" s="11" t="s">
        <v>169</v>
      </c>
      <c r="D36" s="126"/>
      <c r="E36" s="126"/>
      <c r="F36" s="133" t="s">
        <v>138</v>
      </c>
      <c r="G36" s="133" t="s">
        <v>165</v>
      </c>
      <c r="H36" s="133" t="s">
        <v>138</v>
      </c>
      <c r="I36" s="133" t="s">
        <v>138</v>
      </c>
      <c r="J36" s="133" t="s">
        <v>165</v>
      </c>
      <c r="K36" s="133" t="s">
        <v>165</v>
      </c>
      <c r="L36" s="133" t="s">
        <v>165</v>
      </c>
      <c r="M36" s="133" t="s">
        <v>165</v>
      </c>
      <c r="N36" s="133" t="s">
        <v>138</v>
      </c>
      <c r="O36" s="133" t="s">
        <v>165</v>
      </c>
      <c r="P36" s="133" t="s">
        <v>165</v>
      </c>
      <c r="Q36" s="133" t="s">
        <v>138</v>
      </c>
      <c r="R36" s="133" t="s">
        <v>165</v>
      </c>
      <c r="S36" s="133" t="s">
        <v>165</v>
      </c>
      <c r="T36" s="133" t="s">
        <v>165</v>
      </c>
      <c r="U36" s="133" t="s">
        <v>165</v>
      </c>
      <c r="V36" s="133" t="s">
        <v>165</v>
      </c>
      <c r="W36" s="133" t="s">
        <v>165</v>
      </c>
      <c r="X36" s="133" t="s">
        <v>165</v>
      </c>
      <c r="Y36" s="135" t="s">
        <v>138</v>
      </c>
      <c r="Z36" s="210" t="s">
        <v>183</v>
      </c>
      <c r="AA36" s="188">
        <f>COUNTIF(F36:Y36,"X")</f>
        <v>6</v>
      </c>
    </row>
    <row r="37" spans="1:27" ht="120" customHeight="1" thickBot="1" x14ac:dyDescent="0.3">
      <c r="A37" s="214"/>
      <c r="B37" s="215" t="s">
        <v>26</v>
      </c>
      <c r="C37" s="197" t="s">
        <v>169</v>
      </c>
      <c r="D37" s="171"/>
      <c r="E37" s="171"/>
      <c r="F37" s="172" t="s">
        <v>138</v>
      </c>
      <c r="G37" s="172" t="s">
        <v>165</v>
      </c>
      <c r="H37" s="172" t="s">
        <v>138</v>
      </c>
      <c r="I37" s="172" t="s">
        <v>138</v>
      </c>
      <c r="J37" s="172" t="s">
        <v>165</v>
      </c>
      <c r="K37" s="172" t="s">
        <v>165</v>
      </c>
      <c r="L37" s="172" t="s">
        <v>165</v>
      </c>
      <c r="M37" s="172" t="s">
        <v>165</v>
      </c>
      <c r="N37" s="172" t="s">
        <v>138</v>
      </c>
      <c r="O37" s="172" t="s">
        <v>165</v>
      </c>
      <c r="P37" s="172" t="s">
        <v>165</v>
      </c>
      <c r="Q37" s="172" t="s">
        <v>138</v>
      </c>
      <c r="R37" s="172" t="s">
        <v>165</v>
      </c>
      <c r="S37" s="172" t="s">
        <v>165</v>
      </c>
      <c r="T37" s="172" t="s">
        <v>165</v>
      </c>
      <c r="U37" s="172" t="s">
        <v>165</v>
      </c>
      <c r="V37" s="172" t="s">
        <v>165</v>
      </c>
      <c r="W37" s="172" t="s">
        <v>165</v>
      </c>
      <c r="X37" s="172" t="s">
        <v>165</v>
      </c>
      <c r="Y37" s="173" t="s">
        <v>138</v>
      </c>
      <c r="Z37" s="213" t="s">
        <v>183</v>
      </c>
      <c r="AA37" s="207">
        <f>COUNTIF(F37:Y37,"X")</f>
        <v>6</v>
      </c>
    </row>
    <row r="38" spans="1:27" ht="120" customHeight="1" x14ac:dyDescent="0.25">
      <c r="A38" s="217" t="s">
        <v>108</v>
      </c>
      <c r="B38" s="218" t="s">
        <v>27</v>
      </c>
      <c r="C38" s="177" t="s">
        <v>169</v>
      </c>
      <c r="D38" s="127"/>
      <c r="E38" s="127"/>
      <c r="F38" s="178" t="s">
        <v>165</v>
      </c>
      <c r="G38" s="178" t="s">
        <v>138</v>
      </c>
      <c r="H38" s="178" t="s">
        <v>165</v>
      </c>
      <c r="I38" s="178" t="s">
        <v>165</v>
      </c>
      <c r="J38" s="178" t="s">
        <v>138</v>
      </c>
      <c r="K38" s="178" t="s">
        <v>165</v>
      </c>
      <c r="L38" s="178" t="s">
        <v>165</v>
      </c>
      <c r="M38" s="178" t="s">
        <v>165</v>
      </c>
      <c r="N38" s="178" t="s">
        <v>165</v>
      </c>
      <c r="O38" s="178" t="s">
        <v>165</v>
      </c>
      <c r="P38" s="178" t="s">
        <v>165</v>
      </c>
      <c r="Q38" s="178" t="s">
        <v>138</v>
      </c>
      <c r="R38" s="178" t="s">
        <v>138</v>
      </c>
      <c r="S38" s="178" t="s">
        <v>165</v>
      </c>
      <c r="T38" s="178" t="s">
        <v>165</v>
      </c>
      <c r="U38" s="178" t="s">
        <v>165</v>
      </c>
      <c r="V38" s="178" t="s">
        <v>165</v>
      </c>
      <c r="W38" s="178" t="s">
        <v>165</v>
      </c>
      <c r="X38" s="178" t="s">
        <v>165</v>
      </c>
      <c r="Y38" s="179" t="s">
        <v>138</v>
      </c>
      <c r="Z38" s="209" t="s">
        <v>177</v>
      </c>
      <c r="AA38" s="187">
        <f>COUNTIF(F38:Y38,"X")</f>
        <v>5</v>
      </c>
    </row>
    <row r="39" spans="1:27" ht="120" customHeight="1" x14ac:dyDescent="0.25">
      <c r="A39" s="219"/>
      <c r="B39" s="216" t="s">
        <v>28</v>
      </c>
      <c r="C39" s="11" t="s">
        <v>169</v>
      </c>
      <c r="D39" s="126"/>
      <c r="E39" s="126"/>
      <c r="F39" s="133" t="s">
        <v>165</v>
      </c>
      <c r="G39" s="133" t="s">
        <v>138</v>
      </c>
      <c r="H39" s="133" t="s">
        <v>138</v>
      </c>
      <c r="I39" s="133" t="s">
        <v>138</v>
      </c>
      <c r="J39" s="133" t="s">
        <v>165</v>
      </c>
      <c r="K39" s="133" t="s">
        <v>165</v>
      </c>
      <c r="L39" s="133" t="s">
        <v>165</v>
      </c>
      <c r="M39" s="133" t="s">
        <v>165</v>
      </c>
      <c r="N39" s="133" t="s">
        <v>165</v>
      </c>
      <c r="O39" s="133" t="s">
        <v>165</v>
      </c>
      <c r="P39" s="133" t="s">
        <v>165</v>
      </c>
      <c r="Q39" s="133" t="s">
        <v>138</v>
      </c>
      <c r="R39" s="133" t="s">
        <v>138</v>
      </c>
      <c r="S39" s="133" t="s">
        <v>165</v>
      </c>
      <c r="T39" s="133" t="s">
        <v>165</v>
      </c>
      <c r="U39" s="133" t="s">
        <v>165</v>
      </c>
      <c r="V39" s="133" t="s">
        <v>165</v>
      </c>
      <c r="W39" s="133" t="s">
        <v>165</v>
      </c>
      <c r="X39" s="133" t="s">
        <v>165</v>
      </c>
      <c r="Y39" s="135" t="s">
        <v>165</v>
      </c>
      <c r="Z39" s="210" t="s">
        <v>184</v>
      </c>
      <c r="AA39" s="188">
        <f>COUNTIF(F39:Y39,"X")</f>
        <v>5</v>
      </c>
    </row>
    <row r="40" spans="1:27" ht="120" customHeight="1" x14ac:dyDescent="0.25">
      <c r="A40" s="219"/>
      <c r="B40" s="216" t="s">
        <v>29</v>
      </c>
      <c r="C40" s="11" t="s">
        <v>169</v>
      </c>
      <c r="D40" s="126"/>
      <c r="E40" s="126"/>
      <c r="F40" s="133" t="s">
        <v>138</v>
      </c>
      <c r="G40" s="133" t="s">
        <v>165</v>
      </c>
      <c r="H40" s="133" t="s">
        <v>138</v>
      </c>
      <c r="I40" s="133" t="s">
        <v>138</v>
      </c>
      <c r="J40" s="133" t="s">
        <v>165</v>
      </c>
      <c r="K40" s="133" t="s">
        <v>165</v>
      </c>
      <c r="L40" s="133" t="s">
        <v>165</v>
      </c>
      <c r="M40" s="133" t="s">
        <v>165</v>
      </c>
      <c r="N40" s="133" t="s">
        <v>138</v>
      </c>
      <c r="O40" s="133" t="s">
        <v>138</v>
      </c>
      <c r="P40" s="133" t="s">
        <v>138</v>
      </c>
      <c r="Q40" s="133" t="s">
        <v>138</v>
      </c>
      <c r="R40" s="133" t="s">
        <v>165</v>
      </c>
      <c r="S40" s="133" t="s">
        <v>165</v>
      </c>
      <c r="T40" s="133" t="s">
        <v>165</v>
      </c>
      <c r="U40" s="133" t="s">
        <v>165</v>
      </c>
      <c r="V40" s="133" t="s">
        <v>165</v>
      </c>
      <c r="W40" s="133" t="s">
        <v>138</v>
      </c>
      <c r="X40" s="133" t="s">
        <v>165</v>
      </c>
      <c r="Y40" s="135" t="s">
        <v>165</v>
      </c>
      <c r="Z40" s="210" t="s">
        <v>186</v>
      </c>
      <c r="AA40" s="188">
        <f>COUNTIF(F40:Y40,"X")</f>
        <v>8</v>
      </c>
    </row>
    <row r="41" spans="1:27" ht="120" customHeight="1" x14ac:dyDescent="0.25">
      <c r="A41" s="219"/>
      <c r="B41" s="216" t="s">
        <v>30</v>
      </c>
      <c r="C41" s="11" t="s">
        <v>169</v>
      </c>
      <c r="D41" s="126"/>
      <c r="E41" s="126"/>
      <c r="F41" s="133" t="s">
        <v>165</v>
      </c>
      <c r="G41" s="133" t="s">
        <v>138</v>
      </c>
      <c r="H41" s="133" t="s">
        <v>165</v>
      </c>
      <c r="I41" s="133" t="s">
        <v>165</v>
      </c>
      <c r="J41" s="133" t="s">
        <v>165</v>
      </c>
      <c r="K41" s="133" t="s">
        <v>165</v>
      </c>
      <c r="L41" s="133" t="s">
        <v>138</v>
      </c>
      <c r="M41" s="133" t="s">
        <v>165</v>
      </c>
      <c r="N41" s="133" t="s">
        <v>165</v>
      </c>
      <c r="O41" s="133" t="s">
        <v>165</v>
      </c>
      <c r="P41" s="133" t="s">
        <v>165</v>
      </c>
      <c r="Q41" s="133" t="s">
        <v>165</v>
      </c>
      <c r="R41" s="133" t="s">
        <v>165</v>
      </c>
      <c r="S41" s="133" t="s">
        <v>165</v>
      </c>
      <c r="T41" s="133" t="s">
        <v>165</v>
      </c>
      <c r="U41" s="133" t="s">
        <v>165</v>
      </c>
      <c r="V41" s="133" t="s">
        <v>138</v>
      </c>
      <c r="W41" s="133" t="s">
        <v>165</v>
      </c>
      <c r="X41" s="133" t="s">
        <v>165</v>
      </c>
      <c r="Y41" s="135" t="s">
        <v>165</v>
      </c>
      <c r="Z41" s="210" t="s">
        <v>187</v>
      </c>
      <c r="AA41" s="188">
        <f>COUNTIF(F41:Y41,"X")</f>
        <v>3</v>
      </c>
    </row>
    <row r="42" spans="1:27" ht="120" customHeight="1" x14ac:dyDescent="0.25">
      <c r="A42" s="219"/>
      <c r="B42" s="216" t="s">
        <v>31</v>
      </c>
      <c r="C42" s="11" t="s">
        <v>169</v>
      </c>
      <c r="D42" s="126"/>
      <c r="E42" s="126"/>
      <c r="F42" s="133" t="s">
        <v>138</v>
      </c>
      <c r="G42" s="133" t="s">
        <v>165</v>
      </c>
      <c r="H42" s="133" t="s">
        <v>138</v>
      </c>
      <c r="I42" s="133" t="s">
        <v>138</v>
      </c>
      <c r="J42" s="133" t="s">
        <v>165</v>
      </c>
      <c r="K42" s="133" t="s">
        <v>165</v>
      </c>
      <c r="L42" s="133" t="s">
        <v>165</v>
      </c>
      <c r="M42" s="133" t="s">
        <v>138</v>
      </c>
      <c r="N42" s="133" t="s">
        <v>165</v>
      </c>
      <c r="O42" s="133" t="s">
        <v>138</v>
      </c>
      <c r="P42" s="133" t="s">
        <v>138</v>
      </c>
      <c r="Q42" s="133" t="s">
        <v>138</v>
      </c>
      <c r="R42" s="133" t="s">
        <v>165</v>
      </c>
      <c r="S42" s="133" t="s">
        <v>165</v>
      </c>
      <c r="T42" s="133" t="s">
        <v>165</v>
      </c>
      <c r="U42" s="133" t="s">
        <v>138</v>
      </c>
      <c r="V42" s="133" t="s">
        <v>165</v>
      </c>
      <c r="W42" s="133" t="s">
        <v>138</v>
      </c>
      <c r="X42" s="133" t="s">
        <v>165</v>
      </c>
      <c r="Y42" s="135" t="s">
        <v>165</v>
      </c>
      <c r="Z42" s="210" t="s">
        <v>188</v>
      </c>
      <c r="AA42" s="188">
        <f>COUNTIF(F42:Y42,"X")</f>
        <v>9</v>
      </c>
    </row>
    <row r="43" spans="1:27" ht="120" customHeight="1" x14ac:dyDescent="0.25">
      <c r="A43" s="219"/>
      <c r="B43" s="216" t="s">
        <v>32</v>
      </c>
      <c r="C43" s="11" t="s">
        <v>169</v>
      </c>
      <c r="D43" s="126"/>
      <c r="E43" s="126"/>
      <c r="F43" s="133" t="s">
        <v>138</v>
      </c>
      <c r="G43" s="133" t="s">
        <v>165</v>
      </c>
      <c r="H43" s="133" t="s">
        <v>138</v>
      </c>
      <c r="I43" s="133" t="s">
        <v>138</v>
      </c>
      <c r="J43" s="133" t="s">
        <v>165</v>
      </c>
      <c r="K43" s="133" t="s">
        <v>165</v>
      </c>
      <c r="L43" s="133" t="s">
        <v>165</v>
      </c>
      <c r="M43" s="133" t="s">
        <v>138</v>
      </c>
      <c r="N43" s="133" t="s">
        <v>165</v>
      </c>
      <c r="O43" s="133" t="s">
        <v>138</v>
      </c>
      <c r="P43" s="133" t="s">
        <v>138</v>
      </c>
      <c r="Q43" s="133" t="s">
        <v>138</v>
      </c>
      <c r="R43" s="133" t="s">
        <v>165</v>
      </c>
      <c r="S43" s="133" t="s">
        <v>165</v>
      </c>
      <c r="T43" s="133" t="s">
        <v>165</v>
      </c>
      <c r="U43" s="133" t="s">
        <v>138</v>
      </c>
      <c r="V43" s="133" t="s">
        <v>165</v>
      </c>
      <c r="W43" s="133" t="s">
        <v>138</v>
      </c>
      <c r="X43" s="133" t="s">
        <v>165</v>
      </c>
      <c r="Y43" s="135" t="s">
        <v>165</v>
      </c>
      <c r="Z43" s="210" t="s">
        <v>188</v>
      </c>
      <c r="AA43" s="188">
        <f>COUNTIF(F43:Y43,"X")</f>
        <v>9</v>
      </c>
    </row>
    <row r="44" spans="1:27" ht="120" customHeight="1" x14ac:dyDescent="0.25">
      <c r="A44" s="219"/>
      <c r="B44" s="216" t="s">
        <v>33</v>
      </c>
      <c r="C44" s="11" t="s">
        <v>169</v>
      </c>
      <c r="D44" s="126"/>
      <c r="E44" s="126"/>
      <c r="F44" s="133" t="s">
        <v>138</v>
      </c>
      <c r="G44" s="133" t="s">
        <v>165</v>
      </c>
      <c r="H44" s="133" t="s">
        <v>138</v>
      </c>
      <c r="I44" s="133" t="s">
        <v>138</v>
      </c>
      <c r="J44" s="133" t="s">
        <v>165</v>
      </c>
      <c r="K44" s="133" t="s">
        <v>165</v>
      </c>
      <c r="L44" s="133" t="s">
        <v>165</v>
      </c>
      <c r="M44" s="133" t="s">
        <v>138</v>
      </c>
      <c r="N44" s="133" t="s">
        <v>165</v>
      </c>
      <c r="O44" s="133" t="s">
        <v>138</v>
      </c>
      <c r="P44" s="133" t="s">
        <v>138</v>
      </c>
      <c r="Q44" s="133" t="s">
        <v>138</v>
      </c>
      <c r="R44" s="133" t="s">
        <v>165</v>
      </c>
      <c r="S44" s="133" t="s">
        <v>165</v>
      </c>
      <c r="T44" s="133" t="s">
        <v>165</v>
      </c>
      <c r="U44" s="133" t="s">
        <v>138</v>
      </c>
      <c r="V44" s="133" t="s">
        <v>165</v>
      </c>
      <c r="W44" s="133" t="s">
        <v>138</v>
      </c>
      <c r="X44" s="133" t="s">
        <v>165</v>
      </c>
      <c r="Y44" s="135" t="s">
        <v>165</v>
      </c>
      <c r="Z44" s="210" t="s">
        <v>188</v>
      </c>
      <c r="AA44" s="188">
        <f>COUNTIF(F44:Y44,"X")</f>
        <v>9</v>
      </c>
    </row>
    <row r="45" spans="1:27" ht="120" customHeight="1" x14ac:dyDescent="0.25">
      <c r="A45" s="219"/>
      <c r="B45" s="216" t="s">
        <v>34</v>
      </c>
      <c r="C45" s="11" t="s">
        <v>169</v>
      </c>
      <c r="D45" s="126"/>
      <c r="E45" s="126"/>
      <c r="F45" s="133" t="s">
        <v>165</v>
      </c>
      <c r="G45" s="133" t="s">
        <v>138</v>
      </c>
      <c r="H45" s="133" t="s">
        <v>165</v>
      </c>
      <c r="I45" s="133" t="s">
        <v>165</v>
      </c>
      <c r="J45" s="133" t="s">
        <v>165</v>
      </c>
      <c r="K45" s="133" t="s">
        <v>165</v>
      </c>
      <c r="L45" s="133" t="s">
        <v>138</v>
      </c>
      <c r="M45" s="133" t="s">
        <v>165</v>
      </c>
      <c r="N45" s="133" t="s">
        <v>165</v>
      </c>
      <c r="O45" s="133" t="s">
        <v>165</v>
      </c>
      <c r="P45" s="133" t="s">
        <v>165</v>
      </c>
      <c r="Q45" s="133" t="s">
        <v>165</v>
      </c>
      <c r="R45" s="133" t="s">
        <v>165</v>
      </c>
      <c r="S45" s="133" t="s">
        <v>165</v>
      </c>
      <c r="T45" s="133" t="s">
        <v>165</v>
      </c>
      <c r="U45" s="133" t="s">
        <v>165</v>
      </c>
      <c r="V45" s="133" t="s">
        <v>138</v>
      </c>
      <c r="W45" s="133" t="s">
        <v>165</v>
      </c>
      <c r="X45" s="133" t="s">
        <v>165</v>
      </c>
      <c r="Y45" s="135" t="s">
        <v>165</v>
      </c>
      <c r="Z45" s="210" t="s">
        <v>187</v>
      </c>
      <c r="AA45" s="188">
        <f>COUNTIF(F45:Y45,"X")</f>
        <v>3</v>
      </c>
    </row>
    <row r="46" spans="1:27" ht="120" customHeight="1" x14ac:dyDescent="0.25">
      <c r="A46" s="219"/>
      <c r="B46" s="216" t="s">
        <v>35</v>
      </c>
      <c r="C46" s="11" t="s">
        <v>169</v>
      </c>
      <c r="D46" s="126"/>
      <c r="E46" s="126"/>
      <c r="F46" s="133" t="s">
        <v>165</v>
      </c>
      <c r="G46" s="133" t="s">
        <v>138</v>
      </c>
      <c r="H46" s="133" t="s">
        <v>165</v>
      </c>
      <c r="I46" s="133" t="s">
        <v>165</v>
      </c>
      <c r="J46" s="133" t="s">
        <v>165</v>
      </c>
      <c r="K46" s="133" t="s">
        <v>165</v>
      </c>
      <c r="L46" s="133" t="s">
        <v>138</v>
      </c>
      <c r="M46" s="133" t="s">
        <v>165</v>
      </c>
      <c r="N46" s="133" t="s">
        <v>165</v>
      </c>
      <c r="O46" s="133" t="s">
        <v>165</v>
      </c>
      <c r="P46" s="133" t="s">
        <v>165</v>
      </c>
      <c r="Q46" s="133" t="s">
        <v>165</v>
      </c>
      <c r="R46" s="133" t="s">
        <v>165</v>
      </c>
      <c r="S46" s="133" t="s">
        <v>165</v>
      </c>
      <c r="T46" s="133" t="s">
        <v>165</v>
      </c>
      <c r="U46" s="133" t="s">
        <v>165</v>
      </c>
      <c r="V46" s="133" t="s">
        <v>138</v>
      </c>
      <c r="W46" s="133" t="s">
        <v>165</v>
      </c>
      <c r="X46" s="133" t="s">
        <v>165</v>
      </c>
      <c r="Y46" s="135" t="s">
        <v>165</v>
      </c>
      <c r="Z46" s="210" t="s">
        <v>187</v>
      </c>
      <c r="AA46" s="188">
        <f>COUNTIF(F46:Y46,"X")</f>
        <v>3</v>
      </c>
    </row>
    <row r="47" spans="1:27" ht="120" customHeight="1" x14ac:dyDescent="0.25">
      <c r="A47" s="219"/>
      <c r="B47" s="216" t="s">
        <v>36</v>
      </c>
      <c r="C47" s="11" t="s">
        <v>169</v>
      </c>
      <c r="D47" s="126"/>
      <c r="E47" s="126"/>
      <c r="F47" s="133" t="s">
        <v>165</v>
      </c>
      <c r="G47" s="133" t="s">
        <v>138</v>
      </c>
      <c r="H47" s="133" t="s">
        <v>165</v>
      </c>
      <c r="I47" s="133" t="s">
        <v>165</v>
      </c>
      <c r="J47" s="133" t="s">
        <v>165</v>
      </c>
      <c r="K47" s="133" t="s">
        <v>165</v>
      </c>
      <c r="L47" s="133" t="s">
        <v>138</v>
      </c>
      <c r="M47" s="133" t="s">
        <v>165</v>
      </c>
      <c r="N47" s="133" t="s">
        <v>165</v>
      </c>
      <c r="O47" s="133" t="s">
        <v>165</v>
      </c>
      <c r="P47" s="133" t="s">
        <v>165</v>
      </c>
      <c r="Q47" s="133" t="s">
        <v>165</v>
      </c>
      <c r="R47" s="133" t="s">
        <v>165</v>
      </c>
      <c r="S47" s="133" t="s">
        <v>165</v>
      </c>
      <c r="T47" s="133" t="s">
        <v>165</v>
      </c>
      <c r="U47" s="133" t="s">
        <v>165</v>
      </c>
      <c r="V47" s="133" t="s">
        <v>138</v>
      </c>
      <c r="W47" s="133" t="s">
        <v>165</v>
      </c>
      <c r="X47" s="133" t="s">
        <v>165</v>
      </c>
      <c r="Y47" s="135" t="s">
        <v>165</v>
      </c>
      <c r="Z47" s="210" t="s">
        <v>187</v>
      </c>
      <c r="AA47" s="188">
        <f>COUNTIF(F47:Y47,"X")</f>
        <v>3</v>
      </c>
    </row>
    <row r="48" spans="1:27" ht="120" customHeight="1" x14ac:dyDescent="0.25">
      <c r="A48" s="219"/>
      <c r="B48" s="216" t="s">
        <v>37</v>
      </c>
      <c r="C48" s="11" t="s">
        <v>169</v>
      </c>
      <c r="D48" s="126"/>
      <c r="E48" s="126"/>
      <c r="F48" s="133" t="s">
        <v>165</v>
      </c>
      <c r="G48" s="133" t="s">
        <v>138</v>
      </c>
      <c r="H48" s="133" t="s">
        <v>165</v>
      </c>
      <c r="I48" s="133" t="s">
        <v>165</v>
      </c>
      <c r="J48" s="133" t="s">
        <v>165</v>
      </c>
      <c r="K48" s="133" t="s">
        <v>165</v>
      </c>
      <c r="L48" s="133" t="s">
        <v>138</v>
      </c>
      <c r="M48" s="133" t="s">
        <v>165</v>
      </c>
      <c r="N48" s="133" t="s">
        <v>165</v>
      </c>
      <c r="O48" s="133" t="s">
        <v>165</v>
      </c>
      <c r="P48" s="133" t="s">
        <v>165</v>
      </c>
      <c r="Q48" s="133" t="s">
        <v>165</v>
      </c>
      <c r="R48" s="133" t="s">
        <v>165</v>
      </c>
      <c r="S48" s="133" t="s">
        <v>165</v>
      </c>
      <c r="T48" s="133" t="s">
        <v>165</v>
      </c>
      <c r="U48" s="133" t="s">
        <v>165</v>
      </c>
      <c r="V48" s="133" t="s">
        <v>138</v>
      </c>
      <c r="W48" s="133" t="s">
        <v>165</v>
      </c>
      <c r="X48" s="133" t="s">
        <v>165</v>
      </c>
      <c r="Y48" s="135" t="s">
        <v>165</v>
      </c>
      <c r="Z48" s="210" t="s">
        <v>187</v>
      </c>
      <c r="AA48" s="188">
        <f>COUNTIF(F48:Y48,"X")</f>
        <v>3</v>
      </c>
    </row>
    <row r="49" spans="1:27" ht="120" customHeight="1" x14ac:dyDescent="0.25">
      <c r="A49" s="219"/>
      <c r="B49" s="216" t="s">
        <v>120</v>
      </c>
      <c r="C49" s="11" t="s">
        <v>169</v>
      </c>
      <c r="D49" s="126"/>
      <c r="E49" s="126"/>
      <c r="F49" s="133" t="s">
        <v>165</v>
      </c>
      <c r="G49" s="133" t="s">
        <v>138</v>
      </c>
      <c r="H49" s="133" t="s">
        <v>165</v>
      </c>
      <c r="I49" s="133" t="s">
        <v>165</v>
      </c>
      <c r="J49" s="133" t="s">
        <v>165</v>
      </c>
      <c r="K49" s="133" t="s">
        <v>165</v>
      </c>
      <c r="L49" s="133" t="s">
        <v>138</v>
      </c>
      <c r="M49" s="133" t="s">
        <v>165</v>
      </c>
      <c r="N49" s="133" t="s">
        <v>165</v>
      </c>
      <c r="O49" s="133" t="s">
        <v>165</v>
      </c>
      <c r="P49" s="133" t="s">
        <v>165</v>
      </c>
      <c r="Q49" s="133" t="s">
        <v>165</v>
      </c>
      <c r="R49" s="133" t="s">
        <v>165</v>
      </c>
      <c r="S49" s="133" t="s">
        <v>165</v>
      </c>
      <c r="T49" s="133" t="s">
        <v>165</v>
      </c>
      <c r="U49" s="133" t="s">
        <v>165</v>
      </c>
      <c r="V49" s="133" t="s">
        <v>138</v>
      </c>
      <c r="W49" s="133" t="s">
        <v>165</v>
      </c>
      <c r="X49" s="133" t="s">
        <v>165</v>
      </c>
      <c r="Y49" s="135" t="s">
        <v>165</v>
      </c>
      <c r="Z49" s="210" t="s">
        <v>187</v>
      </c>
      <c r="AA49" s="188">
        <f>COUNTIF(F49:Y49,"X")</f>
        <v>3</v>
      </c>
    </row>
    <row r="50" spans="1:27" ht="120" customHeight="1" thickBot="1" x14ac:dyDescent="0.3">
      <c r="A50" s="220"/>
      <c r="B50" s="221" t="s">
        <v>38</v>
      </c>
      <c r="C50" s="197" t="s">
        <v>169</v>
      </c>
      <c r="D50" s="171"/>
      <c r="E50" s="171"/>
      <c r="F50" s="172" t="s">
        <v>138</v>
      </c>
      <c r="G50" s="172" t="s">
        <v>165</v>
      </c>
      <c r="H50" s="172" t="s">
        <v>138</v>
      </c>
      <c r="I50" s="172" t="s">
        <v>165</v>
      </c>
      <c r="J50" s="172" t="s">
        <v>165</v>
      </c>
      <c r="K50" s="172" t="s">
        <v>165</v>
      </c>
      <c r="L50" s="172" t="s">
        <v>138</v>
      </c>
      <c r="M50" s="172" t="s">
        <v>138</v>
      </c>
      <c r="N50" s="172" t="s">
        <v>165</v>
      </c>
      <c r="O50" s="172" t="s">
        <v>165</v>
      </c>
      <c r="P50" s="172" t="s">
        <v>165</v>
      </c>
      <c r="Q50" s="172" t="s">
        <v>138</v>
      </c>
      <c r="R50" s="172" t="s">
        <v>138</v>
      </c>
      <c r="S50" s="172" t="s">
        <v>165</v>
      </c>
      <c r="T50" s="172" t="s">
        <v>165</v>
      </c>
      <c r="U50" s="172" t="s">
        <v>165</v>
      </c>
      <c r="V50" s="172" t="s">
        <v>165</v>
      </c>
      <c r="W50" s="172" t="s">
        <v>165</v>
      </c>
      <c r="X50" s="172" t="s">
        <v>165</v>
      </c>
      <c r="Y50" s="173" t="s">
        <v>165</v>
      </c>
      <c r="Z50" s="213" t="s">
        <v>189</v>
      </c>
      <c r="AA50" s="207">
        <f>COUNTIF(F50:Y50,"X")</f>
        <v>6</v>
      </c>
    </row>
    <row r="51" spans="1:27" ht="120" customHeight="1" x14ac:dyDescent="0.25">
      <c r="A51" s="223" t="s">
        <v>39</v>
      </c>
      <c r="B51" s="224" t="s">
        <v>40</v>
      </c>
      <c r="C51" s="177" t="s">
        <v>169</v>
      </c>
      <c r="D51" s="127"/>
      <c r="E51" s="127"/>
      <c r="F51" s="178" t="s">
        <v>165</v>
      </c>
      <c r="G51" s="178" t="s">
        <v>138</v>
      </c>
      <c r="H51" s="178" t="s">
        <v>165</v>
      </c>
      <c r="I51" s="178" t="s">
        <v>165</v>
      </c>
      <c r="J51" s="178" t="s">
        <v>138</v>
      </c>
      <c r="K51" s="178" t="s">
        <v>165</v>
      </c>
      <c r="L51" s="178" t="s">
        <v>138</v>
      </c>
      <c r="M51" s="178" t="s">
        <v>165</v>
      </c>
      <c r="N51" s="178" t="s">
        <v>165</v>
      </c>
      <c r="O51" s="178" t="s">
        <v>165</v>
      </c>
      <c r="P51" s="178" t="s">
        <v>165</v>
      </c>
      <c r="Q51" s="178" t="s">
        <v>165</v>
      </c>
      <c r="R51" s="178" t="s">
        <v>165</v>
      </c>
      <c r="S51" s="178" t="s">
        <v>165</v>
      </c>
      <c r="T51" s="178" t="s">
        <v>165</v>
      </c>
      <c r="U51" s="178" t="s">
        <v>165</v>
      </c>
      <c r="V51" s="178" t="s">
        <v>138</v>
      </c>
      <c r="W51" s="178" t="s">
        <v>165</v>
      </c>
      <c r="X51" s="178" t="s">
        <v>165</v>
      </c>
      <c r="Y51" s="179" t="s">
        <v>165</v>
      </c>
      <c r="Z51" s="209" t="s">
        <v>190</v>
      </c>
      <c r="AA51" s="187">
        <f>COUNTIF(F51:Y51,"X")</f>
        <v>4</v>
      </c>
    </row>
    <row r="52" spans="1:27" ht="120" customHeight="1" x14ac:dyDescent="0.25">
      <c r="A52" s="225"/>
      <c r="B52" s="222" t="s">
        <v>41</v>
      </c>
      <c r="C52" s="11" t="s">
        <v>169</v>
      </c>
      <c r="D52" s="126"/>
      <c r="E52" s="126"/>
      <c r="F52" s="133" t="s">
        <v>165</v>
      </c>
      <c r="G52" s="133" t="s">
        <v>138</v>
      </c>
      <c r="H52" s="133" t="s">
        <v>165</v>
      </c>
      <c r="I52" s="133" t="s">
        <v>165</v>
      </c>
      <c r="J52" s="133" t="s">
        <v>138</v>
      </c>
      <c r="K52" s="133" t="s">
        <v>165</v>
      </c>
      <c r="L52" s="133" t="s">
        <v>138</v>
      </c>
      <c r="M52" s="133" t="s">
        <v>165</v>
      </c>
      <c r="N52" s="133" t="s">
        <v>165</v>
      </c>
      <c r="O52" s="133" t="s">
        <v>165</v>
      </c>
      <c r="P52" s="133" t="s">
        <v>165</v>
      </c>
      <c r="Q52" s="133" t="s">
        <v>165</v>
      </c>
      <c r="R52" s="133" t="s">
        <v>165</v>
      </c>
      <c r="S52" s="133" t="s">
        <v>165</v>
      </c>
      <c r="T52" s="133" t="s">
        <v>165</v>
      </c>
      <c r="U52" s="133" t="s">
        <v>165</v>
      </c>
      <c r="V52" s="133" t="s">
        <v>138</v>
      </c>
      <c r="W52" s="133" t="s">
        <v>165</v>
      </c>
      <c r="X52" s="133" t="s">
        <v>165</v>
      </c>
      <c r="Y52" s="135" t="s">
        <v>165</v>
      </c>
      <c r="Z52" s="210" t="s">
        <v>190</v>
      </c>
      <c r="AA52" s="188">
        <f>COUNTIF(F52:Y52,"X")</f>
        <v>4</v>
      </c>
    </row>
    <row r="53" spans="1:27" ht="120" customHeight="1" x14ac:dyDescent="0.25">
      <c r="A53" s="225"/>
      <c r="B53" s="222" t="s">
        <v>42</v>
      </c>
      <c r="C53" s="11" t="s">
        <v>169</v>
      </c>
      <c r="D53" s="126"/>
      <c r="E53" s="126"/>
      <c r="F53" s="133" t="s">
        <v>165</v>
      </c>
      <c r="G53" s="133" t="s">
        <v>138</v>
      </c>
      <c r="H53" s="133" t="s">
        <v>165</v>
      </c>
      <c r="I53" s="133" t="s">
        <v>165</v>
      </c>
      <c r="J53" s="133" t="s">
        <v>138</v>
      </c>
      <c r="K53" s="133" t="s">
        <v>165</v>
      </c>
      <c r="L53" s="133" t="s">
        <v>138</v>
      </c>
      <c r="M53" s="133" t="s">
        <v>165</v>
      </c>
      <c r="N53" s="133" t="s">
        <v>165</v>
      </c>
      <c r="O53" s="133" t="s">
        <v>165</v>
      </c>
      <c r="P53" s="133" t="s">
        <v>165</v>
      </c>
      <c r="Q53" s="133" t="s">
        <v>165</v>
      </c>
      <c r="R53" s="133" t="s">
        <v>165</v>
      </c>
      <c r="S53" s="133" t="s">
        <v>165</v>
      </c>
      <c r="T53" s="133" t="s">
        <v>165</v>
      </c>
      <c r="U53" s="133" t="s">
        <v>165</v>
      </c>
      <c r="V53" s="133" t="s">
        <v>138</v>
      </c>
      <c r="W53" s="133" t="s">
        <v>165</v>
      </c>
      <c r="X53" s="133" t="s">
        <v>165</v>
      </c>
      <c r="Y53" s="135" t="s">
        <v>165</v>
      </c>
      <c r="Z53" s="210" t="s">
        <v>190</v>
      </c>
      <c r="AA53" s="188">
        <f>COUNTIF(F53:Y53,"X")</f>
        <v>4</v>
      </c>
    </row>
    <row r="54" spans="1:27" ht="120" customHeight="1" x14ac:dyDescent="0.25">
      <c r="A54" s="225"/>
      <c r="B54" s="222" t="s">
        <v>43</v>
      </c>
      <c r="C54" s="11" t="s">
        <v>169</v>
      </c>
      <c r="D54" s="126"/>
      <c r="E54" s="126"/>
      <c r="F54" s="133" t="s">
        <v>165</v>
      </c>
      <c r="G54" s="133" t="s">
        <v>138</v>
      </c>
      <c r="H54" s="133" t="s">
        <v>165</v>
      </c>
      <c r="I54" s="133" t="s">
        <v>165</v>
      </c>
      <c r="J54" s="133" t="s">
        <v>138</v>
      </c>
      <c r="K54" s="133" t="s">
        <v>165</v>
      </c>
      <c r="L54" s="133" t="s">
        <v>138</v>
      </c>
      <c r="M54" s="133" t="s">
        <v>165</v>
      </c>
      <c r="N54" s="133" t="s">
        <v>165</v>
      </c>
      <c r="O54" s="133" t="s">
        <v>165</v>
      </c>
      <c r="P54" s="133" t="s">
        <v>165</v>
      </c>
      <c r="Q54" s="133" t="s">
        <v>165</v>
      </c>
      <c r="R54" s="133" t="s">
        <v>165</v>
      </c>
      <c r="S54" s="133" t="s">
        <v>165</v>
      </c>
      <c r="T54" s="133" t="s">
        <v>165</v>
      </c>
      <c r="U54" s="133" t="s">
        <v>165</v>
      </c>
      <c r="V54" s="133" t="s">
        <v>138</v>
      </c>
      <c r="W54" s="133" t="s">
        <v>165</v>
      </c>
      <c r="X54" s="133" t="s">
        <v>165</v>
      </c>
      <c r="Y54" s="135" t="s">
        <v>165</v>
      </c>
      <c r="Z54" s="210" t="s">
        <v>190</v>
      </c>
      <c r="AA54" s="188">
        <f>COUNTIF(F54:Y54,"X")</f>
        <v>4</v>
      </c>
    </row>
    <row r="55" spans="1:27" ht="120" customHeight="1" x14ac:dyDescent="0.25">
      <c r="A55" s="225"/>
      <c r="B55" s="222" t="s">
        <v>44</v>
      </c>
      <c r="C55" s="11" t="s">
        <v>169</v>
      </c>
      <c r="D55" s="126"/>
      <c r="E55" s="126"/>
      <c r="F55" s="133" t="s">
        <v>165</v>
      </c>
      <c r="G55" s="133" t="s">
        <v>138</v>
      </c>
      <c r="H55" s="133" t="s">
        <v>165</v>
      </c>
      <c r="I55" s="133" t="s">
        <v>165</v>
      </c>
      <c r="J55" s="133" t="s">
        <v>138</v>
      </c>
      <c r="K55" s="133" t="s">
        <v>165</v>
      </c>
      <c r="L55" s="133" t="s">
        <v>138</v>
      </c>
      <c r="M55" s="133" t="s">
        <v>165</v>
      </c>
      <c r="N55" s="133" t="s">
        <v>165</v>
      </c>
      <c r="O55" s="133" t="s">
        <v>165</v>
      </c>
      <c r="P55" s="133" t="s">
        <v>165</v>
      </c>
      <c r="Q55" s="133" t="s">
        <v>165</v>
      </c>
      <c r="R55" s="133" t="s">
        <v>165</v>
      </c>
      <c r="S55" s="133" t="s">
        <v>165</v>
      </c>
      <c r="T55" s="133" t="s">
        <v>165</v>
      </c>
      <c r="U55" s="133" t="s">
        <v>165</v>
      </c>
      <c r="V55" s="133" t="s">
        <v>138</v>
      </c>
      <c r="W55" s="133" t="s">
        <v>165</v>
      </c>
      <c r="X55" s="133" t="s">
        <v>165</v>
      </c>
      <c r="Y55" s="135" t="s">
        <v>165</v>
      </c>
      <c r="Z55" s="210" t="s">
        <v>190</v>
      </c>
      <c r="AA55" s="188">
        <f>COUNTIF(F55:Y55,"X")</f>
        <v>4</v>
      </c>
    </row>
    <row r="56" spans="1:27" ht="120" customHeight="1" x14ac:dyDescent="0.25">
      <c r="A56" s="225"/>
      <c r="B56" s="222" t="s">
        <v>45</v>
      </c>
      <c r="C56" s="11" t="s">
        <v>169</v>
      </c>
      <c r="D56" s="126"/>
      <c r="E56" s="126"/>
      <c r="F56" s="133" t="s">
        <v>165</v>
      </c>
      <c r="G56" s="133" t="s">
        <v>138</v>
      </c>
      <c r="H56" s="133" t="s">
        <v>165</v>
      </c>
      <c r="I56" s="133" t="s">
        <v>165</v>
      </c>
      <c r="J56" s="133" t="s">
        <v>138</v>
      </c>
      <c r="K56" s="133" t="s">
        <v>165</v>
      </c>
      <c r="L56" s="133" t="s">
        <v>138</v>
      </c>
      <c r="M56" s="133" t="s">
        <v>165</v>
      </c>
      <c r="N56" s="133" t="s">
        <v>165</v>
      </c>
      <c r="O56" s="133" t="s">
        <v>165</v>
      </c>
      <c r="P56" s="133" t="s">
        <v>165</v>
      </c>
      <c r="Q56" s="133" t="s">
        <v>165</v>
      </c>
      <c r="R56" s="133" t="s">
        <v>165</v>
      </c>
      <c r="S56" s="133" t="s">
        <v>165</v>
      </c>
      <c r="T56" s="133" t="s">
        <v>165</v>
      </c>
      <c r="U56" s="133" t="s">
        <v>165</v>
      </c>
      <c r="V56" s="133" t="s">
        <v>138</v>
      </c>
      <c r="W56" s="133" t="s">
        <v>165</v>
      </c>
      <c r="X56" s="133" t="s">
        <v>165</v>
      </c>
      <c r="Y56" s="135" t="s">
        <v>165</v>
      </c>
      <c r="Z56" s="210" t="s">
        <v>190</v>
      </c>
      <c r="AA56" s="188">
        <f>COUNTIF(F56:Y56,"X")</f>
        <v>4</v>
      </c>
    </row>
    <row r="57" spans="1:27" ht="120" customHeight="1" x14ac:dyDescent="0.25">
      <c r="A57" s="225"/>
      <c r="B57" s="222" t="s">
        <v>46</v>
      </c>
      <c r="C57" s="11" t="s">
        <v>169</v>
      </c>
      <c r="D57" s="126"/>
      <c r="E57" s="126"/>
      <c r="F57" s="133" t="s">
        <v>165</v>
      </c>
      <c r="G57" s="133" t="s">
        <v>138</v>
      </c>
      <c r="H57" s="133" t="s">
        <v>165</v>
      </c>
      <c r="I57" s="133" t="s">
        <v>165</v>
      </c>
      <c r="J57" s="133" t="s">
        <v>138</v>
      </c>
      <c r="K57" s="133" t="s">
        <v>165</v>
      </c>
      <c r="L57" s="133" t="s">
        <v>138</v>
      </c>
      <c r="M57" s="133" t="s">
        <v>165</v>
      </c>
      <c r="N57" s="133" t="s">
        <v>165</v>
      </c>
      <c r="O57" s="133" t="s">
        <v>165</v>
      </c>
      <c r="P57" s="133" t="s">
        <v>165</v>
      </c>
      <c r="Q57" s="133" t="s">
        <v>165</v>
      </c>
      <c r="R57" s="133" t="s">
        <v>165</v>
      </c>
      <c r="S57" s="133" t="s">
        <v>165</v>
      </c>
      <c r="T57" s="133" t="s">
        <v>165</v>
      </c>
      <c r="U57" s="133" t="s">
        <v>165</v>
      </c>
      <c r="V57" s="133" t="s">
        <v>138</v>
      </c>
      <c r="W57" s="133" t="s">
        <v>165</v>
      </c>
      <c r="X57" s="133" t="s">
        <v>165</v>
      </c>
      <c r="Y57" s="135" t="s">
        <v>165</v>
      </c>
      <c r="Z57" s="210" t="s">
        <v>190</v>
      </c>
      <c r="AA57" s="188">
        <f>COUNTIF(F57:Y57,"X")</f>
        <v>4</v>
      </c>
    </row>
    <row r="58" spans="1:27" ht="120" customHeight="1" x14ac:dyDescent="0.25">
      <c r="A58" s="225"/>
      <c r="B58" s="222" t="s">
        <v>47</v>
      </c>
      <c r="C58" s="11" t="s">
        <v>169</v>
      </c>
      <c r="D58" s="126"/>
      <c r="E58" s="126"/>
      <c r="F58" s="133" t="s">
        <v>165</v>
      </c>
      <c r="G58" s="133" t="s">
        <v>138</v>
      </c>
      <c r="H58" s="133" t="s">
        <v>165</v>
      </c>
      <c r="I58" s="133" t="s">
        <v>165</v>
      </c>
      <c r="J58" s="133" t="s">
        <v>138</v>
      </c>
      <c r="K58" s="133" t="s">
        <v>165</v>
      </c>
      <c r="L58" s="133" t="s">
        <v>138</v>
      </c>
      <c r="M58" s="133" t="s">
        <v>165</v>
      </c>
      <c r="N58" s="133" t="s">
        <v>165</v>
      </c>
      <c r="O58" s="133" t="s">
        <v>165</v>
      </c>
      <c r="P58" s="133" t="s">
        <v>165</v>
      </c>
      <c r="Q58" s="133" t="s">
        <v>165</v>
      </c>
      <c r="R58" s="133" t="s">
        <v>165</v>
      </c>
      <c r="S58" s="133" t="s">
        <v>165</v>
      </c>
      <c r="T58" s="133" t="s">
        <v>165</v>
      </c>
      <c r="U58" s="133" t="s">
        <v>165</v>
      </c>
      <c r="V58" s="133" t="s">
        <v>138</v>
      </c>
      <c r="W58" s="133" t="s">
        <v>165</v>
      </c>
      <c r="X58" s="133" t="s">
        <v>165</v>
      </c>
      <c r="Y58" s="135" t="s">
        <v>165</v>
      </c>
      <c r="Z58" s="210" t="s">
        <v>190</v>
      </c>
      <c r="AA58" s="188">
        <f>COUNTIF(F58:Y58,"X")</f>
        <v>4</v>
      </c>
    </row>
    <row r="59" spans="1:27" ht="120" customHeight="1" x14ac:dyDescent="0.25">
      <c r="A59" s="225"/>
      <c r="B59" s="222" t="s">
        <v>48</v>
      </c>
      <c r="C59" s="11" t="s">
        <v>169</v>
      </c>
      <c r="D59" s="126"/>
      <c r="E59" s="126"/>
      <c r="F59" s="133" t="s">
        <v>165</v>
      </c>
      <c r="G59" s="133" t="s">
        <v>138</v>
      </c>
      <c r="H59" s="133" t="s">
        <v>165</v>
      </c>
      <c r="I59" s="133" t="s">
        <v>165</v>
      </c>
      <c r="J59" s="133" t="s">
        <v>138</v>
      </c>
      <c r="K59" s="133" t="s">
        <v>165</v>
      </c>
      <c r="L59" s="133" t="s">
        <v>138</v>
      </c>
      <c r="M59" s="133" t="s">
        <v>165</v>
      </c>
      <c r="N59" s="133" t="s">
        <v>165</v>
      </c>
      <c r="O59" s="133" t="s">
        <v>165</v>
      </c>
      <c r="P59" s="133" t="s">
        <v>165</v>
      </c>
      <c r="Q59" s="133" t="s">
        <v>165</v>
      </c>
      <c r="R59" s="133" t="s">
        <v>165</v>
      </c>
      <c r="S59" s="133" t="s">
        <v>165</v>
      </c>
      <c r="T59" s="133" t="s">
        <v>165</v>
      </c>
      <c r="U59" s="133" t="s">
        <v>165</v>
      </c>
      <c r="V59" s="133" t="s">
        <v>138</v>
      </c>
      <c r="W59" s="133" t="s">
        <v>165</v>
      </c>
      <c r="X59" s="133" t="s">
        <v>165</v>
      </c>
      <c r="Y59" s="135" t="s">
        <v>165</v>
      </c>
      <c r="Z59" s="210" t="s">
        <v>190</v>
      </c>
      <c r="AA59" s="188">
        <f>COUNTIF(F59:Y59,"X")</f>
        <v>4</v>
      </c>
    </row>
    <row r="60" spans="1:27" ht="120" customHeight="1" x14ac:dyDescent="0.25">
      <c r="A60" s="225"/>
      <c r="B60" s="222" t="s">
        <v>49</v>
      </c>
      <c r="C60" s="11" t="s">
        <v>169</v>
      </c>
      <c r="D60" s="126"/>
      <c r="E60" s="126"/>
      <c r="F60" s="133" t="s">
        <v>165</v>
      </c>
      <c r="G60" s="133" t="s">
        <v>138</v>
      </c>
      <c r="H60" s="133"/>
      <c r="I60" s="133" t="s">
        <v>165</v>
      </c>
      <c r="J60" s="133"/>
      <c r="K60" s="133" t="s">
        <v>165</v>
      </c>
      <c r="L60" s="133" t="s">
        <v>138</v>
      </c>
      <c r="M60" s="133" t="s">
        <v>165</v>
      </c>
      <c r="N60" s="133" t="s">
        <v>165</v>
      </c>
      <c r="O60" s="133" t="s">
        <v>165</v>
      </c>
      <c r="P60" s="133" t="s">
        <v>165</v>
      </c>
      <c r="Q60" s="133" t="s">
        <v>138</v>
      </c>
      <c r="R60" s="133" t="s">
        <v>165</v>
      </c>
      <c r="S60" s="133" t="s">
        <v>165</v>
      </c>
      <c r="T60" s="133" t="s">
        <v>138</v>
      </c>
      <c r="U60" s="133" t="s">
        <v>138</v>
      </c>
      <c r="V60" s="133" t="s">
        <v>138</v>
      </c>
      <c r="W60" s="133" t="s">
        <v>165</v>
      </c>
      <c r="X60" s="133" t="s">
        <v>165</v>
      </c>
      <c r="Y60" s="135" t="s">
        <v>165</v>
      </c>
      <c r="Z60" s="210" t="s">
        <v>191</v>
      </c>
      <c r="AA60" s="188">
        <f>COUNTIF(F60:Y60,"X")</f>
        <v>6</v>
      </c>
    </row>
    <row r="61" spans="1:27" ht="120" customHeight="1" x14ac:dyDescent="0.25">
      <c r="A61" s="225"/>
      <c r="B61" s="222" t="s">
        <v>50</v>
      </c>
      <c r="C61" s="11" t="s">
        <v>169</v>
      </c>
      <c r="D61" s="126"/>
      <c r="E61" s="126"/>
      <c r="F61" s="133" t="s">
        <v>165</v>
      </c>
      <c r="G61" s="133" t="s">
        <v>138</v>
      </c>
      <c r="H61" s="133"/>
      <c r="I61" s="133" t="s">
        <v>165</v>
      </c>
      <c r="J61" s="133"/>
      <c r="K61" s="133" t="s">
        <v>165</v>
      </c>
      <c r="L61" s="133" t="s">
        <v>138</v>
      </c>
      <c r="M61" s="133" t="s">
        <v>165</v>
      </c>
      <c r="N61" s="133" t="s">
        <v>165</v>
      </c>
      <c r="O61" s="133" t="s">
        <v>165</v>
      </c>
      <c r="P61" s="133" t="s">
        <v>165</v>
      </c>
      <c r="Q61" s="133" t="s">
        <v>138</v>
      </c>
      <c r="R61" s="133" t="s">
        <v>165</v>
      </c>
      <c r="S61" s="133" t="s">
        <v>165</v>
      </c>
      <c r="T61" s="133" t="s">
        <v>138</v>
      </c>
      <c r="U61" s="133" t="s">
        <v>138</v>
      </c>
      <c r="V61" s="133" t="s">
        <v>138</v>
      </c>
      <c r="W61" s="133" t="s">
        <v>165</v>
      </c>
      <c r="X61" s="133" t="s">
        <v>165</v>
      </c>
      <c r="Y61" s="135" t="s">
        <v>165</v>
      </c>
      <c r="Z61" s="210" t="s">
        <v>191</v>
      </c>
      <c r="AA61" s="188">
        <f>COUNTIF(F61:Y61,"X")</f>
        <v>6</v>
      </c>
    </row>
    <row r="62" spans="1:27" ht="120" customHeight="1" x14ac:dyDescent="0.25">
      <c r="A62" s="225"/>
      <c r="B62" s="222" t="s">
        <v>51</v>
      </c>
      <c r="C62" s="11" t="s">
        <v>169</v>
      </c>
      <c r="D62" s="126"/>
      <c r="E62" s="126"/>
      <c r="F62" s="133" t="s">
        <v>165</v>
      </c>
      <c r="G62" s="133" t="s">
        <v>165</v>
      </c>
      <c r="H62" s="133" t="s">
        <v>165</v>
      </c>
      <c r="I62" s="133" t="s">
        <v>165</v>
      </c>
      <c r="J62" s="133" t="s">
        <v>165</v>
      </c>
      <c r="K62" s="133" t="s">
        <v>165</v>
      </c>
      <c r="L62" s="133" t="s">
        <v>138</v>
      </c>
      <c r="M62" s="133" t="s">
        <v>165</v>
      </c>
      <c r="N62" s="133" t="s">
        <v>165</v>
      </c>
      <c r="O62" s="133" t="s">
        <v>165</v>
      </c>
      <c r="P62" s="133" t="s">
        <v>165</v>
      </c>
      <c r="Q62" s="133" t="s">
        <v>165</v>
      </c>
      <c r="R62" s="133" t="s">
        <v>138</v>
      </c>
      <c r="S62" s="133" t="s">
        <v>165</v>
      </c>
      <c r="T62" s="133" t="s">
        <v>165</v>
      </c>
      <c r="U62" s="133" t="s">
        <v>138</v>
      </c>
      <c r="V62" s="133" t="s">
        <v>138</v>
      </c>
      <c r="W62" s="133" t="s">
        <v>165</v>
      </c>
      <c r="X62" s="133" t="s">
        <v>165</v>
      </c>
      <c r="Y62" s="135" t="s">
        <v>165</v>
      </c>
      <c r="Z62" s="210" t="s">
        <v>192</v>
      </c>
      <c r="AA62" s="188">
        <f>COUNTIF(F62:Y62,"X")</f>
        <v>4</v>
      </c>
    </row>
    <row r="63" spans="1:27" ht="120" customHeight="1" x14ac:dyDescent="0.25">
      <c r="A63" s="225"/>
      <c r="B63" s="222" t="s">
        <v>52</v>
      </c>
      <c r="C63" s="11" t="s">
        <v>169</v>
      </c>
      <c r="D63" s="126"/>
      <c r="E63" s="126"/>
      <c r="F63" s="133" t="s">
        <v>165</v>
      </c>
      <c r="G63" s="133" t="s">
        <v>138</v>
      </c>
      <c r="H63" s="133" t="s">
        <v>165</v>
      </c>
      <c r="I63" s="133" t="s">
        <v>165</v>
      </c>
      <c r="J63" s="133" t="s">
        <v>165</v>
      </c>
      <c r="K63" s="133" t="s">
        <v>165</v>
      </c>
      <c r="L63" s="133" t="s">
        <v>138</v>
      </c>
      <c r="M63" s="133" t="s">
        <v>165</v>
      </c>
      <c r="N63" s="133" t="s">
        <v>165</v>
      </c>
      <c r="O63" s="133" t="s">
        <v>165</v>
      </c>
      <c r="P63" s="133" t="s">
        <v>165</v>
      </c>
      <c r="Q63" s="133" t="s">
        <v>165</v>
      </c>
      <c r="R63" s="133" t="s">
        <v>165</v>
      </c>
      <c r="S63" s="133" t="s">
        <v>165</v>
      </c>
      <c r="T63" s="133" t="s">
        <v>138</v>
      </c>
      <c r="U63" s="133" t="s">
        <v>138</v>
      </c>
      <c r="V63" s="133" t="s">
        <v>138</v>
      </c>
      <c r="W63" s="133" t="s">
        <v>165</v>
      </c>
      <c r="X63" s="133" t="s">
        <v>165</v>
      </c>
      <c r="Y63" s="135" t="s">
        <v>165</v>
      </c>
      <c r="Z63" s="210" t="s">
        <v>193</v>
      </c>
      <c r="AA63" s="188">
        <f>COUNTIF(F63:Y63,"X")</f>
        <v>5</v>
      </c>
    </row>
    <row r="64" spans="1:27" ht="120" customHeight="1" thickBot="1" x14ac:dyDescent="0.3">
      <c r="A64" s="226"/>
      <c r="B64" s="227" t="s">
        <v>53</v>
      </c>
      <c r="C64" s="197" t="s">
        <v>169</v>
      </c>
      <c r="D64" s="171"/>
      <c r="E64" s="171"/>
      <c r="F64" s="172" t="s">
        <v>165</v>
      </c>
      <c r="G64" s="172" t="s">
        <v>138</v>
      </c>
      <c r="H64" s="172" t="s">
        <v>165</v>
      </c>
      <c r="I64" s="172" t="s">
        <v>165</v>
      </c>
      <c r="J64" s="172" t="s">
        <v>165</v>
      </c>
      <c r="K64" s="172" t="s">
        <v>165</v>
      </c>
      <c r="L64" s="172" t="s">
        <v>138</v>
      </c>
      <c r="M64" s="172" t="s">
        <v>165</v>
      </c>
      <c r="N64" s="172" t="s">
        <v>165</v>
      </c>
      <c r="O64" s="172" t="s">
        <v>165</v>
      </c>
      <c r="P64" s="172" t="s">
        <v>165</v>
      </c>
      <c r="Q64" s="172" t="s">
        <v>138</v>
      </c>
      <c r="R64" s="172" t="s">
        <v>165</v>
      </c>
      <c r="S64" s="172" t="s">
        <v>165</v>
      </c>
      <c r="T64" s="172" t="s">
        <v>138</v>
      </c>
      <c r="U64" s="172" t="s">
        <v>138</v>
      </c>
      <c r="V64" s="172" t="s">
        <v>165</v>
      </c>
      <c r="W64" s="172" t="s">
        <v>165</v>
      </c>
      <c r="X64" s="172" t="s">
        <v>165</v>
      </c>
      <c r="Y64" s="173" t="s">
        <v>165</v>
      </c>
      <c r="Z64" s="196" t="s">
        <v>194</v>
      </c>
      <c r="AA64" s="189">
        <f>COUNTIF(F64:Y64,"X")</f>
        <v>5</v>
      </c>
    </row>
    <row r="65" spans="1:27" ht="120" customHeight="1" x14ac:dyDescent="0.25">
      <c r="A65" s="230" t="s">
        <v>54</v>
      </c>
      <c r="B65" s="231" t="s">
        <v>55</v>
      </c>
      <c r="C65" s="177" t="s">
        <v>169</v>
      </c>
      <c r="D65" s="127"/>
      <c r="E65" s="127"/>
      <c r="F65" s="178" t="s">
        <v>165</v>
      </c>
      <c r="G65" s="178" t="s">
        <v>138</v>
      </c>
      <c r="H65" s="178" t="s">
        <v>138</v>
      </c>
      <c r="I65" s="178" t="s">
        <v>165</v>
      </c>
      <c r="J65" s="178" t="s">
        <v>165</v>
      </c>
      <c r="K65" s="178" t="s">
        <v>165</v>
      </c>
      <c r="L65" s="178" t="s">
        <v>165</v>
      </c>
      <c r="M65" s="178" t="s">
        <v>165</v>
      </c>
      <c r="N65" s="178" t="s">
        <v>165</v>
      </c>
      <c r="O65" s="178" t="s">
        <v>165</v>
      </c>
      <c r="P65" s="178" t="s">
        <v>165</v>
      </c>
      <c r="Q65" s="178" t="s">
        <v>138</v>
      </c>
      <c r="R65" s="178" t="s">
        <v>165</v>
      </c>
      <c r="S65" s="178" t="s">
        <v>165</v>
      </c>
      <c r="T65" s="178" t="s">
        <v>165</v>
      </c>
      <c r="U65" s="178" t="s">
        <v>165</v>
      </c>
      <c r="V65" s="178" t="s">
        <v>165</v>
      </c>
      <c r="W65" s="178" t="s">
        <v>138</v>
      </c>
      <c r="X65" s="178" t="s">
        <v>165</v>
      </c>
      <c r="Y65" s="179" t="s">
        <v>165</v>
      </c>
      <c r="Z65" s="246" t="s">
        <v>195</v>
      </c>
      <c r="AA65" s="235">
        <f>COUNTIF(G65:Y65,"X")</f>
        <v>4</v>
      </c>
    </row>
    <row r="66" spans="1:27" ht="120" customHeight="1" x14ac:dyDescent="0.25">
      <c r="A66" s="232"/>
      <c r="B66" s="229" t="s">
        <v>56</v>
      </c>
      <c r="C66" s="11" t="s">
        <v>169</v>
      </c>
      <c r="D66" s="126"/>
      <c r="E66" s="126"/>
      <c r="F66" s="133" t="s">
        <v>165</v>
      </c>
      <c r="G66" s="133" t="s">
        <v>138</v>
      </c>
      <c r="H66" s="133" t="s">
        <v>138</v>
      </c>
      <c r="I66" s="133" t="s">
        <v>165</v>
      </c>
      <c r="J66" s="133" t="s">
        <v>165</v>
      </c>
      <c r="K66" s="133" t="s">
        <v>165</v>
      </c>
      <c r="L66" s="133" t="s">
        <v>165</v>
      </c>
      <c r="M66" s="133" t="s">
        <v>165</v>
      </c>
      <c r="N66" s="133" t="s">
        <v>165</v>
      </c>
      <c r="O66" s="133" t="s">
        <v>165</v>
      </c>
      <c r="P66" s="133" t="s">
        <v>165</v>
      </c>
      <c r="Q66" s="133" t="s">
        <v>138</v>
      </c>
      <c r="R66" s="133" t="s">
        <v>165</v>
      </c>
      <c r="S66" s="133" t="s">
        <v>165</v>
      </c>
      <c r="T66" s="133" t="s">
        <v>165</v>
      </c>
      <c r="U66" s="133" t="s">
        <v>165</v>
      </c>
      <c r="V66" s="133" t="s">
        <v>138</v>
      </c>
      <c r="W66" s="133" t="s">
        <v>165</v>
      </c>
      <c r="X66" s="133" t="s">
        <v>165</v>
      </c>
      <c r="Y66" s="135" t="s">
        <v>165</v>
      </c>
      <c r="Z66" s="210" t="s">
        <v>196</v>
      </c>
      <c r="AA66" s="188">
        <f>COUNTIF(F66:Y66,"X")</f>
        <v>4</v>
      </c>
    </row>
    <row r="67" spans="1:27" ht="120" customHeight="1" x14ac:dyDescent="0.25">
      <c r="A67" s="232"/>
      <c r="B67" s="229" t="s">
        <v>57</v>
      </c>
      <c r="C67" s="11" t="s">
        <v>169</v>
      </c>
      <c r="D67" s="126"/>
      <c r="E67" s="126"/>
      <c r="F67" s="133" t="s">
        <v>165</v>
      </c>
      <c r="G67" s="133" t="s">
        <v>138</v>
      </c>
      <c r="H67" s="133" t="s">
        <v>165</v>
      </c>
      <c r="I67" s="133" t="s">
        <v>165</v>
      </c>
      <c r="J67" s="133" t="s">
        <v>138</v>
      </c>
      <c r="K67" s="133" t="s">
        <v>165</v>
      </c>
      <c r="L67" s="133" t="s">
        <v>165</v>
      </c>
      <c r="M67" s="133" t="s">
        <v>165</v>
      </c>
      <c r="N67" s="133" t="s">
        <v>165</v>
      </c>
      <c r="O67" s="133" t="s">
        <v>165</v>
      </c>
      <c r="P67" s="133" t="s">
        <v>165</v>
      </c>
      <c r="Q67" s="133" t="s">
        <v>165</v>
      </c>
      <c r="R67" s="133" t="s">
        <v>138</v>
      </c>
      <c r="S67" s="133" t="s">
        <v>165</v>
      </c>
      <c r="T67" s="133" t="s">
        <v>165</v>
      </c>
      <c r="U67" s="133" t="s">
        <v>138</v>
      </c>
      <c r="V67" s="133" t="s">
        <v>138</v>
      </c>
      <c r="W67" s="133" t="s">
        <v>165</v>
      </c>
      <c r="X67" s="133" t="s">
        <v>165</v>
      </c>
      <c r="Y67" s="135" t="s">
        <v>165</v>
      </c>
      <c r="Z67" s="210" t="s">
        <v>197</v>
      </c>
      <c r="AA67" s="188">
        <f>COUNTIF(F67:Y67,"X")</f>
        <v>5</v>
      </c>
    </row>
    <row r="68" spans="1:27" ht="120" customHeight="1" thickBot="1" x14ac:dyDescent="0.3">
      <c r="A68" s="233"/>
      <c r="B68" s="234" t="s">
        <v>58</v>
      </c>
      <c r="C68" s="181" t="s">
        <v>169</v>
      </c>
      <c r="D68" s="128"/>
      <c r="E68" s="128"/>
      <c r="F68" s="136" t="s">
        <v>165</v>
      </c>
      <c r="G68" s="136" t="s">
        <v>138</v>
      </c>
      <c r="H68" s="136" t="s">
        <v>165</v>
      </c>
      <c r="I68" s="136" t="s">
        <v>165</v>
      </c>
      <c r="J68" s="136" t="s">
        <v>138</v>
      </c>
      <c r="K68" s="136" t="s">
        <v>165</v>
      </c>
      <c r="L68" s="136" t="s">
        <v>165</v>
      </c>
      <c r="M68" s="136" t="s">
        <v>165</v>
      </c>
      <c r="N68" s="136" t="s">
        <v>165</v>
      </c>
      <c r="O68" s="136" t="s">
        <v>165</v>
      </c>
      <c r="P68" s="136" t="s">
        <v>165</v>
      </c>
      <c r="Q68" s="136" t="s">
        <v>165</v>
      </c>
      <c r="R68" s="136" t="s">
        <v>138</v>
      </c>
      <c r="S68" s="136" t="s">
        <v>165</v>
      </c>
      <c r="T68" s="136" t="s">
        <v>165</v>
      </c>
      <c r="U68" s="136" t="s">
        <v>138</v>
      </c>
      <c r="V68" s="136" t="s">
        <v>138</v>
      </c>
      <c r="W68" s="136" t="s">
        <v>165</v>
      </c>
      <c r="X68" s="136" t="s">
        <v>165</v>
      </c>
      <c r="Y68" s="137" t="s">
        <v>165</v>
      </c>
      <c r="Z68" s="196" t="s">
        <v>197</v>
      </c>
      <c r="AA68" s="189">
        <f>COUNTIF(F68:Y68,"X")</f>
        <v>5</v>
      </c>
    </row>
    <row r="69" spans="1:27" ht="15.75" thickBot="1" x14ac:dyDescent="0.3">
      <c r="E69" s="228" t="s">
        <v>176</v>
      </c>
      <c r="F69" s="237">
        <f>COUNTIF(F3:F68,"X")</f>
        <v>26</v>
      </c>
      <c r="G69" s="238">
        <f t="shared" ref="G69:Y69" si="0">COUNTIF(G3:G68,"X")</f>
        <v>39</v>
      </c>
      <c r="H69" s="238">
        <f t="shared" si="0"/>
        <v>32</v>
      </c>
      <c r="I69" s="238">
        <f t="shared" si="0"/>
        <v>29</v>
      </c>
      <c r="J69" s="238">
        <f t="shared" si="0"/>
        <v>20</v>
      </c>
      <c r="K69" s="238">
        <f t="shared" si="0"/>
        <v>2</v>
      </c>
      <c r="L69" s="238">
        <f t="shared" si="0"/>
        <v>24</v>
      </c>
      <c r="M69" s="238">
        <f t="shared" si="0"/>
        <v>14</v>
      </c>
      <c r="N69" s="238">
        <f t="shared" si="0"/>
        <v>13</v>
      </c>
      <c r="O69" s="238">
        <f t="shared" si="0"/>
        <v>14</v>
      </c>
      <c r="P69" s="238">
        <f t="shared" si="0"/>
        <v>14</v>
      </c>
      <c r="Q69" s="238">
        <f t="shared" si="0"/>
        <v>44</v>
      </c>
      <c r="R69" s="238">
        <f t="shared" si="0"/>
        <v>12</v>
      </c>
      <c r="S69" s="238">
        <f t="shared" si="0"/>
        <v>3</v>
      </c>
      <c r="T69" s="238">
        <f t="shared" si="0"/>
        <v>6</v>
      </c>
      <c r="U69" s="238">
        <f t="shared" si="0"/>
        <v>23</v>
      </c>
      <c r="V69" s="238">
        <f t="shared" si="0"/>
        <v>32</v>
      </c>
      <c r="W69" s="238">
        <f t="shared" si="0"/>
        <v>15</v>
      </c>
      <c r="X69" s="238">
        <f t="shared" si="0"/>
        <v>1</v>
      </c>
      <c r="Y69" s="239">
        <f t="shared" si="0"/>
        <v>17</v>
      </c>
      <c r="Z69" s="236">
        <f>SUM(F69:Y69)</f>
        <v>380</v>
      </c>
      <c r="AA69" s="236">
        <f>SUM(AA3:AA68)</f>
        <v>380</v>
      </c>
    </row>
    <row r="70" spans="1:27" x14ac:dyDescent="0.25"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29"/>
    </row>
    <row r="71" spans="1:27" x14ac:dyDescent="0.25"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29"/>
    </row>
    <row r="72" spans="1:27" x14ac:dyDescent="0.25"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29"/>
    </row>
    <row r="73" spans="1:27" x14ac:dyDescent="0.25"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29"/>
    </row>
    <row r="74" spans="1:27" x14ac:dyDescent="0.25"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29"/>
    </row>
    <row r="75" spans="1:27" x14ac:dyDescent="0.25"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29"/>
    </row>
    <row r="76" spans="1:27" x14ac:dyDescent="0.25"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29"/>
    </row>
    <row r="77" spans="1:27" x14ac:dyDescent="0.25"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29"/>
    </row>
    <row r="78" spans="1:27" x14ac:dyDescent="0.25"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29"/>
    </row>
    <row r="79" spans="1:27" x14ac:dyDescent="0.25"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29"/>
    </row>
    <row r="80" spans="1:27" x14ac:dyDescent="0.25"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29"/>
    </row>
    <row r="81" spans="6:27" x14ac:dyDescent="0.25"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29"/>
    </row>
    <row r="82" spans="6:27" x14ac:dyDescent="0.25"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29"/>
    </row>
    <row r="83" spans="6:27" x14ac:dyDescent="0.25"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29"/>
    </row>
    <row r="84" spans="6:27" x14ac:dyDescent="0.25"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29"/>
    </row>
    <row r="85" spans="6:27" x14ac:dyDescent="0.25"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29"/>
    </row>
    <row r="86" spans="6:27" x14ac:dyDescent="0.25"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29"/>
    </row>
    <row r="87" spans="6:27" x14ac:dyDescent="0.25"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29"/>
    </row>
    <row r="88" spans="6:27" x14ac:dyDescent="0.25"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29"/>
    </row>
    <row r="89" spans="6:27" x14ac:dyDescent="0.25"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29"/>
    </row>
    <row r="90" spans="6:27" x14ac:dyDescent="0.25"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29"/>
    </row>
    <row r="91" spans="6:27" x14ac:dyDescent="0.25"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29"/>
    </row>
    <row r="92" spans="6:27" x14ac:dyDescent="0.25"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29"/>
    </row>
    <row r="93" spans="6:27" x14ac:dyDescent="0.25"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29"/>
    </row>
    <row r="94" spans="6:27" x14ac:dyDescent="0.25"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29"/>
    </row>
    <row r="95" spans="6:27" x14ac:dyDescent="0.25"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29"/>
    </row>
    <row r="96" spans="6:27" x14ac:dyDescent="0.25"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29"/>
    </row>
    <row r="97" spans="6:27" x14ac:dyDescent="0.25"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29"/>
    </row>
    <row r="98" spans="6:27" x14ac:dyDescent="0.25"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  <c r="AA98" s="129"/>
    </row>
    <row r="99" spans="6:27" x14ac:dyDescent="0.25"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129"/>
    </row>
    <row r="100" spans="6:27" x14ac:dyDescent="0.25"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29"/>
    </row>
    <row r="101" spans="6:27" x14ac:dyDescent="0.25"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29"/>
    </row>
    <row r="102" spans="6:27" x14ac:dyDescent="0.25"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6:27" x14ac:dyDescent="0.25"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6:27" x14ac:dyDescent="0.25"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6:27" x14ac:dyDescent="0.25"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6:27" x14ac:dyDescent="0.25"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6:27" x14ac:dyDescent="0.25"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6:27" x14ac:dyDescent="0.25"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6:27" x14ac:dyDescent="0.25"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6:27" x14ac:dyDescent="0.25"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6:27" x14ac:dyDescent="0.25"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6:27" x14ac:dyDescent="0.25"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6:26" x14ac:dyDescent="0.25"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6:26" x14ac:dyDescent="0.25"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6:26" x14ac:dyDescent="0.25"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6:26" x14ac:dyDescent="0.25"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6:26" x14ac:dyDescent="0.25"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6:26" x14ac:dyDescent="0.25"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6:26" x14ac:dyDescent="0.25"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6:26" x14ac:dyDescent="0.25"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6:26" x14ac:dyDescent="0.25"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6:26" x14ac:dyDescent="0.25"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6:26" x14ac:dyDescent="0.25"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6:26" x14ac:dyDescent="0.25"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6:26" x14ac:dyDescent="0.25"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6:26" x14ac:dyDescent="0.25"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6:26" x14ac:dyDescent="0.25"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6:26" x14ac:dyDescent="0.25"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6:26" x14ac:dyDescent="0.25"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6:26" x14ac:dyDescent="0.25"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6:26" x14ac:dyDescent="0.25"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6:26" x14ac:dyDescent="0.25"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6:26" x14ac:dyDescent="0.25"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6:26" x14ac:dyDescent="0.25"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6:26" x14ac:dyDescent="0.25"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6:26" x14ac:dyDescent="0.25"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6:26" x14ac:dyDescent="0.25"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6:26" x14ac:dyDescent="0.25"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6:26" x14ac:dyDescent="0.25"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6:26" x14ac:dyDescent="0.25"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6:26" x14ac:dyDescent="0.25"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6:26" x14ac:dyDescent="0.25"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6:26" x14ac:dyDescent="0.25"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6:26" x14ac:dyDescent="0.25"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6:26" x14ac:dyDescent="0.25"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6:26" x14ac:dyDescent="0.25"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6:26" x14ac:dyDescent="0.25"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6:26" x14ac:dyDescent="0.25"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6:26" x14ac:dyDescent="0.25"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6:26" x14ac:dyDescent="0.25"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6:26" x14ac:dyDescent="0.25"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6:26" x14ac:dyDescent="0.25"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6:26" x14ac:dyDescent="0.25"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6:26" x14ac:dyDescent="0.25"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6:26" x14ac:dyDescent="0.25"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6:26" x14ac:dyDescent="0.25"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6:26" x14ac:dyDescent="0.25"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6:26" x14ac:dyDescent="0.25"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6:26" x14ac:dyDescent="0.25"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6:26" x14ac:dyDescent="0.25"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6:26" x14ac:dyDescent="0.25"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6:26" x14ac:dyDescent="0.25"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6:26" x14ac:dyDescent="0.25"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6:26" x14ac:dyDescent="0.25"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6:26" x14ac:dyDescent="0.25"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6:26" x14ac:dyDescent="0.25"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6:26" x14ac:dyDescent="0.25"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6:26" x14ac:dyDescent="0.25"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6:26" x14ac:dyDescent="0.25"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6:26" x14ac:dyDescent="0.25"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6:26" x14ac:dyDescent="0.25"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6:26" x14ac:dyDescent="0.25"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6:26" x14ac:dyDescent="0.25"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6:26" x14ac:dyDescent="0.25"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6:26" x14ac:dyDescent="0.25"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6:26" x14ac:dyDescent="0.25"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6:26" x14ac:dyDescent="0.25"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6:26" x14ac:dyDescent="0.25"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6:26" x14ac:dyDescent="0.25"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6:26" x14ac:dyDescent="0.25"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6:26" x14ac:dyDescent="0.25"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6:26" x14ac:dyDescent="0.25"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6:26" x14ac:dyDescent="0.25"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6:26" x14ac:dyDescent="0.25"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6:26" x14ac:dyDescent="0.25"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6:26" x14ac:dyDescent="0.25"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6:26" x14ac:dyDescent="0.25"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6:26" x14ac:dyDescent="0.25"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6:26" x14ac:dyDescent="0.25"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6:26" x14ac:dyDescent="0.25"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6:26" x14ac:dyDescent="0.25"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6:26" x14ac:dyDescent="0.25"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6:26" x14ac:dyDescent="0.25"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6:26" x14ac:dyDescent="0.25"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6:26" x14ac:dyDescent="0.25"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6:26" x14ac:dyDescent="0.25"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6:26" x14ac:dyDescent="0.25"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6:26" x14ac:dyDescent="0.25"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6:26" x14ac:dyDescent="0.25"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6:26" x14ac:dyDescent="0.25"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6:26" x14ac:dyDescent="0.25"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6:26" x14ac:dyDescent="0.25"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6:26" x14ac:dyDescent="0.25"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6:26" x14ac:dyDescent="0.25"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6:26" x14ac:dyDescent="0.25"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6:26" x14ac:dyDescent="0.25"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6:26" x14ac:dyDescent="0.25"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6:26" x14ac:dyDescent="0.25"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6:26" x14ac:dyDescent="0.25"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6:26" x14ac:dyDescent="0.25"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6:26" x14ac:dyDescent="0.25"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6:26" x14ac:dyDescent="0.25"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6:26" x14ac:dyDescent="0.25"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6:26" x14ac:dyDescent="0.25"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6:26" x14ac:dyDescent="0.25"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6:26" x14ac:dyDescent="0.25"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6:26" x14ac:dyDescent="0.25"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6:26" x14ac:dyDescent="0.25"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6:26" x14ac:dyDescent="0.25"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6:26" x14ac:dyDescent="0.25"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6:26" x14ac:dyDescent="0.25"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6:26" x14ac:dyDescent="0.25"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6:26" x14ac:dyDescent="0.25"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6:26" x14ac:dyDescent="0.25"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6:26" x14ac:dyDescent="0.25"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6:26" x14ac:dyDescent="0.25"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6:26" x14ac:dyDescent="0.25"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6:26" x14ac:dyDescent="0.25"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6:26" x14ac:dyDescent="0.25"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6:26" x14ac:dyDescent="0.25"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6:26" x14ac:dyDescent="0.25"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6:26" x14ac:dyDescent="0.25"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6:26" x14ac:dyDescent="0.25"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6:26" x14ac:dyDescent="0.25"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6:26" x14ac:dyDescent="0.25"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6:26" x14ac:dyDescent="0.25"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6:26" x14ac:dyDescent="0.25"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6:26" x14ac:dyDescent="0.25"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6:26" x14ac:dyDescent="0.25"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</sheetData>
  <mergeCells count="9">
    <mergeCell ref="F1:Y1"/>
    <mergeCell ref="A51:A64"/>
    <mergeCell ref="A65:A68"/>
    <mergeCell ref="A3:A8"/>
    <mergeCell ref="A9:A12"/>
    <mergeCell ref="A13:A24"/>
    <mergeCell ref="A25:A28"/>
    <mergeCell ref="A29:A37"/>
    <mergeCell ref="A38:A50"/>
  </mergeCells>
  <hyperlinks>
    <hyperlink ref="E8" r:id="rId1"/>
    <hyperlink ref="E7" r:id="rId2"/>
  </hyperlinks>
  <pageMargins left="0.7" right="0.7" top="0.75" bottom="0.75" header="0.3" footer="0.3"/>
  <pageSetup orientation="portrait" r:id="rId3"/>
  <ignoredErrors>
    <ignoredError sqref="AA6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zoomScale="85" zoomScaleNormal="85" workbookViewId="0">
      <selection activeCell="B3" sqref="B3"/>
    </sheetView>
  </sheetViews>
  <sheetFormatPr defaultRowHeight="15" x14ac:dyDescent="0.25"/>
  <cols>
    <col min="1" max="1" width="52.28515625" customWidth="1"/>
    <col min="2" max="2" width="61.85546875" customWidth="1"/>
    <col min="3" max="3" width="27" customWidth="1"/>
    <col min="4" max="4" width="25" customWidth="1"/>
    <col min="5" max="5" width="46" customWidth="1"/>
  </cols>
  <sheetData>
    <row r="1" spans="1:20" ht="30" customHeight="1" thickBot="1" x14ac:dyDescent="0.3">
      <c r="A1" s="131" t="s">
        <v>150</v>
      </c>
      <c r="B1" s="250" t="s">
        <v>204</v>
      </c>
      <c r="C1" s="251" t="s">
        <v>149</v>
      </c>
      <c r="D1" s="251" t="s">
        <v>115</v>
      </c>
      <c r="E1" s="252" t="s">
        <v>205</v>
      </c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60" customHeight="1" x14ac:dyDescent="0.25">
      <c r="A2" s="253" t="s">
        <v>151</v>
      </c>
    </row>
    <row r="3" spans="1:20" ht="60" customHeight="1" x14ac:dyDescent="0.25">
      <c r="A3" s="254" t="s">
        <v>171</v>
      </c>
    </row>
    <row r="4" spans="1:20" ht="60" customHeight="1" x14ac:dyDescent="0.25">
      <c r="A4" s="254" t="s">
        <v>152</v>
      </c>
    </row>
    <row r="5" spans="1:20" ht="60" customHeight="1" x14ac:dyDescent="0.25">
      <c r="A5" s="254" t="s">
        <v>153</v>
      </c>
    </row>
    <row r="6" spans="1:20" ht="60" customHeight="1" x14ac:dyDescent="0.25">
      <c r="A6" s="254" t="s">
        <v>170</v>
      </c>
    </row>
    <row r="7" spans="1:20" ht="60" customHeight="1" x14ac:dyDescent="0.25">
      <c r="A7" s="254" t="s">
        <v>167</v>
      </c>
    </row>
    <row r="8" spans="1:20" ht="60" customHeight="1" x14ac:dyDescent="0.25">
      <c r="A8" s="254" t="s">
        <v>154</v>
      </c>
    </row>
    <row r="9" spans="1:20" ht="60" customHeight="1" x14ac:dyDescent="0.25">
      <c r="A9" s="254" t="s">
        <v>155</v>
      </c>
    </row>
    <row r="10" spans="1:20" ht="60" customHeight="1" x14ac:dyDescent="0.25">
      <c r="A10" s="254" t="s">
        <v>178</v>
      </c>
    </row>
    <row r="11" spans="1:20" ht="60" customHeight="1" x14ac:dyDescent="0.25">
      <c r="A11" s="254" t="s">
        <v>156</v>
      </c>
    </row>
    <row r="12" spans="1:20" ht="60" customHeight="1" x14ac:dyDescent="0.25">
      <c r="A12" s="254" t="s">
        <v>157</v>
      </c>
    </row>
    <row r="13" spans="1:20" ht="60" customHeight="1" x14ac:dyDescent="0.25">
      <c r="A13" s="254" t="s">
        <v>158</v>
      </c>
    </row>
    <row r="14" spans="1:20" ht="60" customHeight="1" x14ac:dyDescent="0.25">
      <c r="A14" s="254" t="s">
        <v>159</v>
      </c>
    </row>
    <row r="15" spans="1:20" ht="60" customHeight="1" x14ac:dyDescent="0.25">
      <c r="A15" s="254" t="s">
        <v>166</v>
      </c>
    </row>
    <row r="16" spans="1:20" ht="60" customHeight="1" x14ac:dyDescent="0.25">
      <c r="A16" s="254" t="s">
        <v>160</v>
      </c>
    </row>
    <row r="17" spans="1:1" ht="60" customHeight="1" x14ac:dyDescent="0.25">
      <c r="A17" s="254" t="s">
        <v>161</v>
      </c>
    </row>
    <row r="18" spans="1:1" ht="60" customHeight="1" x14ac:dyDescent="0.25">
      <c r="A18" s="254" t="s">
        <v>162</v>
      </c>
    </row>
    <row r="19" spans="1:1" ht="60" customHeight="1" x14ac:dyDescent="0.25">
      <c r="A19" s="254" t="s">
        <v>185</v>
      </c>
    </row>
    <row r="20" spans="1:1" ht="60" customHeight="1" x14ac:dyDescent="0.25">
      <c r="A20" s="254" t="s">
        <v>198</v>
      </c>
    </row>
    <row r="21" spans="1:1" ht="60" customHeight="1" thickBot="1" x14ac:dyDescent="0.3">
      <c r="A21" s="255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Proxy data summary</vt:lpstr>
      <vt:lpstr>Hourly emissions - hypotesis</vt:lpstr>
      <vt:lpstr>Hourly emissions-proxy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 BURSAC</dc:creator>
  <cp:lastModifiedBy>Petar</cp:lastModifiedBy>
  <dcterms:created xsi:type="dcterms:W3CDTF">2019-12-09T10:43:13Z</dcterms:created>
  <dcterms:modified xsi:type="dcterms:W3CDTF">2019-12-15T22:53:20Z</dcterms:modified>
</cp:coreProperties>
</file>