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_projec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R46" i="1"/>
  <c r="Q50" i="1"/>
  <c r="P50" i="1" l="1"/>
  <c r="R47" i="1"/>
  <c r="Q46" i="1"/>
  <c r="O40" i="1"/>
  <c r="X43" i="1"/>
  <c r="W43" i="1"/>
  <c r="X42" i="1"/>
  <c r="X41" i="1"/>
  <c r="L51" i="1"/>
  <c r="L50" i="1"/>
  <c r="X40" i="1"/>
  <c r="U43" i="1"/>
  <c r="T43" i="1"/>
  <c r="U42" i="1"/>
  <c r="U41" i="1"/>
  <c r="L55" i="1"/>
  <c r="L53" i="1"/>
  <c r="U40" i="1"/>
  <c r="Q43" i="1"/>
  <c r="R43" i="1"/>
  <c r="R42" i="1"/>
  <c r="R41" i="1"/>
  <c r="L46" i="1"/>
  <c r="L42" i="1"/>
  <c r="R40" i="1"/>
  <c r="O43" i="1"/>
  <c r="N43" i="1"/>
  <c r="K68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J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O41" i="1"/>
  <c r="L37" i="1"/>
  <c r="L30" i="1"/>
  <c r="O42" i="1"/>
</calcChain>
</file>

<file path=xl/sharedStrings.xml><?xml version="1.0" encoding="utf-8"?>
<sst xmlns="http://schemas.openxmlformats.org/spreadsheetml/2006/main" count="177" uniqueCount="57">
  <si>
    <t>From</t>
  </si>
  <si>
    <t>To</t>
  </si>
  <si>
    <t>HzD</t>
  </si>
  <si>
    <t>HzM</t>
  </si>
  <si>
    <t>HzS</t>
  </si>
  <si>
    <t>SD</t>
  </si>
  <si>
    <t>VzD</t>
  </si>
  <si>
    <t>VzM</t>
  </si>
  <si>
    <t>VzS</t>
  </si>
  <si>
    <t>S1</t>
  </si>
  <si>
    <t>M10</t>
  </si>
  <si>
    <t>S6</t>
  </si>
  <si>
    <t>M3</t>
  </si>
  <si>
    <t>M4</t>
  </si>
  <si>
    <t>M12</t>
  </si>
  <si>
    <t>C1</t>
  </si>
  <si>
    <t>C2</t>
  </si>
  <si>
    <t>C3</t>
  </si>
  <si>
    <t>M5</t>
  </si>
  <si>
    <t>M11</t>
  </si>
  <si>
    <t>S3</t>
  </si>
  <si>
    <t>S2</t>
  </si>
  <si>
    <t>M9</t>
  </si>
  <si>
    <t>M8</t>
  </si>
  <si>
    <t>M13</t>
  </si>
  <si>
    <t>S4</t>
  </si>
  <si>
    <t>M14</t>
  </si>
  <si>
    <t>M17</t>
  </si>
  <si>
    <t>M7</t>
  </si>
  <si>
    <t>M16</t>
  </si>
  <si>
    <t>S7</t>
  </si>
  <si>
    <t>M15</t>
  </si>
  <si>
    <t>S5</t>
  </si>
  <si>
    <t>D3</t>
  </si>
  <si>
    <t>D1</t>
  </si>
  <si>
    <t>D2</t>
  </si>
  <si>
    <t>M6</t>
  </si>
  <si>
    <t>M1</t>
  </si>
  <si>
    <t>M2</t>
  </si>
  <si>
    <t>id</t>
  </si>
  <si>
    <t>Name</t>
  </si>
  <si>
    <t>x</t>
  </si>
  <si>
    <t>y</t>
  </si>
  <si>
    <t>FIX_X</t>
  </si>
  <si>
    <t>FIX_Y</t>
  </si>
  <si>
    <t>Point_object</t>
  </si>
  <si>
    <t>SC</t>
  </si>
  <si>
    <t>Vs3-s1</t>
  </si>
  <si>
    <t>L</t>
  </si>
  <si>
    <t>Vs3-s7</t>
  </si>
  <si>
    <t>s7</t>
  </si>
  <si>
    <t>HD</t>
  </si>
  <si>
    <t>Vs4-s2</t>
  </si>
  <si>
    <t>Vs4-s7</t>
  </si>
  <si>
    <t>Vs6-s5</t>
  </si>
  <si>
    <t>Vs6-s7</t>
  </si>
  <si>
    <t>Vs5-s6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</si>
</sst>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topLeftCell="A31" zoomScaleNormal="100" workbookViewId="0">
      <selection activeCell="O57" sqref="O5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51</v>
      </c>
    </row>
    <row r="2" spans="1:11" x14ac:dyDescent="0.25">
      <c r="A2" t="s">
        <v>9</v>
      </c>
      <c r="B2" t="s">
        <v>10</v>
      </c>
      <c r="C2">
        <v>38</v>
      </c>
      <c r="D2">
        <v>1</v>
      </c>
      <c r="E2">
        <v>24.500000000008409</v>
      </c>
      <c r="F2">
        <v>17.679500000000001</v>
      </c>
      <c r="G2">
        <v>91</v>
      </c>
      <c r="H2">
        <v>34</v>
      </c>
      <c r="I2">
        <v>5.9999999999809006</v>
      </c>
      <c r="J2">
        <f>G2+H2/60+I2/3600</f>
        <v>91.568333333333328</v>
      </c>
      <c r="K2">
        <f>SIN(RADIANS(J2))*F2</f>
        <v>17.672877158716485</v>
      </c>
    </row>
    <row r="3" spans="1:11" x14ac:dyDescent="0.25">
      <c r="A3" t="s">
        <v>9</v>
      </c>
      <c r="B3" t="s">
        <v>11</v>
      </c>
      <c r="C3">
        <v>47</v>
      </c>
      <c r="D3">
        <v>11</v>
      </c>
      <c r="E3">
        <v>16.83333333333735</v>
      </c>
      <c r="F3">
        <v>60.890833333333333</v>
      </c>
      <c r="G3">
        <v>89</v>
      </c>
      <c r="H3">
        <v>14</v>
      </c>
      <c r="I3">
        <v>34.66666666666697</v>
      </c>
      <c r="J3">
        <f t="shared" ref="J3:J66" si="0">G3+H3/60+I3/3600</f>
        <v>89.242962962962963</v>
      </c>
      <c r="K3">
        <f>SIN(RADIANS(J3))*F3</f>
        <v>60.88551831712018</v>
      </c>
    </row>
    <row r="4" spans="1:11" x14ac:dyDescent="0.25">
      <c r="A4" t="s">
        <v>9</v>
      </c>
      <c r="B4" t="s">
        <v>12</v>
      </c>
      <c r="C4">
        <v>59</v>
      </c>
      <c r="D4">
        <v>20</v>
      </c>
      <c r="E4">
        <v>51.500000000021373</v>
      </c>
      <c r="F4">
        <v>55.966500000000003</v>
      </c>
      <c r="G4">
        <v>88</v>
      </c>
      <c r="H4">
        <v>53</v>
      </c>
      <c r="I4">
        <v>57.000000000023192</v>
      </c>
      <c r="J4">
        <f t="shared" si="0"/>
        <v>88.899166666666673</v>
      </c>
      <c r="K4">
        <f t="shared" ref="K4:K66" si="1">SIN(RADIANS(J4))*F4</f>
        <v>55.956170419824275</v>
      </c>
    </row>
    <row r="5" spans="1:11" x14ac:dyDescent="0.25">
      <c r="A5" t="s">
        <v>9</v>
      </c>
      <c r="B5" t="s">
        <v>13</v>
      </c>
      <c r="C5">
        <v>77</v>
      </c>
      <c r="D5">
        <v>26</v>
      </c>
      <c r="E5">
        <v>58.500000000062762</v>
      </c>
      <c r="F5">
        <v>38.090000000000003</v>
      </c>
      <c r="G5">
        <v>84</v>
      </c>
      <c r="H5">
        <v>39</v>
      </c>
      <c r="I5">
        <v>31.500000000094129</v>
      </c>
      <c r="J5">
        <f t="shared" si="0"/>
        <v>84.658750000000026</v>
      </c>
      <c r="K5">
        <f t="shared" si="1"/>
        <v>37.924610861719614</v>
      </c>
    </row>
    <row r="6" spans="1:11" x14ac:dyDescent="0.25">
      <c r="A6" t="s">
        <v>9</v>
      </c>
      <c r="B6" t="s">
        <v>14</v>
      </c>
      <c r="C6">
        <v>83</v>
      </c>
      <c r="D6">
        <v>14</v>
      </c>
      <c r="E6">
        <v>32.500000000042057</v>
      </c>
      <c r="G6">
        <v>82</v>
      </c>
      <c r="H6">
        <v>35</v>
      </c>
      <c r="I6">
        <v>10.50000000002456</v>
      </c>
      <c r="J6">
        <f t="shared" si="0"/>
        <v>82.586250000000007</v>
      </c>
      <c r="K6">
        <f t="shared" si="1"/>
        <v>0</v>
      </c>
    </row>
    <row r="7" spans="1:11" x14ac:dyDescent="0.25">
      <c r="A7" t="s">
        <v>9</v>
      </c>
      <c r="B7" t="s">
        <v>15</v>
      </c>
      <c r="C7">
        <v>92</v>
      </c>
      <c r="D7">
        <v>17</v>
      </c>
      <c r="E7">
        <v>47.750000000035023</v>
      </c>
      <c r="G7">
        <v>79</v>
      </c>
      <c r="H7">
        <v>14</v>
      </c>
      <c r="I7">
        <v>12.24999999995816</v>
      </c>
      <c r="J7">
        <f t="shared" si="0"/>
        <v>79.236736111111099</v>
      </c>
      <c r="K7">
        <f t="shared" si="1"/>
        <v>0</v>
      </c>
    </row>
    <row r="8" spans="1:11" x14ac:dyDescent="0.25">
      <c r="A8" t="s">
        <v>9</v>
      </c>
      <c r="B8" t="s">
        <v>16</v>
      </c>
      <c r="C8">
        <v>92</v>
      </c>
      <c r="D8">
        <v>31</v>
      </c>
      <c r="E8">
        <v>59.750000000027512</v>
      </c>
      <c r="G8">
        <v>79</v>
      </c>
      <c r="H8">
        <v>11</v>
      </c>
      <c r="I8">
        <v>26.000000000024102</v>
      </c>
      <c r="J8">
        <f t="shared" si="0"/>
        <v>79.190555555555562</v>
      </c>
      <c r="K8">
        <f t="shared" si="1"/>
        <v>0</v>
      </c>
    </row>
    <row r="9" spans="1:11" x14ac:dyDescent="0.25">
      <c r="A9" t="s">
        <v>9</v>
      </c>
      <c r="B9" t="s">
        <v>17</v>
      </c>
      <c r="C9">
        <v>92</v>
      </c>
      <c r="D9">
        <v>35</v>
      </c>
      <c r="E9">
        <v>43.249999999926558</v>
      </c>
      <c r="G9">
        <v>79</v>
      </c>
      <c r="H9">
        <v>15</v>
      </c>
      <c r="I9">
        <v>20.499999999947249</v>
      </c>
      <c r="J9">
        <f t="shared" si="0"/>
        <v>79.25569444444443</v>
      </c>
      <c r="K9">
        <f t="shared" si="1"/>
        <v>0</v>
      </c>
    </row>
    <row r="10" spans="1:11" x14ac:dyDescent="0.25">
      <c r="A10" t="s">
        <v>9</v>
      </c>
      <c r="B10" t="s">
        <v>18</v>
      </c>
      <c r="C10">
        <v>101</v>
      </c>
      <c r="D10">
        <v>37</v>
      </c>
      <c r="E10">
        <v>3.0000000000245559</v>
      </c>
      <c r="F10">
        <v>24.366499999999998</v>
      </c>
      <c r="G10">
        <v>82</v>
      </c>
      <c r="H10">
        <v>13</v>
      </c>
      <c r="I10">
        <v>39.500000000005002</v>
      </c>
      <c r="J10">
        <f t="shared" si="0"/>
        <v>82.22763888888889</v>
      </c>
      <c r="K10">
        <f t="shared" si="1"/>
        <v>24.142649666697206</v>
      </c>
    </row>
    <row r="11" spans="1:11" x14ac:dyDescent="0.25">
      <c r="A11" t="s">
        <v>9</v>
      </c>
      <c r="B11" t="s">
        <v>19</v>
      </c>
      <c r="C11">
        <v>121</v>
      </c>
      <c r="D11">
        <v>17</v>
      </c>
      <c r="E11">
        <v>23.999999999971351</v>
      </c>
      <c r="F11">
        <v>31.805499999999999</v>
      </c>
      <c r="G11">
        <v>83</v>
      </c>
      <c r="H11">
        <v>59</v>
      </c>
      <c r="I11">
        <v>3.4106051316484809E-12</v>
      </c>
      <c r="J11">
        <f t="shared" si="0"/>
        <v>83.983333333333334</v>
      </c>
      <c r="K11">
        <f t="shared" si="1"/>
        <v>31.630297723762492</v>
      </c>
    </row>
    <row r="12" spans="1:11" x14ac:dyDescent="0.25">
      <c r="A12" t="s">
        <v>9</v>
      </c>
      <c r="B12" t="s">
        <v>20</v>
      </c>
      <c r="C12">
        <v>124</v>
      </c>
      <c r="D12">
        <v>24</v>
      </c>
      <c r="E12">
        <v>33.333333333329172</v>
      </c>
      <c r="F12">
        <v>92.679166666666674</v>
      </c>
      <c r="G12">
        <v>89</v>
      </c>
      <c r="H12">
        <v>57</v>
      </c>
      <c r="I12">
        <v>18.33333333328142</v>
      </c>
      <c r="J12">
        <f t="shared" si="0"/>
        <v>89.955092592592578</v>
      </c>
      <c r="K12">
        <f t="shared" si="1"/>
        <v>92.679138199594419</v>
      </c>
    </row>
    <row r="13" spans="1:11" x14ac:dyDescent="0.25">
      <c r="A13" t="s">
        <v>9</v>
      </c>
      <c r="B13" t="s">
        <v>21</v>
      </c>
      <c r="C13">
        <v>166</v>
      </c>
      <c r="D13">
        <v>12</v>
      </c>
      <c r="E13">
        <v>41.499999999887223</v>
      </c>
      <c r="F13">
        <v>44.661666666666669</v>
      </c>
      <c r="G13">
        <v>88</v>
      </c>
      <c r="H13">
        <v>4</v>
      </c>
      <c r="I13">
        <v>54.333333333327118</v>
      </c>
      <c r="J13">
        <f t="shared" si="0"/>
        <v>88.081759259259258</v>
      </c>
      <c r="K13">
        <f t="shared" si="1"/>
        <v>44.636638714288502</v>
      </c>
    </row>
    <row r="14" spans="1:11" x14ac:dyDescent="0.25">
      <c r="A14" t="s">
        <v>9</v>
      </c>
      <c r="B14" t="s">
        <v>22</v>
      </c>
      <c r="C14">
        <v>201</v>
      </c>
      <c r="D14">
        <v>37</v>
      </c>
      <c r="E14">
        <v>13.50000000001501</v>
      </c>
      <c r="F14">
        <v>14.87</v>
      </c>
      <c r="G14">
        <v>90</v>
      </c>
      <c r="H14">
        <v>5</v>
      </c>
      <c r="I14">
        <v>32.50000000007276</v>
      </c>
      <c r="J14">
        <f t="shared" si="0"/>
        <v>90.092361111111131</v>
      </c>
      <c r="K14">
        <f t="shared" si="1"/>
        <v>14.869980679697953</v>
      </c>
    </row>
    <row r="15" spans="1:11" x14ac:dyDescent="0.25">
      <c r="A15" t="s">
        <v>21</v>
      </c>
      <c r="B15" t="s">
        <v>23</v>
      </c>
      <c r="C15">
        <v>0</v>
      </c>
      <c r="D15">
        <v>15</v>
      </c>
      <c r="E15">
        <v>3.500000000016108</v>
      </c>
      <c r="F15">
        <v>57.316500000000012</v>
      </c>
      <c r="G15">
        <v>91</v>
      </c>
      <c r="H15">
        <v>59</v>
      </c>
      <c r="I15">
        <v>58.500000000001357</v>
      </c>
      <c r="J15">
        <f t="shared" si="0"/>
        <v>91.999583333333334</v>
      </c>
      <c r="K15">
        <f t="shared" si="1"/>
        <v>57.281598882041088</v>
      </c>
    </row>
    <row r="16" spans="1:11" x14ac:dyDescent="0.25">
      <c r="A16" t="s">
        <v>21</v>
      </c>
      <c r="B16" t="s">
        <v>18</v>
      </c>
      <c r="C16">
        <v>18</v>
      </c>
      <c r="D16">
        <v>40</v>
      </c>
      <c r="E16">
        <v>48.499999999994259</v>
      </c>
      <c r="F16">
        <v>40.667499999999997</v>
      </c>
      <c r="G16">
        <v>87</v>
      </c>
      <c r="H16">
        <v>29</v>
      </c>
      <c r="I16">
        <v>34.999999999954532</v>
      </c>
      <c r="J16">
        <f t="shared" si="0"/>
        <v>87.493055555555543</v>
      </c>
      <c r="K16">
        <f t="shared" si="1"/>
        <v>40.628578251047564</v>
      </c>
    </row>
    <row r="17" spans="1:20" x14ac:dyDescent="0.25">
      <c r="A17" t="s">
        <v>21</v>
      </c>
      <c r="B17" t="s">
        <v>19</v>
      </c>
      <c r="C17">
        <v>31</v>
      </c>
      <c r="D17">
        <v>20</v>
      </c>
      <c r="E17">
        <v>10.00000000001649</v>
      </c>
      <c r="F17">
        <v>31.572500000000002</v>
      </c>
      <c r="G17">
        <v>86</v>
      </c>
      <c r="H17">
        <v>42</v>
      </c>
      <c r="I17">
        <v>1.9999999999402009</v>
      </c>
      <c r="J17">
        <f t="shared" si="0"/>
        <v>86.700555555555539</v>
      </c>
      <c r="K17">
        <f t="shared" si="1"/>
        <v>31.520164625962554</v>
      </c>
    </row>
    <row r="18" spans="1:20" x14ac:dyDescent="0.25">
      <c r="A18" t="s">
        <v>21</v>
      </c>
      <c r="B18" t="s">
        <v>15</v>
      </c>
      <c r="C18">
        <v>46</v>
      </c>
      <c r="D18">
        <v>48</v>
      </c>
      <c r="E18">
        <v>47.999999999997272</v>
      </c>
      <c r="G18">
        <v>81</v>
      </c>
      <c r="H18">
        <v>37</v>
      </c>
      <c r="I18">
        <v>27.000000000002728</v>
      </c>
      <c r="J18">
        <f t="shared" si="0"/>
        <v>81.624166666666667</v>
      </c>
      <c r="K18">
        <f t="shared" si="1"/>
        <v>0</v>
      </c>
    </row>
    <row r="19" spans="1:20" x14ac:dyDescent="0.25">
      <c r="A19" t="s">
        <v>21</v>
      </c>
      <c r="B19" t="s">
        <v>16</v>
      </c>
      <c r="C19">
        <v>46</v>
      </c>
      <c r="D19">
        <v>49</v>
      </c>
      <c r="E19">
        <v>33.249999999998749</v>
      </c>
      <c r="G19">
        <v>81</v>
      </c>
      <c r="H19">
        <v>34</v>
      </c>
      <c r="I19">
        <v>43.74999999996362</v>
      </c>
      <c r="J19">
        <f t="shared" si="0"/>
        <v>81.578819444444434</v>
      </c>
      <c r="K19">
        <f t="shared" si="1"/>
        <v>0</v>
      </c>
    </row>
    <row r="20" spans="1:20" x14ac:dyDescent="0.25">
      <c r="A20" t="s">
        <v>21</v>
      </c>
      <c r="B20" t="s">
        <v>17</v>
      </c>
      <c r="C20">
        <v>47</v>
      </c>
      <c r="D20">
        <v>4</v>
      </c>
      <c r="E20">
        <v>3.2500000000004552</v>
      </c>
      <c r="G20">
        <v>81</v>
      </c>
      <c r="H20">
        <v>36</v>
      </c>
      <c r="I20">
        <v>27.499999999988631</v>
      </c>
      <c r="J20">
        <f t="shared" si="0"/>
        <v>81.607638888888886</v>
      </c>
      <c r="K20">
        <f t="shared" si="1"/>
        <v>0</v>
      </c>
    </row>
    <row r="21" spans="1:20" x14ac:dyDescent="0.25">
      <c r="A21" t="s">
        <v>21</v>
      </c>
      <c r="B21" t="s">
        <v>24</v>
      </c>
      <c r="C21">
        <v>65</v>
      </c>
      <c r="D21">
        <v>41</v>
      </c>
      <c r="E21">
        <v>36.00000000003206</v>
      </c>
      <c r="F21">
        <v>49.88</v>
      </c>
      <c r="G21">
        <v>87</v>
      </c>
      <c r="H21">
        <v>39</v>
      </c>
      <c r="I21">
        <v>20.00000000003638</v>
      </c>
      <c r="J21">
        <f t="shared" si="0"/>
        <v>87.655555555555566</v>
      </c>
      <c r="K21">
        <f t="shared" si="1"/>
        <v>49.838248654093292</v>
      </c>
    </row>
    <row r="22" spans="1:20" x14ac:dyDescent="0.25">
      <c r="A22" t="s">
        <v>21</v>
      </c>
      <c r="B22" t="s">
        <v>25</v>
      </c>
      <c r="C22">
        <v>74</v>
      </c>
      <c r="D22">
        <v>18</v>
      </c>
      <c r="E22">
        <v>52.166666666654457</v>
      </c>
      <c r="F22">
        <v>96.692499999999995</v>
      </c>
      <c r="G22">
        <v>87</v>
      </c>
      <c r="H22">
        <v>15</v>
      </c>
      <c r="I22">
        <v>26.666666666687892</v>
      </c>
      <c r="J22">
        <f t="shared" si="0"/>
        <v>87.257407407407413</v>
      </c>
      <c r="K22">
        <f t="shared" si="1"/>
        <v>96.581746566082856</v>
      </c>
    </row>
    <row r="23" spans="1:20" x14ac:dyDescent="0.25">
      <c r="A23" t="s">
        <v>21</v>
      </c>
      <c r="B23" t="s">
        <v>26</v>
      </c>
      <c r="C23">
        <v>95</v>
      </c>
      <c r="D23">
        <v>48</v>
      </c>
      <c r="E23">
        <v>51.500000000028187</v>
      </c>
      <c r="F23">
        <v>31.145</v>
      </c>
      <c r="G23">
        <v>89</v>
      </c>
      <c r="H23">
        <v>56</v>
      </c>
      <c r="I23">
        <v>43.499999999974079</v>
      </c>
      <c r="J23">
        <f t="shared" si="0"/>
        <v>89.945416666666659</v>
      </c>
      <c r="K23">
        <f t="shared" si="1"/>
        <v>31.144985867039349</v>
      </c>
    </row>
    <row r="24" spans="1:20" x14ac:dyDescent="0.25">
      <c r="A24" t="s">
        <v>21</v>
      </c>
      <c r="B24" t="s">
        <v>20</v>
      </c>
      <c r="C24">
        <v>97</v>
      </c>
      <c r="D24">
        <v>48</v>
      </c>
      <c r="E24">
        <v>35.833333333313249</v>
      </c>
      <c r="F24">
        <v>66.453000000000003</v>
      </c>
      <c r="G24">
        <v>91</v>
      </c>
      <c r="H24">
        <v>14</v>
      </c>
      <c r="I24">
        <v>42.333333333355093</v>
      </c>
      <c r="J24">
        <f t="shared" si="0"/>
        <v>91.245092592592599</v>
      </c>
      <c r="K24">
        <f t="shared" si="1"/>
        <v>66.437309906223305</v>
      </c>
    </row>
    <row r="25" spans="1:20" x14ac:dyDescent="0.25">
      <c r="A25" t="s">
        <v>21</v>
      </c>
      <c r="B25" t="s">
        <v>22</v>
      </c>
      <c r="C25">
        <v>331</v>
      </c>
      <c r="D25">
        <v>21</v>
      </c>
      <c r="E25">
        <v>14.500000000034561</v>
      </c>
      <c r="F25">
        <v>33.680999999999997</v>
      </c>
      <c r="G25">
        <v>92</v>
      </c>
      <c r="H25">
        <v>37</v>
      </c>
      <c r="I25">
        <v>24.500000000039108</v>
      </c>
      <c r="J25">
        <f t="shared" si="0"/>
        <v>92.623472222222233</v>
      </c>
      <c r="K25">
        <f t="shared" si="1"/>
        <v>33.645699018644144</v>
      </c>
    </row>
    <row r="26" spans="1:20" x14ac:dyDescent="0.25">
      <c r="A26" t="s">
        <v>21</v>
      </c>
      <c r="B26" t="s">
        <v>9</v>
      </c>
      <c r="C26">
        <v>346</v>
      </c>
      <c r="D26">
        <v>12</v>
      </c>
      <c r="E26">
        <v>45.166666666664241</v>
      </c>
      <c r="F26">
        <v>44.661000000000001</v>
      </c>
      <c r="G26">
        <v>91</v>
      </c>
      <c r="H26">
        <v>58</v>
      </c>
      <c r="I26">
        <v>39.333333333412376</v>
      </c>
      <c r="J26">
        <f t="shared" si="0"/>
        <v>91.977592592592615</v>
      </c>
      <c r="K26">
        <f t="shared" si="1"/>
        <v>44.634399872380556</v>
      </c>
    </row>
    <row r="27" spans="1:20" x14ac:dyDescent="0.25">
      <c r="A27" t="s">
        <v>20</v>
      </c>
      <c r="B27" t="s">
        <v>21</v>
      </c>
      <c r="C27">
        <v>63</v>
      </c>
      <c r="D27">
        <v>23</v>
      </c>
      <c r="E27">
        <v>53.666666666661627</v>
      </c>
      <c r="F27">
        <v>66.452333333333328</v>
      </c>
      <c r="G27">
        <v>88</v>
      </c>
      <c r="H27">
        <v>48</v>
      </c>
      <c r="I27">
        <v>15.66666666665356</v>
      </c>
      <c r="J27">
        <f t="shared" si="0"/>
        <v>88.804351851851848</v>
      </c>
      <c r="K27">
        <f t="shared" si="1"/>
        <v>66.437864750162646</v>
      </c>
    </row>
    <row r="28" spans="1:20" x14ac:dyDescent="0.25">
      <c r="A28" t="s">
        <v>20</v>
      </c>
      <c r="B28" t="s">
        <v>26</v>
      </c>
      <c r="C28">
        <v>65</v>
      </c>
      <c r="D28">
        <v>9</v>
      </c>
      <c r="E28">
        <v>17.000000000039108</v>
      </c>
      <c r="F28">
        <v>35.360500000000002</v>
      </c>
      <c r="G28">
        <v>87</v>
      </c>
      <c r="H28">
        <v>39</v>
      </c>
      <c r="I28">
        <v>39.500000000018652</v>
      </c>
      <c r="J28">
        <f t="shared" si="0"/>
        <v>87.660972222222227</v>
      </c>
      <c r="K28">
        <f t="shared" si="1"/>
        <v>35.331038586511525</v>
      </c>
    </row>
    <row r="29" spans="1:20" x14ac:dyDescent="0.25">
      <c r="A29" t="s">
        <v>20</v>
      </c>
      <c r="B29" t="s">
        <v>27</v>
      </c>
      <c r="C29">
        <v>78</v>
      </c>
      <c r="D29">
        <v>14</v>
      </c>
      <c r="E29">
        <v>39.999999999984077</v>
      </c>
      <c r="F29">
        <v>63.058</v>
      </c>
      <c r="G29">
        <v>89</v>
      </c>
      <c r="H29">
        <v>43</v>
      </c>
      <c r="I29">
        <v>29.5000000000482</v>
      </c>
      <c r="J29">
        <f t="shared" si="0"/>
        <v>89.724861111111125</v>
      </c>
      <c r="K29">
        <f t="shared" si="1"/>
        <v>63.057272943677638</v>
      </c>
    </row>
    <row r="30" spans="1:20" x14ac:dyDescent="0.25">
      <c r="A30" t="s">
        <v>20</v>
      </c>
      <c r="B30" t="s">
        <v>9</v>
      </c>
      <c r="C30">
        <v>89</v>
      </c>
      <c r="D30">
        <v>59</v>
      </c>
      <c r="E30">
        <v>57.499999999985221</v>
      </c>
      <c r="F30">
        <v>92.678333333333327</v>
      </c>
      <c r="G30">
        <v>90</v>
      </c>
      <c r="H30">
        <v>4</v>
      </c>
      <c r="I30">
        <v>40.00000000001819</v>
      </c>
      <c r="J30">
        <f t="shared" si="0"/>
        <v>90.077777777777783</v>
      </c>
      <c r="K30">
        <f t="shared" si="1"/>
        <v>92.678247941969659</v>
      </c>
      <c r="L30">
        <f>C30+D30/60+E30/3600</f>
        <v>89.999305555555551</v>
      </c>
      <c r="N30" s="3" t="s">
        <v>39</v>
      </c>
      <c r="O30" s="3" t="s">
        <v>40</v>
      </c>
      <c r="P30" s="3" t="s">
        <v>41</v>
      </c>
      <c r="Q30" s="3" t="s">
        <v>42</v>
      </c>
      <c r="R30" s="3" t="s">
        <v>43</v>
      </c>
      <c r="S30" s="3" t="s">
        <v>44</v>
      </c>
      <c r="T30" s="3" t="s">
        <v>45</v>
      </c>
    </row>
    <row r="31" spans="1:20" x14ac:dyDescent="0.25">
      <c r="A31" t="s">
        <v>20</v>
      </c>
      <c r="B31" t="s">
        <v>19</v>
      </c>
      <c r="C31">
        <v>91</v>
      </c>
      <c r="D31">
        <v>36</v>
      </c>
      <c r="E31">
        <v>47.500000000106873</v>
      </c>
      <c r="F31">
        <v>61.209000000000003</v>
      </c>
      <c r="G31">
        <v>86</v>
      </c>
      <c r="H31">
        <v>58</v>
      </c>
      <c r="I31">
        <v>37.499999999972722</v>
      </c>
      <c r="J31">
        <f t="shared" si="0"/>
        <v>86.977083333333326</v>
      </c>
      <c r="K31">
        <f t="shared" si="1"/>
        <v>61.123829022881864</v>
      </c>
      <c r="N31">
        <v>1</v>
      </c>
      <c r="O31" t="s">
        <v>20</v>
      </c>
      <c r="P31">
        <v>61926.45</v>
      </c>
      <c r="Q31">
        <v>50239.19</v>
      </c>
      <c r="R31" t="b">
        <v>1</v>
      </c>
      <c r="S31" t="b">
        <v>1</v>
      </c>
      <c r="T31" t="b">
        <v>0</v>
      </c>
    </row>
    <row r="32" spans="1:20" x14ac:dyDescent="0.25">
      <c r="A32" t="s">
        <v>20</v>
      </c>
      <c r="B32" t="s">
        <v>15</v>
      </c>
      <c r="C32">
        <v>121</v>
      </c>
      <c r="D32">
        <v>39</v>
      </c>
      <c r="E32">
        <v>33.499999999972943</v>
      </c>
      <c r="G32">
        <v>79</v>
      </c>
      <c r="H32">
        <v>21</v>
      </c>
      <c r="I32">
        <v>19.25000000004729</v>
      </c>
      <c r="J32">
        <f t="shared" si="0"/>
        <v>79.355347222222235</v>
      </c>
      <c r="K32">
        <f t="shared" si="1"/>
        <v>0</v>
      </c>
      <c r="N32">
        <v>2</v>
      </c>
      <c r="O32" t="s">
        <v>25</v>
      </c>
      <c r="P32">
        <v>61970.93</v>
      </c>
      <c r="Q32">
        <v>50246.83</v>
      </c>
      <c r="R32" t="b">
        <v>0</v>
      </c>
      <c r="S32" t="b">
        <v>1</v>
      </c>
      <c r="T32" t="b">
        <v>0</v>
      </c>
    </row>
    <row r="33" spans="1:24" x14ac:dyDescent="0.25">
      <c r="A33" t="s">
        <v>20</v>
      </c>
      <c r="B33" t="s">
        <v>16</v>
      </c>
      <c r="C33">
        <v>121</v>
      </c>
      <c r="D33">
        <v>54</v>
      </c>
      <c r="E33">
        <v>33.249999999904958</v>
      </c>
      <c r="G33">
        <v>79</v>
      </c>
      <c r="H33">
        <v>20</v>
      </c>
      <c r="I33">
        <v>28.500000000059352</v>
      </c>
      <c r="J33">
        <f t="shared" si="0"/>
        <v>79.341250000000016</v>
      </c>
      <c r="K33">
        <f t="shared" si="1"/>
        <v>0</v>
      </c>
      <c r="N33">
        <v>3</v>
      </c>
      <c r="O33" t="s">
        <v>32</v>
      </c>
      <c r="P33">
        <v>62007.96</v>
      </c>
      <c r="Q33">
        <v>50295.18</v>
      </c>
      <c r="R33" t="b">
        <v>0</v>
      </c>
      <c r="S33" t="b">
        <v>0</v>
      </c>
      <c r="T33" t="b">
        <v>0</v>
      </c>
    </row>
    <row r="34" spans="1:24" x14ac:dyDescent="0.25">
      <c r="A34" t="s">
        <v>20</v>
      </c>
      <c r="B34" t="s">
        <v>17</v>
      </c>
      <c r="C34">
        <v>121</v>
      </c>
      <c r="D34">
        <v>57</v>
      </c>
      <c r="E34">
        <v>9.2499999999677129</v>
      </c>
      <c r="G34">
        <v>79</v>
      </c>
      <c r="H34">
        <v>23</v>
      </c>
      <c r="I34">
        <v>2.4999999999363349</v>
      </c>
      <c r="J34">
        <f t="shared" si="0"/>
        <v>79.38402777777776</v>
      </c>
      <c r="K34">
        <f t="shared" si="1"/>
        <v>0</v>
      </c>
      <c r="N34">
        <v>4</v>
      </c>
      <c r="O34" t="s">
        <v>11</v>
      </c>
      <c r="P34">
        <v>61990.13</v>
      </c>
      <c r="Q34">
        <v>50336.08</v>
      </c>
      <c r="R34" t="b">
        <v>0</v>
      </c>
      <c r="S34" t="b">
        <v>0</v>
      </c>
      <c r="T34" t="b">
        <v>0</v>
      </c>
    </row>
    <row r="35" spans="1:24" x14ac:dyDescent="0.25">
      <c r="A35" t="s">
        <v>20</v>
      </c>
      <c r="B35" t="s">
        <v>28</v>
      </c>
      <c r="C35">
        <v>134</v>
      </c>
      <c r="D35">
        <v>45</v>
      </c>
      <c r="E35">
        <v>44.000000000096414</v>
      </c>
      <c r="F35">
        <v>58.4</v>
      </c>
      <c r="G35">
        <v>74</v>
      </c>
      <c r="H35">
        <v>44</v>
      </c>
      <c r="I35">
        <v>0.50000000003706191</v>
      </c>
      <c r="J35">
        <f t="shared" si="0"/>
        <v>74.733472222222233</v>
      </c>
      <c r="K35">
        <f t="shared" si="1"/>
        <v>56.339146263174172</v>
      </c>
      <c r="N35">
        <v>5</v>
      </c>
      <c r="O35" t="s">
        <v>9</v>
      </c>
      <c r="P35">
        <v>61923.74</v>
      </c>
      <c r="Q35">
        <v>50333.85</v>
      </c>
      <c r="R35" t="b">
        <v>0</v>
      </c>
      <c r="S35" t="b">
        <v>0</v>
      </c>
      <c r="T35" t="b">
        <v>0</v>
      </c>
    </row>
    <row r="36" spans="1:24" x14ac:dyDescent="0.25">
      <c r="A36" t="s">
        <v>20</v>
      </c>
      <c r="B36" t="s">
        <v>29</v>
      </c>
      <c r="C36">
        <v>142</v>
      </c>
      <c r="D36">
        <v>45</v>
      </c>
      <c r="E36">
        <v>40.999999999996817</v>
      </c>
      <c r="F36">
        <v>55.535499999999999</v>
      </c>
      <c r="G36">
        <v>73</v>
      </c>
      <c r="H36">
        <v>36</v>
      </c>
      <c r="I36">
        <v>57.000000000030013</v>
      </c>
      <c r="J36">
        <f t="shared" si="0"/>
        <v>73.615833333333342</v>
      </c>
      <c r="K36">
        <f t="shared" si="1"/>
        <v>53.280312262345085</v>
      </c>
      <c r="N36">
        <v>6</v>
      </c>
      <c r="O36" t="s">
        <v>21</v>
      </c>
      <c r="P36">
        <v>61902.91</v>
      </c>
      <c r="Q36">
        <v>50294.62</v>
      </c>
      <c r="R36" t="b">
        <v>0</v>
      </c>
      <c r="S36" t="b">
        <v>0</v>
      </c>
      <c r="T36" t="b">
        <v>0</v>
      </c>
    </row>
    <row r="37" spans="1:24" x14ac:dyDescent="0.25">
      <c r="A37" s="2" t="s">
        <v>20</v>
      </c>
      <c r="B37" s="2" t="s">
        <v>30</v>
      </c>
      <c r="C37">
        <v>161</v>
      </c>
      <c r="D37">
        <v>16</v>
      </c>
      <c r="E37">
        <v>31.333333333273</v>
      </c>
      <c r="F37">
        <v>74.415166666666678</v>
      </c>
      <c r="G37">
        <v>83</v>
      </c>
      <c r="H37">
        <v>0</v>
      </c>
      <c r="I37">
        <v>19.666666666677202</v>
      </c>
      <c r="J37">
        <f t="shared" si="0"/>
        <v>83.005462962962966</v>
      </c>
      <c r="K37">
        <f t="shared" si="1"/>
        <v>73.861351655238451</v>
      </c>
      <c r="L37">
        <f>C37+D37/60+E37/3600</f>
        <v>161.27537037037035</v>
      </c>
      <c r="N37">
        <v>7</v>
      </c>
      <c r="O37" t="s">
        <v>46</v>
      </c>
      <c r="P37">
        <v>61953.88</v>
      </c>
      <c r="Q37">
        <v>50288.29</v>
      </c>
      <c r="R37" t="b">
        <v>0</v>
      </c>
      <c r="S37" t="b">
        <v>0</v>
      </c>
      <c r="T37" t="b">
        <v>1</v>
      </c>
    </row>
    <row r="38" spans="1:24" x14ac:dyDescent="0.25">
      <c r="A38" t="s">
        <v>20</v>
      </c>
      <c r="B38" t="s">
        <v>14</v>
      </c>
      <c r="C38">
        <v>161</v>
      </c>
      <c r="D38">
        <v>53</v>
      </c>
      <c r="E38">
        <v>34.999999999974989</v>
      </c>
      <c r="F38">
        <v>67.459000000000003</v>
      </c>
      <c r="G38">
        <v>79</v>
      </c>
      <c r="H38">
        <v>26</v>
      </c>
      <c r="I38">
        <v>27.500000000022741</v>
      </c>
      <c r="J38">
        <f t="shared" si="0"/>
        <v>79.440972222222229</v>
      </c>
      <c r="K38">
        <f t="shared" si="1"/>
        <v>66.316692566334353</v>
      </c>
    </row>
    <row r="39" spans="1:24" x14ac:dyDescent="0.25">
      <c r="A39" t="s">
        <v>20</v>
      </c>
      <c r="B39" t="s">
        <v>31</v>
      </c>
      <c r="C39">
        <v>172</v>
      </c>
      <c r="D39">
        <v>51</v>
      </c>
      <c r="E39">
        <v>41.000000000078671</v>
      </c>
      <c r="F39">
        <v>49.529000000000003</v>
      </c>
      <c r="G39">
        <v>83</v>
      </c>
      <c r="H39">
        <v>2</v>
      </c>
      <c r="I39">
        <v>31.500000000066851</v>
      </c>
      <c r="J39">
        <f t="shared" si="0"/>
        <v>83.042083333333352</v>
      </c>
      <c r="K39">
        <f t="shared" si="1"/>
        <v>49.16423853098339</v>
      </c>
    </row>
    <row r="40" spans="1:24" x14ac:dyDescent="0.25">
      <c r="A40" t="s">
        <v>20</v>
      </c>
      <c r="B40" t="s">
        <v>25</v>
      </c>
      <c r="C40">
        <v>183</v>
      </c>
      <c r="D40">
        <v>17</v>
      </c>
      <c r="E40">
        <v>26.833333333324848</v>
      </c>
      <c r="F40">
        <v>44.823999999999998</v>
      </c>
      <c r="G40">
        <v>82</v>
      </c>
      <c r="H40">
        <v>15</v>
      </c>
      <c r="I40">
        <v>26.16666666665424</v>
      </c>
      <c r="J40">
        <f t="shared" si="0"/>
        <v>82.257268518518515</v>
      </c>
      <c r="K40">
        <f t="shared" si="1"/>
        <v>44.415339437178865</v>
      </c>
      <c r="N40" t="s">
        <v>47</v>
      </c>
      <c r="O40">
        <f>MOD(DEGREES(ATAN2(Q35-Q31,P35-P31)),360)</f>
        <v>358.36013983959964</v>
      </c>
      <c r="Q40" t="s">
        <v>52</v>
      </c>
      <c r="R40">
        <f>MOD(DEGREES(ATAN2(Q36-Q32,P36-P32)),360)</f>
        <v>305.09139685128866</v>
      </c>
      <c r="T40" t="s">
        <v>54</v>
      </c>
      <c r="U40">
        <f>MOD(DEGREES(ATAN2(Q33-Q34,P33-P34)),360)</f>
        <v>156.44562343940242</v>
      </c>
      <c r="W40" t="s">
        <v>56</v>
      </c>
      <c r="X40">
        <f>U40+180</f>
        <v>336.44562343940242</v>
      </c>
    </row>
    <row r="41" spans="1:24" x14ac:dyDescent="0.25">
      <c r="A41" t="s">
        <v>25</v>
      </c>
      <c r="B41" t="s">
        <v>26</v>
      </c>
      <c r="C41">
        <v>80</v>
      </c>
      <c r="D41">
        <v>24</v>
      </c>
      <c r="E41">
        <v>59.666666666678339</v>
      </c>
      <c r="F41">
        <v>68.721499999999992</v>
      </c>
      <c r="G41">
        <v>93</v>
      </c>
      <c r="H41">
        <v>51</v>
      </c>
      <c r="I41">
        <v>20.666666666672882</v>
      </c>
      <c r="J41">
        <f t="shared" si="0"/>
        <v>93.855740740740742</v>
      </c>
      <c r="K41">
        <f t="shared" si="1"/>
        <v>68.565950322705206</v>
      </c>
      <c r="N41" t="s">
        <v>48</v>
      </c>
      <c r="O41">
        <f>L37-L30</f>
        <v>71.276064814814802</v>
      </c>
      <c r="Q41" t="s">
        <v>48</v>
      </c>
      <c r="R41">
        <f>L46-L42</f>
        <v>94.386111111111092</v>
      </c>
      <c r="T41" t="s">
        <v>48</v>
      </c>
      <c r="U41">
        <f>L55-L53</f>
        <v>23.624444444444435</v>
      </c>
      <c r="W41" t="s">
        <v>48</v>
      </c>
      <c r="X41">
        <f>L51-L50</f>
        <v>253.67074074074077</v>
      </c>
    </row>
    <row r="42" spans="1:24" x14ac:dyDescent="0.25">
      <c r="A42" t="s">
        <v>25</v>
      </c>
      <c r="B42" t="s">
        <v>21</v>
      </c>
      <c r="C42">
        <v>89</v>
      </c>
      <c r="D42">
        <v>59</v>
      </c>
      <c r="E42">
        <v>59.333333333322571</v>
      </c>
      <c r="F42">
        <v>96.69383333333333</v>
      </c>
      <c r="G42">
        <v>92</v>
      </c>
      <c r="H42">
        <v>46</v>
      </c>
      <c r="I42">
        <v>25.166666666685838</v>
      </c>
      <c r="J42">
        <f t="shared" si="0"/>
        <v>92.773657407407413</v>
      </c>
      <c r="K42">
        <f t="shared" si="1"/>
        <v>96.580555655523341</v>
      </c>
      <c r="L42">
        <f>C42+D42/60+E42/3600</f>
        <v>89.999814814814812</v>
      </c>
      <c r="N42" t="s">
        <v>49</v>
      </c>
      <c r="O42">
        <f>O40+O41-360</f>
        <v>69.636204654414428</v>
      </c>
      <c r="Q42" t="s">
        <v>53</v>
      </c>
      <c r="R42">
        <f>R40+R41-360</f>
        <v>39.477507962399727</v>
      </c>
      <c r="T42" t="s">
        <v>55</v>
      </c>
      <c r="U42">
        <f>U40+U41</f>
        <v>180.07006788384686</v>
      </c>
      <c r="W42" t="s">
        <v>55</v>
      </c>
      <c r="X42">
        <f>X40+X41-360</f>
        <v>230.11636418014314</v>
      </c>
    </row>
    <row r="43" spans="1:24" x14ac:dyDescent="0.25">
      <c r="A43" t="s">
        <v>25</v>
      </c>
      <c r="B43" t="s">
        <v>9</v>
      </c>
      <c r="C43">
        <v>90</v>
      </c>
      <c r="D43">
        <v>0</v>
      </c>
      <c r="E43">
        <v>0</v>
      </c>
      <c r="F43">
        <v>92.677999999999997</v>
      </c>
      <c r="G43">
        <v>90</v>
      </c>
      <c r="H43">
        <v>4</v>
      </c>
      <c r="I43">
        <v>36.000000000004782</v>
      </c>
      <c r="J43">
        <f t="shared" si="0"/>
        <v>90.076666666666668</v>
      </c>
      <c r="K43">
        <f t="shared" si="1"/>
        <v>92.677917031260819</v>
      </c>
      <c r="M43" s="4" t="s">
        <v>50</v>
      </c>
      <c r="N43" s="4">
        <f>Q31+K37*SIN(RADIANS(O42))</f>
        <v>50308.43516945633</v>
      </c>
      <c r="O43" s="4">
        <f>P31+K37*COS(RADIANS(P42))</f>
        <v>62000.311351655233</v>
      </c>
      <c r="P43" s="4" t="s">
        <v>50</v>
      </c>
      <c r="Q43" s="4">
        <f>Q32+K46*SIN(RADIANS(R42))</f>
        <v>50270.150847964796</v>
      </c>
      <c r="R43" s="4">
        <f>P32+K46*COS(RADIANS(R42))</f>
        <v>61999.24308870978</v>
      </c>
      <c r="S43" s="4" t="s">
        <v>50</v>
      </c>
      <c r="T43" s="4">
        <f>Q34+K55*SIN(RADIANS(U42))</f>
        <v>50336.010908609773</v>
      </c>
      <c r="U43" s="4">
        <f>P34+K55*COS(RADIANS(U42))</f>
        <v>61933.632745196926</v>
      </c>
      <c r="V43" s="4" t="s">
        <v>50</v>
      </c>
      <c r="W43" s="4">
        <f>Q33+K51*SIN(RADIANS(X42))</f>
        <v>50277.077057112569</v>
      </c>
      <c r="X43" s="4">
        <f>P33+K51*COS(RADIANS(X42))</f>
        <v>61992.832373229103</v>
      </c>
    </row>
    <row r="44" spans="1:24" x14ac:dyDescent="0.25">
      <c r="A44" t="s">
        <v>25</v>
      </c>
      <c r="B44" t="s">
        <v>29</v>
      </c>
      <c r="C44">
        <v>136</v>
      </c>
      <c r="D44">
        <v>55</v>
      </c>
      <c r="E44">
        <v>55.000000000086402</v>
      </c>
      <c r="F44">
        <v>36.1355</v>
      </c>
      <c r="G44">
        <v>74</v>
      </c>
      <c r="H44">
        <v>35</v>
      </c>
      <c r="I44">
        <v>24.500000000045929</v>
      </c>
      <c r="J44">
        <f t="shared" si="0"/>
        <v>74.590138888888902</v>
      </c>
      <c r="K44">
        <f t="shared" si="1"/>
        <v>34.836417406612149</v>
      </c>
    </row>
    <row r="45" spans="1:24" x14ac:dyDescent="0.25">
      <c r="A45" t="s">
        <v>25</v>
      </c>
      <c r="B45" t="s">
        <v>31</v>
      </c>
      <c r="C45">
        <v>167</v>
      </c>
      <c r="D45">
        <v>15</v>
      </c>
      <c r="E45">
        <v>2.0000000000322871</v>
      </c>
      <c r="F45">
        <v>9.73</v>
      </c>
      <c r="G45">
        <v>90</v>
      </c>
      <c r="H45">
        <v>22</v>
      </c>
      <c r="I45">
        <v>24.166666666649238</v>
      </c>
      <c r="J45">
        <f t="shared" si="0"/>
        <v>90.373379629629625</v>
      </c>
      <c r="K45">
        <f t="shared" si="1"/>
        <v>9.7297933966857677</v>
      </c>
    </row>
    <row r="46" spans="1:24" x14ac:dyDescent="0.25">
      <c r="A46" s="2" t="s">
        <v>25</v>
      </c>
      <c r="B46" s="2" t="s">
        <v>30</v>
      </c>
      <c r="C46">
        <v>184</v>
      </c>
      <c r="D46">
        <v>23</v>
      </c>
      <c r="E46">
        <v>9.3333333332520851</v>
      </c>
      <c r="F46">
        <v>36.803166666666662</v>
      </c>
      <c r="G46">
        <v>85</v>
      </c>
      <c r="H46">
        <v>19</v>
      </c>
      <c r="I46">
        <v>46.333333333249129</v>
      </c>
      <c r="J46">
        <f t="shared" si="0"/>
        <v>85.329537037037014</v>
      </c>
      <c r="K46">
        <f t="shared" si="1"/>
        <v>36.680961575251757</v>
      </c>
      <c r="L46">
        <f>C46+D46/60+E46/3600</f>
        <v>184.3859259259259</v>
      </c>
      <c r="Q46">
        <f>(N43+T43)/2</f>
        <v>50322.223039033051</v>
      </c>
      <c r="R46">
        <f>(O43+R43)/2</f>
        <v>61999.777220182506</v>
      </c>
    </row>
    <row r="47" spans="1:24" x14ac:dyDescent="0.25">
      <c r="A47" t="s">
        <v>32</v>
      </c>
      <c r="B47" t="s">
        <v>33</v>
      </c>
      <c r="C47">
        <v>45</v>
      </c>
      <c r="D47">
        <v>49</v>
      </c>
      <c r="E47">
        <v>37.833333333316553</v>
      </c>
      <c r="F47">
        <v>43.713500000000003</v>
      </c>
      <c r="G47">
        <v>94</v>
      </c>
      <c r="H47">
        <v>22</v>
      </c>
      <c r="I47">
        <v>9.6666666666453693</v>
      </c>
      <c r="J47">
        <f t="shared" si="0"/>
        <v>94.369351851851846</v>
      </c>
      <c r="K47">
        <f t="shared" si="1"/>
        <v>43.586453157412329</v>
      </c>
      <c r="Q47">
        <f>(Q43+W43)/2</f>
        <v>50273.613952538682</v>
      </c>
      <c r="R47">
        <f>(U43+X43)/2</f>
        <v>61963.232559213015</v>
      </c>
    </row>
    <row r="48" spans="1:24" x14ac:dyDescent="0.25">
      <c r="A48" t="s">
        <v>32</v>
      </c>
      <c r="B48" t="s">
        <v>34</v>
      </c>
      <c r="C48">
        <v>46</v>
      </c>
      <c r="D48">
        <v>30</v>
      </c>
      <c r="E48">
        <v>39.500000000023761</v>
      </c>
      <c r="F48">
        <v>42.563000000000002</v>
      </c>
      <c r="G48">
        <v>93</v>
      </c>
      <c r="H48">
        <v>34</v>
      </c>
      <c r="I48">
        <v>10.666666666620589</v>
      </c>
      <c r="J48">
        <f t="shared" si="0"/>
        <v>93.569629629629617</v>
      </c>
      <c r="K48">
        <f t="shared" si="1"/>
        <v>42.480422295718093</v>
      </c>
    </row>
    <row r="49" spans="1:17" x14ac:dyDescent="0.25">
      <c r="A49" t="s">
        <v>32</v>
      </c>
      <c r="B49" t="s">
        <v>35</v>
      </c>
      <c r="C49">
        <v>48</v>
      </c>
      <c r="D49">
        <v>23</v>
      </c>
      <c r="E49">
        <v>34.833333333305632</v>
      </c>
      <c r="F49">
        <v>43.494500000000002</v>
      </c>
      <c r="G49">
        <v>93</v>
      </c>
      <c r="H49">
        <v>29</v>
      </c>
      <c r="I49">
        <v>28.500000000028649</v>
      </c>
      <c r="J49">
        <f t="shared" si="0"/>
        <v>93.491250000000008</v>
      </c>
      <c r="K49">
        <f t="shared" si="1"/>
        <v>43.413778987615245</v>
      </c>
    </row>
    <row r="50" spans="1:17" x14ac:dyDescent="0.25">
      <c r="A50" t="s">
        <v>32</v>
      </c>
      <c r="B50" t="s">
        <v>11</v>
      </c>
      <c r="C50">
        <v>90</v>
      </c>
      <c r="D50">
        <v>0</v>
      </c>
      <c r="E50">
        <v>1.6666666666424139</v>
      </c>
      <c r="F50">
        <v>45.442166666666672</v>
      </c>
      <c r="G50">
        <v>96</v>
      </c>
      <c r="H50">
        <v>42</v>
      </c>
      <c r="I50">
        <v>29.166666666610581</v>
      </c>
      <c r="J50">
        <f t="shared" si="0"/>
        <v>96.708101851851836</v>
      </c>
      <c r="K50">
        <f t="shared" si="1"/>
        <v>45.131076041978005</v>
      </c>
      <c r="L50">
        <f>C50+D50/60+E50/3600</f>
        <v>90.000462962962956</v>
      </c>
      <c r="O50" s="4" t="s">
        <v>30</v>
      </c>
      <c r="P50" s="4">
        <f>R46</f>
        <v>61999.777220182506</v>
      </c>
      <c r="Q50" s="4">
        <f>Q47</f>
        <v>50273.613952538682</v>
      </c>
    </row>
    <row r="51" spans="1:17" x14ac:dyDescent="0.25">
      <c r="A51" s="2" t="s">
        <v>32</v>
      </c>
      <c r="B51" s="2" t="s">
        <v>30</v>
      </c>
      <c r="C51">
        <v>343</v>
      </c>
      <c r="D51">
        <v>40</v>
      </c>
      <c r="E51">
        <v>16.333333333409431</v>
      </c>
      <c r="F51">
        <v>23.78833333333333</v>
      </c>
      <c r="G51">
        <v>82</v>
      </c>
      <c r="H51">
        <v>37</v>
      </c>
      <c r="I51">
        <v>31.333333333303699</v>
      </c>
      <c r="J51">
        <f t="shared" si="0"/>
        <v>82.625370370370362</v>
      </c>
      <c r="K51">
        <f t="shared" si="1"/>
        <v>23.591558509458423</v>
      </c>
      <c r="L51">
        <f>C51+D51/60+E51/3600</f>
        <v>343.67120370370372</v>
      </c>
    </row>
    <row r="52" spans="1:17" x14ac:dyDescent="0.25">
      <c r="A52" t="s">
        <v>11</v>
      </c>
      <c r="B52" t="s">
        <v>36</v>
      </c>
      <c r="C52">
        <v>72</v>
      </c>
      <c r="D52">
        <v>13</v>
      </c>
      <c r="E52">
        <v>59.499999999969759</v>
      </c>
      <c r="F52">
        <v>23.714500000000001</v>
      </c>
      <c r="G52">
        <v>86</v>
      </c>
      <c r="H52">
        <v>44</v>
      </c>
      <c r="I52">
        <v>36.499999999953161</v>
      </c>
      <c r="J52">
        <f t="shared" si="0"/>
        <v>86.743472222222209</v>
      </c>
      <c r="K52">
        <f t="shared" si="1"/>
        <v>23.676205943959882</v>
      </c>
    </row>
    <row r="53" spans="1:17" x14ac:dyDescent="0.25">
      <c r="A53" t="s">
        <v>11</v>
      </c>
      <c r="B53" t="s">
        <v>32</v>
      </c>
      <c r="C53">
        <v>90</v>
      </c>
      <c r="D53">
        <v>0</v>
      </c>
      <c r="E53">
        <v>0.5000000000336513</v>
      </c>
      <c r="F53">
        <v>45.436999999999998</v>
      </c>
      <c r="G53">
        <v>83</v>
      </c>
      <c r="H53">
        <v>21</v>
      </c>
      <c r="I53">
        <v>0.9999999999956799</v>
      </c>
      <c r="J53">
        <f t="shared" si="0"/>
        <v>83.350277777777777</v>
      </c>
      <c r="K53">
        <f t="shared" si="1"/>
        <v>45.13132927088526</v>
      </c>
      <c r="L53">
        <f>C53+D53/60+E53/3600</f>
        <v>90.000138888888898</v>
      </c>
    </row>
    <row r="54" spans="1:17" x14ac:dyDescent="0.25">
      <c r="A54" t="s">
        <v>11</v>
      </c>
      <c r="B54" t="s">
        <v>37</v>
      </c>
      <c r="C54">
        <v>102</v>
      </c>
      <c r="D54">
        <v>48</v>
      </c>
      <c r="E54">
        <v>10.500000000031379</v>
      </c>
      <c r="F54">
        <v>3.5474999999999999</v>
      </c>
      <c r="G54">
        <v>86</v>
      </c>
      <c r="H54">
        <v>44</v>
      </c>
      <c r="I54">
        <v>22.999999999965439</v>
      </c>
      <c r="J54">
        <f t="shared" si="0"/>
        <v>86.739722222222213</v>
      </c>
      <c r="K54">
        <f t="shared" si="1"/>
        <v>3.5417583176190912</v>
      </c>
    </row>
    <row r="55" spans="1:17" x14ac:dyDescent="0.25">
      <c r="A55" s="2" t="s">
        <v>11</v>
      </c>
      <c r="B55" s="2" t="s">
        <v>30</v>
      </c>
      <c r="C55">
        <v>113</v>
      </c>
      <c r="D55">
        <v>37</v>
      </c>
      <c r="E55">
        <v>28.500000000001361</v>
      </c>
      <c r="F55">
        <v>57.109000000000002</v>
      </c>
      <c r="G55">
        <v>81</v>
      </c>
      <c r="H55">
        <v>36</v>
      </c>
      <c r="I55">
        <v>23.333333333331439</v>
      </c>
      <c r="J55">
        <f t="shared" si="0"/>
        <v>81.606481481481481</v>
      </c>
      <c r="K55">
        <f t="shared" si="1"/>
        <v>56.497297049535653</v>
      </c>
      <c r="L55">
        <f>C55+D55/60+E55/3600</f>
        <v>113.62458333333333</v>
      </c>
    </row>
    <row r="56" spans="1:17" x14ac:dyDescent="0.25">
      <c r="A56" t="s">
        <v>11</v>
      </c>
      <c r="B56" t="s">
        <v>28</v>
      </c>
      <c r="C56">
        <v>151</v>
      </c>
      <c r="D56">
        <v>5</v>
      </c>
      <c r="E56">
        <v>38.000000000033651</v>
      </c>
      <c r="F56">
        <v>46.265000000000001</v>
      </c>
      <c r="G56">
        <v>71</v>
      </c>
      <c r="H56">
        <v>32</v>
      </c>
      <c r="I56">
        <v>21.50000000005889</v>
      </c>
      <c r="J56">
        <f t="shared" si="0"/>
        <v>71.539305555555572</v>
      </c>
      <c r="K56">
        <f t="shared" si="1"/>
        <v>43.884254298772248</v>
      </c>
    </row>
    <row r="57" spans="1:17" x14ac:dyDescent="0.25">
      <c r="A57" t="s">
        <v>11</v>
      </c>
      <c r="B57" t="s">
        <v>38</v>
      </c>
      <c r="C57">
        <v>151</v>
      </c>
      <c r="D57">
        <v>39</v>
      </c>
      <c r="E57">
        <v>35.000000000022737</v>
      </c>
      <c r="F57">
        <v>18.084</v>
      </c>
      <c r="G57">
        <v>82</v>
      </c>
      <c r="H57">
        <v>9</v>
      </c>
      <c r="I57">
        <v>59.499999999983402</v>
      </c>
      <c r="J57">
        <f t="shared" si="0"/>
        <v>82.166527777777773</v>
      </c>
      <c r="K57">
        <f t="shared" si="1"/>
        <v>17.91524709796407</v>
      </c>
    </row>
    <row r="58" spans="1:17" x14ac:dyDescent="0.25">
      <c r="A58" t="s">
        <v>11</v>
      </c>
      <c r="B58" t="s">
        <v>12</v>
      </c>
      <c r="C58">
        <v>164</v>
      </c>
      <c r="D58">
        <v>51</v>
      </c>
      <c r="E58">
        <v>30.500000000088221</v>
      </c>
      <c r="F58">
        <v>13.311500000000001</v>
      </c>
      <c r="G58">
        <v>88</v>
      </c>
      <c r="H58">
        <v>56</v>
      </c>
      <c r="I58">
        <v>0.99999999997862687</v>
      </c>
      <c r="J58">
        <f t="shared" si="0"/>
        <v>88.933611111111105</v>
      </c>
      <c r="K58">
        <f t="shared" si="1"/>
        <v>13.309194471889375</v>
      </c>
    </row>
    <row r="59" spans="1:17" x14ac:dyDescent="0.25">
      <c r="A59" t="s">
        <v>11</v>
      </c>
      <c r="B59" t="s">
        <v>17</v>
      </c>
      <c r="C59">
        <v>167</v>
      </c>
      <c r="D59">
        <v>16</v>
      </c>
      <c r="E59">
        <v>2.9999999999427018</v>
      </c>
      <c r="G59">
        <v>78</v>
      </c>
      <c r="H59">
        <v>1</v>
      </c>
      <c r="I59">
        <v>19.50000000003001</v>
      </c>
      <c r="J59">
        <f t="shared" si="0"/>
        <v>78.022083333333342</v>
      </c>
      <c r="K59">
        <f t="shared" si="1"/>
        <v>0</v>
      </c>
    </row>
    <row r="60" spans="1:17" x14ac:dyDescent="0.25">
      <c r="A60" t="s">
        <v>11</v>
      </c>
      <c r="B60" t="s">
        <v>15</v>
      </c>
      <c r="C60">
        <v>167</v>
      </c>
      <c r="D60">
        <v>17</v>
      </c>
      <c r="E60">
        <v>18.00000000007913</v>
      </c>
      <c r="G60">
        <v>77</v>
      </c>
      <c r="H60">
        <v>56</v>
      </c>
      <c r="I60">
        <v>2.4999999999772631</v>
      </c>
      <c r="J60">
        <f t="shared" si="0"/>
        <v>77.934027777777771</v>
      </c>
      <c r="K60">
        <f t="shared" si="1"/>
        <v>0</v>
      </c>
    </row>
    <row r="61" spans="1:17" x14ac:dyDescent="0.25">
      <c r="A61" t="s">
        <v>11</v>
      </c>
      <c r="B61" t="s">
        <v>16</v>
      </c>
      <c r="C61">
        <v>167</v>
      </c>
      <c r="D61">
        <v>36</v>
      </c>
      <c r="E61">
        <v>41.500000000009997</v>
      </c>
      <c r="G61">
        <v>77</v>
      </c>
      <c r="H61">
        <v>58</v>
      </c>
      <c r="I61">
        <v>31.50000000008049</v>
      </c>
      <c r="J61">
        <f t="shared" si="0"/>
        <v>77.975416666666689</v>
      </c>
      <c r="K61">
        <f t="shared" si="1"/>
        <v>0</v>
      </c>
    </row>
    <row r="62" spans="1:17" x14ac:dyDescent="0.25">
      <c r="A62" t="s">
        <v>11</v>
      </c>
      <c r="B62" t="s">
        <v>13</v>
      </c>
      <c r="C62">
        <v>192</v>
      </c>
      <c r="D62">
        <v>59</v>
      </c>
      <c r="E62">
        <v>35.499999999988177</v>
      </c>
      <c r="G62">
        <v>85</v>
      </c>
      <c r="H62">
        <v>13</v>
      </c>
      <c r="I62">
        <v>54.49999999999136</v>
      </c>
      <c r="J62">
        <f t="shared" si="0"/>
        <v>85.231805555555553</v>
      </c>
      <c r="K62">
        <f t="shared" si="1"/>
        <v>0</v>
      </c>
    </row>
    <row r="63" spans="1:17" x14ac:dyDescent="0.25">
      <c r="A63" t="s">
        <v>11</v>
      </c>
      <c r="B63" t="s">
        <v>18</v>
      </c>
      <c r="C63">
        <v>204</v>
      </c>
      <c r="D63">
        <v>26</v>
      </c>
      <c r="E63">
        <v>32.000000000018652</v>
      </c>
      <c r="F63">
        <v>50.852999999999987</v>
      </c>
      <c r="G63">
        <v>87</v>
      </c>
      <c r="H63">
        <v>13</v>
      </c>
      <c r="I63">
        <v>11.999999999995911</v>
      </c>
      <c r="J63">
        <f t="shared" si="0"/>
        <v>87.22</v>
      </c>
      <c r="K63">
        <f t="shared" si="1"/>
        <v>50.793152542258788</v>
      </c>
    </row>
    <row r="64" spans="1:17" x14ac:dyDescent="0.25">
      <c r="A64" t="s">
        <v>11</v>
      </c>
      <c r="B64" t="s">
        <v>9</v>
      </c>
      <c r="C64">
        <v>227</v>
      </c>
      <c r="D64">
        <v>11</v>
      </c>
      <c r="E64">
        <v>17.49999999996362</v>
      </c>
      <c r="F64">
        <v>60.890833333333333</v>
      </c>
      <c r="G64">
        <v>90</v>
      </c>
      <c r="H64">
        <v>48</v>
      </c>
      <c r="I64">
        <v>24.166666666662881</v>
      </c>
      <c r="J64">
        <f t="shared" si="0"/>
        <v>90.806712962962962</v>
      </c>
      <c r="K64">
        <f t="shared" si="1"/>
        <v>60.884797912552266</v>
      </c>
    </row>
    <row r="65" spans="1:11" x14ac:dyDescent="0.25">
      <c r="A65" t="s">
        <v>11</v>
      </c>
      <c r="B65" t="s">
        <v>23</v>
      </c>
      <c r="C65">
        <v>230</v>
      </c>
      <c r="D65">
        <v>53</v>
      </c>
      <c r="E65">
        <v>43.50000000003547</v>
      </c>
      <c r="F65">
        <v>43.548999999999999</v>
      </c>
      <c r="G65">
        <v>91</v>
      </c>
      <c r="H65">
        <v>43</v>
      </c>
      <c r="I65">
        <v>35.999999999974079</v>
      </c>
      <c r="J65">
        <f t="shared" si="0"/>
        <v>91.726666666666659</v>
      </c>
      <c r="K65">
        <f t="shared" si="1"/>
        <v>43.529226339738372</v>
      </c>
    </row>
    <row r="66" spans="1:11" x14ac:dyDescent="0.25">
      <c r="A66" s="2" t="s">
        <v>30</v>
      </c>
      <c r="B66" s="2" t="s">
        <v>25</v>
      </c>
      <c r="C66">
        <v>90</v>
      </c>
      <c r="D66">
        <v>0</v>
      </c>
      <c r="E66">
        <v>4.1666666666571928</v>
      </c>
      <c r="F66">
        <v>36.806166666666662</v>
      </c>
      <c r="G66">
        <v>94</v>
      </c>
      <c r="H66">
        <v>42</v>
      </c>
      <c r="I66">
        <v>41.833333333277103</v>
      </c>
      <c r="J66">
        <f t="shared" si="0"/>
        <v>94.711620370370355</v>
      </c>
      <c r="K66">
        <f t="shared" si="1"/>
        <v>36.681789356796969</v>
      </c>
    </row>
    <row r="67" spans="1:11" x14ac:dyDescent="0.25">
      <c r="A67" s="2" t="s">
        <v>30</v>
      </c>
      <c r="B67" s="2" t="s">
        <v>20</v>
      </c>
      <c r="C67">
        <v>116</v>
      </c>
      <c r="D67">
        <v>59</v>
      </c>
      <c r="E67">
        <v>50.666666666669471</v>
      </c>
      <c r="F67">
        <v>74.418999999999997</v>
      </c>
      <c r="G67">
        <v>97</v>
      </c>
      <c r="H67">
        <v>1</v>
      </c>
      <c r="I67">
        <v>4.4999999999924967</v>
      </c>
      <c r="J67">
        <f t="shared" ref="J67:J68" si="2">G67+H67/60+I67/3600</f>
        <v>97.017916666666665</v>
      </c>
      <c r="K67">
        <f t="shared" ref="K67:K69" si="3">SIN(RADIANS(J67))*F67</f>
        <v>73.861452404191525</v>
      </c>
    </row>
    <row r="68" spans="1:11" x14ac:dyDescent="0.25">
      <c r="A68" s="2" t="s">
        <v>30</v>
      </c>
      <c r="B68" s="2" t="s">
        <v>11</v>
      </c>
      <c r="C68">
        <v>214</v>
      </c>
      <c r="D68">
        <v>56</v>
      </c>
      <c r="E68">
        <v>26.166666666667879</v>
      </c>
      <c r="F68">
        <v>57.113999999999997</v>
      </c>
      <c r="G68">
        <v>98</v>
      </c>
      <c r="H68">
        <v>25</v>
      </c>
      <c r="I68">
        <v>21.16666666669289</v>
      </c>
      <c r="J68">
        <f t="shared" si="2"/>
        <v>98.422546296296304</v>
      </c>
      <c r="K68">
        <f>SIN(RADIANS(J68))*F68</f>
        <v>56.498012468677423</v>
      </c>
    </row>
    <row r="69" spans="1:11" x14ac:dyDescent="0.25">
      <c r="A69" s="2" t="s">
        <v>30</v>
      </c>
      <c r="B69" s="2" t="s">
        <v>32</v>
      </c>
      <c r="C69">
        <v>264</v>
      </c>
      <c r="D69">
        <v>59</v>
      </c>
      <c r="E69">
        <v>45.000000000013642</v>
      </c>
      <c r="F69">
        <v>23.79</v>
      </c>
      <c r="G69">
        <v>97</v>
      </c>
      <c r="H69">
        <v>23</v>
      </c>
      <c r="I69">
        <v>49.666666666673791</v>
      </c>
      <c r="J69">
        <f>G69+H69/60+I69/3600</f>
        <v>97.397129629629632</v>
      </c>
      <c r="K69">
        <f t="shared" si="3"/>
        <v>23.592010424331168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2019-05-03T19:57:19Z</dcterms:created>
  <dcterms:modified xsi:type="dcterms:W3CDTF">2019-05-03T20:46:41Z</dcterms:modified>
</cp:coreProperties>
</file>