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11680" yWindow="0" windowWidth="16780" windowHeight="16500" tabRatio="500"/>
  </bookViews>
  <sheets>
    <sheet name="dkcos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9" i="1"/>
  <c r="D29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<sst xmlns="http://schemas.openxmlformats.org/spreadsheetml/2006/main" count="56" uniqueCount="56">
  <si>
    <t>Description</t>
  </si>
  <si>
    <t>DigiKey Code</t>
  </si>
  <si>
    <t>RES 10K OHM 1/8W 5% CF AXIAL</t>
  </si>
  <si>
    <t>CF18JT10K0CT-ND</t>
  </si>
  <si>
    <t>2X3POS DIL VERTICAL PIN HEADER</t>
  </si>
  <si>
    <t>952-1921-ND</t>
  </si>
  <si>
    <t>9 Position Header Connector 0.100" (2.54mm) Through Hole Gold</t>
  </si>
  <si>
    <t>S4109-ND</t>
  </si>
  <si>
    <t>CONN JACK POWER 2.0MM PCB</t>
  </si>
  <si>
    <t>CP-102A-ND</t>
  </si>
  <si>
    <t>CONN TERM BLOCK 4POS 3.5MM</t>
  </si>
  <si>
    <t>277-6404-ND</t>
  </si>
  <si>
    <t>IC EEPROM 512KBIT 400KHZ 8DIP</t>
  </si>
  <si>
    <t>24LC512-I/P-ND</t>
  </si>
  <si>
    <t>RES 100 OHM 1/8W 1% AXIAL</t>
  </si>
  <si>
    <t>RNF18FTD100RCT-ND</t>
  </si>
  <si>
    <t>8 Position Header Connector 0.100" (2.54mm) Through Hole Gold</t>
  </si>
  <si>
    <t>S7041-ND</t>
  </si>
  <si>
    <t>4 Position Header Connector 0.100" (2.54mm) Through Hole Gold</t>
  </si>
  <si>
    <t>S7037-ND</t>
  </si>
  <si>
    <t>IC REG LDO 3.3V 1A TO220AB</t>
  </si>
  <si>
    <t>497-1485-5-ND</t>
  </si>
  <si>
    <t>2 Position Header Connector 0.100" (2.54mm) Through Hole Gold</t>
  </si>
  <si>
    <t>S7035-ND</t>
  </si>
  <si>
    <t>CONN TERM BLOCK 3POS 3.5MM</t>
  </si>
  <si>
    <t>277-6355-ND</t>
  </si>
  <si>
    <t>RES 249 OHM 1/8W 1% AXIAL</t>
  </si>
  <si>
    <t>1135-1501-MIL</t>
  </si>
  <si>
    <t>CAP ALUM 220UF 20% 10V RADIAL</t>
  </si>
  <si>
    <t>P12920-ND</t>
  </si>
  <si>
    <t>CAP CER 22PF 100V NP0 RADIAL</t>
  </si>
  <si>
    <t>478-4846-ND</t>
  </si>
  <si>
    <t>SWITCH TACTILE SPST-NO 0.05A 24V</t>
  </si>
  <si>
    <t>SW400-ND</t>
  </si>
  <si>
    <t>CAP CER 0.1UF 100V X7R RADIAL</t>
  </si>
  <si>
    <t>478-4855-ND</t>
  </si>
  <si>
    <t>CONN HEADER .100" SNGL R/A 6POS</t>
  </si>
  <si>
    <t>S1111EC-06-ND</t>
  </si>
  <si>
    <t>6 Position Header Connector 0.100" (2.54mm) Through Hole Gold</t>
  </si>
  <si>
    <t>S7039-ND</t>
  </si>
  <si>
    <t>RES 10 OHM 1/8W 5% CF AXIAL</t>
  </si>
  <si>
    <t>CF18JT10R0CT-ND</t>
  </si>
  <si>
    <t>5 Position Header Connector 0.100" (2.54mm) Through Hole Gold</t>
  </si>
  <si>
    <t>S7038-ND</t>
  </si>
  <si>
    <t>IC MCU 8BIT 128KB FLASH 40DIP</t>
  </si>
  <si>
    <t>ATMEGA1284P-PU-ND</t>
  </si>
  <si>
    <t>RES 4.7K OHM 1/8W 5% CF AXIAL</t>
  </si>
  <si>
    <t>CF18JT4K70CT-ND</t>
  </si>
  <si>
    <t>AC/DC WALL MOUNT ADAPTER 5V 5W</t>
  </si>
  <si>
    <t>1470-2771-ND</t>
  </si>
  <si>
    <t>16MHz 50ppm Crystal 20pF 30 Ohm -20C ~ 70C  Through Hole HC49/US</t>
  </si>
  <si>
    <t>887-2015-ND</t>
  </si>
  <si>
    <t>12 Position Header Connector 0.100" (2.54mm) Through Hole Gold</t>
  </si>
  <si>
    <t>S7109-ND</t>
  </si>
  <si>
    <t>QTY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</si>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</sst>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sqref="A1:XFD1"/>
    </sheetView>
  </sheetViews>
  <sheetFormatPr baseColWidth="10" defaultRowHeight="15" x14ac:dyDescent="0"/>
  <cols>
    <col min="1" max="1" width="37.6640625" customWidth="1"/>
  </cols>
  <sheetData>
    <row r="1" spans="1:16" s="1" customFormat="1">
      <c r="A1" s="1" t="s">
        <v>0</v>
      </c>
      <c r="B1" s="1" t="s">
        <v>1</v>
      </c>
      <c r="C1" s="1" t="s">
        <v>54</v>
      </c>
      <c r="D1" s="1">
        <v>1</v>
      </c>
      <c r="E1" s="1">
        <v>25</v>
      </c>
      <c r="F1" s="1">
        <v>50</v>
      </c>
      <c r="G1" s="1">
        <v>100</v>
      </c>
      <c r="H1" s="1">
        <v>500</v>
      </c>
      <c r="I1" s="1">
        <v>1000</v>
      </c>
      <c r="K1" s="1">
        <v>1</v>
      </c>
      <c r="L1" s="1">
        <v>25</v>
      </c>
      <c r="M1" s="1">
        <v>50</v>
      </c>
      <c r="N1" s="1">
        <v>100</v>
      </c>
      <c r="O1" s="1">
        <v>500</v>
      </c>
      <c r="P1" s="1">
        <v>1000</v>
      </c>
    </row>
    <row r="2" spans="1:16">
      <c r="A2" t="s">
        <v>2</v>
      </c>
      <c r="B2" t="s">
        <v>3</v>
      </c>
      <c r="C2">
        <v>5</v>
      </c>
      <c r="D2">
        <f>$C2*K2</f>
        <v>0.5</v>
      </c>
      <c r="E2">
        <f>$C2*L2</f>
        <v>0.13599999999999998</v>
      </c>
      <c r="F2">
        <f>$C2*M2</f>
        <v>0.13599999999999998</v>
      </c>
      <c r="G2">
        <f>$C2*N2</f>
        <v>0.10050000000000001</v>
      </c>
      <c r="H2">
        <f>$C2*O2</f>
        <v>6.1399999999999996E-2</v>
      </c>
      <c r="I2">
        <f>$C2*P2</f>
        <v>4.5199999999999997E-2</v>
      </c>
      <c r="K2">
        <v>0.1</v>
      </c>
      <c r="L2">
        <v>2.7199999999999998E-2</v>
      </c>
      <c r="M2">
        <v>2.7199999999999998E-2</v>
      </c>
      <c r="N2">
        <v>2.01E-2</v>
      </c>
      <c r="O2">
        <v>1.2279999999999999E-2</v>
      </c>
      <c r="P2">
        <v>9.0399999999999994E-3</v>
      </c>
    </row>
    <row r="3" spans="1:16">
      <c r="A3" t="s">
        <v>4</v>
      </c>
      <c r="B3" t="s">
        <v>5</v>
      </c>
      <c r="C3">
        <v>1</v>
      </c>
      <c r="D3">
        <f t="shared" ref="D3:D27" si="0">$C3*K3</f>
        <v>0.33</v>
      </c>
      <c r="E3">
        <f>$C3*L3</f>
        <v>0.26400000000000001</v>
      </c>
      <c r="F3">
        <f>$C3*M3</f>
        <v>0.22439999999999999</v>
      </c>
      <c r="G3">
        <f>$C3*N3</f>
        <v>0.21560000000000001</v>
      </c>
      <c r="H3">
        <f>$C3*O3</f>
        <v>0.18479999999999999</v>
      </c>
      <c r="I3">
        <f>$C3*P3</f>
        <v>0.154</v>
      </c>
      <c r="K3">
        <v>0.33</v>
      </c>
      <c r="L3">
        <v>0.26400000000000001</v>
      </c>
      <c r="M3">
        <v>0.22439999999999999</v>
      </c>
      <c r="N3">
        <v>0.21560000000000001</v>
      </c>
      <c r="O3">
        <v>0.18479999999999999</v>
      </c>
      <c r="P3">
        <v>0.154</v>
      </c>
    </row>
    <row r="4" spans="1:16">
      <c r="A4" t="s">
        <v>6</v>
      </c>
      <c r="B4" t="s">
        <v>7</v>
      </c>
      <c r="C4">
        <v>1</v>
      </c>
      <c r="D4">
        <f t="shared" si="0"/>
        <v>0.76</v>
      </c>
      <c r="E4">
        <f>$C4*L4</f>
        <v>0.5</v>
      </c>
      <c r="F4">
        <f>$C4*M4</f>
        <v>0.5</v>
      </c>
      <c r="G4">
        <f>$C4*N4</f>
        <v>0.45</v>
      </c>
      <c r="H4">
        <f>$C4*O4</f>
        <v>0.36</v>
      </c>
      <c r="I4">
        <f>$C4*P4</f>
        <v>0.32</v>
      </c>
      <c r="K4">
        <v>0.76</v>
      </c>
      <c r="L4">
        <v>0.5</v>
      </c>
      <c r="M4">
        <v>0.5</v>
      </c>
      <c r="N4">
        <v>0.45</v>
      </c>
      <c r="O4">
        <v>0.36</v>
      </c>
      <c r="P4">
        <v>0.32</v>
      </c>
    </row>
    <row r="5" spans="1:16">
      <c r="A5" t="s">
        <v>8</v>
      </c>
      <c r="B5" t="s">
        <v>9</v>
      </c>
      <c r="C5">
        <v>1</v>
      </c>
      <c r="D5">
        <f t="shared" si="0"/>
        <v>1</v>
      </c>
      <c r="E5">
        <f>$C5*L5</f>
        <v>0.47</v>
      </c>
      <c r="F5">
        <f>$C5*M5</f>
        <v>0.47</v>
      </c>
      <c r="G5">
        <f>$C5*N5</f>
        <v>0.47</v>
      </c>
      <c r="H5">
        <f>$C5*O5</f>
        <v>0.38</v>
      </c>
      <c r="I5">
        <f>$C5*P5</f>
        <v>0.34</v>
      </c>
      <c r="K5">
        <v>1</v>
      </c>
      <c r="L5">
        <v>0.47</v>
      </c>
      <c r="M5">
        <v>0.47</v>
      </c>
      <c r="N5">
        <v>0.47</v>
      </c>
      <c r="O5">
        <v>0.38</v>
      </c>
      <c r="P5">
        <v>0.34</v>
      </c>
    </row>
    <row r="6" spans="1:16">
      <c r="A6" t="s">
        <v>10</v>
      </c>
      <c r="B6" t="s">
        <v>11</v>
      </c>
      <c r="C6">
        <v>4</v>
      </c>
      <c r="D6">
        <f t="shared" si="0"/>
        <v>2</v>
      </c>
      <c r="E6">
        <f>$C6*L6</f>
        <v>1.8480000000000001</v>
      </c>
      <c r="F6">
        <f>$C6*M6</f>
        <v>1.8480000000000001</v>
      </c>
      <c r="G6">
        <f>$C6*N6</f>
        <v>1.7976000000000001</v>
      </c>
      <c r="H6">
        <f>$C6*O6</f>
        <v>1.5456000000000001</v>
      </c>
      <c r="I6">
        <f>$C6*P6</f>
        <v>1.4279999999999999</v>
      </c>
      <c r="K6">
        <v>0.5</v>
      </c>
      <c r="L6">
        <v>0.46200000000000002</v>
      </c>
      <c r="M6">
        <v>0.46200000000000002</v>
      </c>
      <c r="N6">
        <v>0.44940000000000002</v>
      </c>
      <c r="O6">
        <v>0.38640000000000002</v>
      </c>
      <c r="P6">
        <v>0.35699999999999998</v>
      </c>
    </row>
    <row r="7" spans="1:16">
      <c r="A7" t="s">
        <v>12</v>
      </c>
      <c r="B7" t="s">
        <v>13</v>
      </c>
      <c r="C7">
        <v>1</v>
      </c>
      <c r="D7">
        <f t="shared" si="0"/>
        <v>1.34</v>
      </c>
      <c r="E7">
        <f>$C7*L7</f>
        <v>1.29</v>
      </c>
      <c r="F7">
        <f>$C7*M7</f>
        <v>1.24</v>
      </c>
      <c r="G7">
        <f>$C7*N7</f>
        <v>1.24</v>
      </c>
      <c r="H7">
        <f>$C7*O7</f>
        <v>1.24</v>
      </c>
      <c r="I7">
        <f>$C7*P7</f>
        <v>1.24</v>
      </c>
      <c r="K7">
        <v>1.34</v>
      </c>
      <c r="L7">
        <v>1.29</v>
      </c>
      <c r="M7">
        <v>1.24</v>
      </c>
      <c r="N7">
        <v>1.24</v>
      </c>
      <c r="O7">
        <v>1.24</v>
      </c>
      <c r="P7">
        <v>1.24</v>
      </c>
    </row>
    <row r="8" spans="1:16">
      <c r="A8" t="s">
        <v>14</v>
      </c>
      <c r="B8" t="s">
        <v>15</v>
      </c>
      <c r="C8">
        <v>1</v>
      </c>
      <c r="D8">
        <f t="shared" si="0"/>
        <v>0.1</v>
      </c>
      <c r="E8">
        <f>$C8*L8</f>
        <v>3.8600000000000002E-2</v>
      </c>
      <c r="F8">
        <f>$C8*M8</f>
        <v>3.8600000000000002E-2</v>
      </c>
      <c r="G8">
        <f>$C8*N8</f>
        <v>2.75E-2</v>
      </c>
      <c r="H8">
        <f>$C8*O8</f>
        <v>1.7059999999999999E-2</v>
      </c>
      <c r="I8">
        <f>$C8*P8</f>
        <v>1.21E-2</v>
      </c>
      <c r="K8">
        <v>0.1</v>
      </c>
      <c r="L8">
        <v>3.8600000000000002E-2</v>
      </c>
      <c r="M8">
        <v>3.8600000000000002E-2</v>
      </c>
      <c r="N8">
        <v>2.75E-2</v>
      </c>
      <c r="O8">
        <v>1.7059999999999999E-2</v>
      </c>
      <c r="P8">
        <v>1.21E-2</v>
      </c>
    </row>
    <row r="9" spans="1:16">
      <c r="A9" t="s">
        <v>16</v>
      </c>
      <c r="B9" t="s">
        <v>17</v>
      </c>
      <c r="C9">
        <v>1</v>
      </c>
      <c r="D9">
        <f t="shared" si="0"/>
        <v>0.89</v>
      </c>
      <c r="E9">
        <f>$C9*L9</f>
        <v>0.64359999999999995</v>
      </c>
      <c r="F9">
        <f>$C9*M9</f>
        <v>0.58499999999999996</v>
      </c>
      <c r="G9">
        <f>$C9*N9</f>
        <v>0.52649999999999997</v>
      </c>
      <c r="H9">
        <f>$C9*O9</f>
        <v>0.42120000000000002</v>
      </c>
      <c r="I9">
        <f>$C9*P9</f>
        <v>0.37440000000000001</v>
      </c>
      <c r="K9">
        <v>0.89</v>
      </c>
      <c r="L9">
        <v>0.64359999999999995</v>
      </c>
      <c r="M9">
        <v>0.58499999999999996</v>
      </c>
      <c r="N9">
        <v>0.52649999999999997</v>
      </c>
      <c r="O9">
        <v>0.42120000000000002</v>
      </c>
      <c r="P9">
        <v>0.37440000000000001</v>
      </c>
    </row>
    <row r="10" spans="1:16">
      <c r="A10" t="s">
        <v>18</v>
      </c>
      <c r="B10" t="s">
        <v>19</v>
      </c>
      <c r="C10">
        <v>1</v>
      </c>
      <c r="D10">
        <f t="shared" si="0"/>
        <v>0.62</v>
      </c>
      <c r="E10">
        <f>$C10*L10</f>
        <v>0.4456</v>
      </c>
      <c r="F10">
        <f>$C10*M10</f>
        <v>0.40500000000000003</v>
      </c>
      <c r="G10">
        <f>$C10*N10</f>
        <v>0.36449999999999999</v>
      </c>
      <c r="H10">
        <f>$C10*O10</f>
        <v>0.29160000000000003</v>
      </c>
      <c r="I10">
        <f>$C10*P10</f>
        <v>0.25919999999999999</v>
      </c>
      <c r="K10">
        <v>0.62</v>
      </c>
      <c r="L10">
        <v>0.4456</v>
      </c>
      <c r="M10">
        <v>0.40500000000000003</v>
      </c>
      <c r="N10">
        <v>0.36449999999999999</v>
      </c>
      <c r="O10">
        <v>0.29160000000000003</v>
      </c>
      <c r="P10">
        <v>0.25919999999999999</v>
      </c>
    </row>
    <row r="11" spans="1:16">
      <c r="A11" t="s">
        <v>20</v>
      </c>
      <c r="B11" t="s">
        <v>21</v>
      </c>
      <c r="C11">
        <v>1</v>
      </c>
      <c r="D11">
        <f t="shared" si="0"/>
        <v>0.82</v>
      </c>
      <c r="E11">
        <f>$C11*L11</f>
        <v>0.55149999999999999</v>
      </c>
      <c r="F11">
        <f>$C11*M11</f>
        <v>0.55149999999999999</v>
      </c>
      <c r="G11">
        <f>$C11*N11</f>
        <v>0.55149999999999999</v>
      </c>
      <c r="H11">
        <f>$C11*O11</f>
        <v>0.436</v>
      </c>
      <c r="I11">
        <f>$C11*P11</f>
        <v>0.3488</v>
      </c>
      <c r="K11">
        <v>0.82</v>
      </c>
      <c r="L11">
        <v>0.55149999999999999</v>
      </c>
      <c r="M11">
        <v>0.55149999999999999</v>
      </c>
      <c r="N11">
        <v>0.55149999999999999</v>
      </c>
      <c r="O11">
        <v>0.436</v>
      </c>
      <c r="P11">
        <v>0.3488</v>
      </c>
    </row>
    <row r="12" spans="1:16">
      <c r="A12" t="s">
        <v>22</v>
      </c>
      <c r="B12" t="s">
        <v>23</v>
      </c>
      <c r="C12">
        <v>1</v>
      </c>
      <c r="D12">
        <f t="shared" si="0"/>
        <v>0.5</v>
      </c>
      <c r="E12">
        <f>$C12*L12</f>
        <v>0.3</v>
      </c>
      <c r="F12">
        <f>$C12*M12</f>
        <v>0.27</v>
      </c>
      <c r="G12">
        <f>$C12*N12</f>
        <v>0.23499999999999999</v>
      </c>
      <c r="H12">
        <f>$C12*O12</f>
        <v>0.19</v>
      </c>
      <c r="I12">
        <f>$C12*P12</f>
        <v>0.17</v>
      </c>
      <c r="K12">
        <v>0.5</v>
      </c>
      <c r="L12">
        <v>0.3</v>
      </c>
      <c r="M12">
        <v>0.27</v>
      </c>
      <c r="N12">
        <v>0.23499999999999999</v>
      </c>
      <c r="O12">
        <v>0.19</v>
      </c>
      <c r="P12">
        <v>0.17</v>
      </c>
    </row>
    <row r="13" spans="1:16">
      <c r="A13" t="s">
        <v>24</v>
      </c>
      <c r="B13" t="s">
        <v>25</v>
      </c>
      <c r="C13">
        <v>5</v>
      </c>
      <c r="D13">
        <f t="shared" si="0"/>
        <v>1.9</v>
      </c>
      <c r="E13">
        <f>$C13*L13</f>
        <v>1.7389999999999999</v>
      </c>
      <c r="F13">
        <f>$C13*M13</f>
        <v>1.7389999999999999</v>
      </c>
      <c r="G13">
        <f>$C13*N13</f>
        <v>1.6915</v>
      </c>
      <c r="H13">
        <f>$C13*O13</f>
        <v>1.4544999999999999</v>
      </c>
      <c r="I13">
        <f>$C13*P13</f>
        <v>1.3175000000000001</v>
      </c>
      <c r="K13">
        <v>0.38</v>
      </c>
      <c r="L13">
        <v>0.3478</v>
      </c>
      <c r="M13">
        <v>0.3478</v>
      </c>
      <c r="N13">
        <v>0.33829999999999999</v>
      </c>
      <c r="O13">
        <v>0.29089999999999999</v>
      </c>
      <c r="P13">
        <v>0.26350000000000001</v>
      </c>
    </row>
    <row r="14" spans="1:16">
      <c r="A14" t="s">
        <v>26</v>
      </c>
      <c r="B14" t="s">
        <v>27</v>
      </c>
      <c r="C14">
        <v>1</v>
      </c>
      <c r="D14">
        <f t="shared" si="0"/>
        <v>1.155</v>
      </c>
      <c r="E14">
        <f>$C14*L14</f>
        <v>1.155</v>
      </c>
      <c r="F14">
        <f>$C14*M14</f>
        <v>1.155</v>
      </c>
      <c r="G14">
        <f>$C14*N14</f>
        <v>1.155</v>
      </c>
      <c r="H14">
        <f>$C14*O14</f>
        <v>0.82499999999999996</v>
      </c>
      <c r="I14">
        <f>$C14*P14</f>
        <v>0.71499999999999997</v>
      </c>
      <c r="K14">
        <v>1.155</v>
      </c>
      <c r="L14">
        <v>1.155</v>
      </c>
      <c r="M14">
        <v>1.155</v>
      </c>
      <c r="N14">
        <v>1.155</v>
      </c>
      <c r="O14">
        <v>0.82499999999999996</v>
      </c>
      <c r="P14">
        <v>0.71499999999999997</v>
      </c>
    </row>
    <row r="15" spans="1:16">
      <c r="A15" t="s">
        <v>28</v>
      </c>
      <c r="B15" t="s">
        <v>29</v>
      </c>
      <c r="C15">
        <v>1</v>
      </c>
      <c r="D15">
        <f t="shared" si="0"/>
        <v>0.32</v>
      </c>
      <c r="E15">
        <f>$C15*L15</f>
        <v>0.18360000000000001</v>
      </c>
      <c r="F15">
        <f>$C15*M15</f>
        <v>0.15679999999999999</v>
      </c>
      <c r="G15">
        <f>$C15*N15</f>
        <v>0.13439999999999999</v>
      </c>
      <c r="H15">
        <f>$C15*O15</f>
        <v>0.1008</v>
      </c>
      <c r="I15">
        <f>$C15*P15</f>
        <v>8.5120000000000001E-2</v>
      </c>
      <c r="K15">
        <v>0.32</v>
      </c>
      <c r="L15">
        <v>0.18360000000000001</v>
      </c>
      <c r="M15">
        <v>0.15679999999999999</v>
      </c>
      <c r="N15">
        <v>0.13439999999999999</v>
      </c>
      <c r="O15">
        <v>0.1008</v>
      </c>
      <c r="P15">
        <v>8.5120000000000001E-2</v>
      </c>
    </row>
    <row r="16" spans="1:16">
      <c r="A16" t="s">
        <v>30</v>
      </c>
      <c r="B16" t="s">
        <v>31</v>
      </c>
      <c r="C16">
        <v>2</v>
      </c>
      <c r="D16">
        <f t="shared" si="0"/>
        <v>0.68</v>
      </c>
      <c r="E16">
        <f>$C16*L16</f>
        <v>0.26519999999999999</v>
      </c>
      <c r="F16">
        <f>$C16*M16</f>
        <v>0.26519999999999999</v>
      </c>
      <c r="G16">
        <f>$C16*N16</f>
        <v>0.26519999999999999</v>
      </c>
      <c r="H16">
        <f>$C16*O16</f>
        <v>0.18720000000000001</v>
      </c>
      <c r="I16">
        <f>$C16*P16</f>
        <v>0.1638</v>
      </c>
      <c r="K16">
        <v>0.34</v>
      </c>
      <c r="L16">
        <v>0.1326</v>
      </c>
      <c r="M16">
        <v>0.1326</v>
      </c>
      <c r="N16">
        <v>0.1326</v>
      </c>
      <c r="O16">
        <v>9.3600000000000003E-2</v>
      </c>
      <c r="P16">
        <v>8.1900000000000001E-2</v>
      </c>
    </row>
    <row r="17" spans="1:16">
      <c r="A17" t="s">
        <v>32</v>
      </c>
      <c r="B17" t="s">
        <v>33</v>
      </c>
      <c r="C17">
        <v>1</v>
      </c>
      <c r="D17">
        <f t="shared" si="0"/>
        <v>0.35</v>
      </c>
      <c r="E17">
        <f>$C17*L17</f>
        <v>0.32679999999999998</v>
      </c>
      <c r="F17">
        <f>$C17*M17</f>
        <v>0.31459999999999999</v>
      </c>
      <c r="G17">
        <f>$C17*N17</f>
        <v>0.30249999999999999</v>
      </c>
      <c r="H17">
        <f>$C17*O17</f>
        <v>0.24199999999999999</v>
      </c>
      <c r="I17">
        <f>$C17*P17</f>
        <v>0.20569999999999999</v>
      </c>
      <c r="K17">
        <v>0.35</v>
      </c>
      <c r="L17">
        <v>0.32679999999999998</v>
      </c>
      <c r="M17">
        <v>0.31459999999999999</v>
      </c>
      <c r="N17">
        <v>0.30249999999999999</v>
      </c>
      <c r="O17">
        <v>0.24199999999999999</v>
      </c>
      <c r="P17">
        <v>0.20569999999999999</v>
      </c>
    </row>
    <row r="18" spans="1:16">
      <c r="A18" t="s">
        <v>34</v>
      </c>
      <c r="B18" t="s">
        <v>35</v>
      </c>
      <c r="C18">
        <v>3</v>
      </c>
      <c r="D18">
        <f t="shared" si="0"/>
        <v>0.86999999999999988</v>
      </c>
      <c r="E18">
        <f t="shared" ref="E18:E27" si="1">$C18*L18</f>
        <v>0.36449999999999999</v>
      </c>
      <c r="F18">
        <f t="shared" ref="F18:F27" si="2">$C18*M18</f>
        <v>0.36449999999999999</v>
      </c>
      <c r="G18">
        <f t="shared" ref="G18:G27" si="3">$C18*N18</f>
        <v>0.36449999999999999</v>
      </c>
      <c r="H18">
        <f t="shared" ref="H18:H27" si="4">$C18*O18</f>
        <v>0.27336000000000005</v>
      </c>
      <c r="I18">
        <f t="shared" ref="I18:I27" si="5">$C18*P18</f>
        <v>0.23085</v>
      </c>
      <c r="K18">
        <v>0.28999999999999998</v>
      </c>
      <c r="L18">
        <v>0.1215</v>
      </c>
      <c r="M18">
        <v>0.1215</v>
      </c>
      <c r="N18">
        <v>0.1215</v>
      </c>
      <c r="O18">
        <v>9.1120000000000007E-2</v>
      </c>
      <c r="P18">
        <v>7.6950000000000005E-2</v>
      </c>
    </row>
    <row r="19" spans="1:16">
      <c r="A19" t="s">
        <v>36</v>
      </c>
      <c r="B19" t="s">
        <v>37</v>
      </c>
      <c r="C19">
        <v>1</v>
      </c>
      <c r="D19">
        <f t="shared" si="0"/>
        <v>0.28999999999999998</v>
      </c>
      <c r="E19">
        <f t="shared" si="1"/>
        <v>0.2109</v>
      </c>
      <c r="F19">
        <f t="shared" si="2"/>
        <v>0.2109</v>
      </c>
      <c r="G19">
        <f t="shared" si="3"/>
        <v>0.2109</v>
      </c>
      <c r="H19">
        <f t="shared" si="4"/>
        <v>0.16669999999999999</v>
      </c>
      <c r="I19">
        <f t="shared" si="5"/>
        <v>0.1431</v>
      </c>
      <c r="K19">
        <v>0.28999999999999998</v>
      </c>
      <c r="L19">
        <v>0.2109</v>
      </c>
      <c r="M19">
        <v>0.2109</v>
      </c>
      <c r="N19">
        <v>0.2109</v>
      </c>
      <c r="O19">
        <v>0.16669999999999999</v>
      </c>
      <c r="P19">
        <v>0.1431</v>
      </c>
    </row>
    <row r="20" spans="1:16">
      <c r="A20" t="s">
        <v>38</v>
      </c>
      <c r="B20" t="s">
        <v>39</v>
      </c>
      <c r="C20">
        <v>1</v>
      </c>
      <c r="D20">
        <f t="shared" si="0"/>
        <v>0.7</v>
      </c>
      <c r="E20">
        <f t="shared" si="1"/>
        <v>0.50880000000000003</v>
      </c>
      <c r="F20">
        <f t="shared" si="2"/>
        <v>0.46260000000000001</v>
      </c>
      <c r="G20">
        <f t="shared" si="3"/>
        <v>0.4163</v>
      </c>
      <c r="H20">
        <f t="shared" si="4"/>
        <v>0.33300000000000002</v>
      </c>
      <c r="I20">
        <f t="shared" si="5"/>
        <v>0.29599999999999999</v>
      </c>
      <c r="K20">
        <v>0.7</v>
      </c>
      <c r="L20">
        <v>0.50880000000000003</v>
      </c>
      <c r="M20">
        <v>0.46260000000000001</v>
      </c>
      <c r="N20">
        <v>0.4163</v>
      </c>
      <c r="O20">
        <v>0.33300000000000002</v>
      </c>
      <c r="P20">
        <v>0.29599999999999999</v>
      </c>
    </row>
    <row r="21" spans="1:16">
      <c r="A21" t="s">
        <v>40</v>
      </c>
      <c r="B21" t="s">
        <v>41</v>
      </c>
      <c r="C21">
        <v>1</v>
      </c>
      <c r="D21">
        <f t="shared" si="0"/>
        <v>0.1</v>
      </c>
      <c r="E21">
        <f t="shared" si="1"/>
        <v>2.7199999999999998E-2</v>
      </c>
      <c r="F21">
        <f t="shared" si="2"/>
        <v>2.7199999999999998E-2</v>
      </c>
      <c r="G21">
        <f t="shared" si="3"/>
        <v>2.01E-2</v>
      </c>
      <c r="H21">
        <f t="shared" si="4"/>
        <v>1.2279999999999999E-2</v>
      </c>
      <c r="I21">
        <f t="shared" si="5"/>
        <v>9.0399999999999994E-3</v>
      </c>
      <c r="K21">
        <v>0.1</v>
      </c>
      <c r="L21">
        <v>2.7199999999999998E-2</v>
      </c>
      <c r="M21">
        <v>2.7199999999999998E-2</v>
      </c>
      <c r="N21">
        <v>2.01E-2</v>
      </c>
      <c r="O21">
        <v>1.2279999999999999E-2</v>
      </c>
      <c r="P21">
        <v>9.0399999999999994E-3</v>
      </c>
    </row>
    <row r="22" spans="1:16">
      <c r="A22" t="s">
        <v>42</v>
      </c>
      <c r="B22" t="s">
        <v>43</v>
      </c>
      <c r="C22">
        <v>2</v>
      </c>
      <c r="D22">
        <f t="shared" si="0"/>
        <v>1.3</v>
      </c>
      <c r="E22">
        <f t="shared" si="1"/>
        <v>0.93520000000000003</v>
      </c>
      <c r="F22">
        <f t="shared" si="2"/>
        <v>0.85</v>
      </c>
      <c r="G22">
        <f t="shared" si="3"/>
        <v>0.76500000000000001</v>
      </c>
      <c r="H22">
        <f t="shared" si="4"/>
        <v>0.61199999999999999</v>
      </c>
      <c r="I22">
        <f t="shared" si="5"/>
        <v>0.54400000000000004</v>
      </c>
      <c r="K22">
        <v>0.65</v>
      </c>
      <c r="L22">
        <v>0.46760000000000002</v>
      </c>
      <c r="M22">
        <v>0.42499999999999999</v>
      </c>
      <c r="N22">
        <v>0.38250000000000001</v>
      </c>
      <c r="O22">
        <v>0.30599999999999999</v>
      </c>
      <c r="P22">
        <v>0.27200000000000002</v>
      </c>
    </row>
    <row r="23" spans="1:16">
      <c r="A23" t="s">
        <v>44</v>
      </c>
      <c r="B23" t="s">
        <v>45</v>
      </c>
      <c r="C23">
        <v>1</v>
      </c>
      <c r="D23">
        <f t="shared" si="0"/>
        <v>8.51</v>
      </c>
      <c r="E23">
        <f t="shared" si="1"/>
        <v>6.2987000000000002</v>
      </c>
      <c r="F23">
        <f t="shared" si="2"/>
        <v>6.2987000000000002</v>
      </c>
      <c r="G23">
        <f t="shared" si="3"/>
        <v>6.2987000000000002</v>
      </c>
      <c r="H23">
        <f t="shared" si="4"/>
        <v>5.2772800000000002</v>
      </c>
      <c r="I23">
        <f t="shared" si="5"/>
        <v>4.7287499999999998</v>
      </c>
      <c r="K23">
        <v>8.51</v>
      </c>
      <c r="L23">
        <v>6.2987000000000002</v>
      </c>
      <c r="M23">
        <v>6.2987000000000002</v>
      </c>
      <c r="N23">
        <v>6.2987000000000002</v>
      </c>
      <c r="O23">
        <v>5.2772800000000002</v>
      </c>
      <c r="P23">
        <v>4.7287499999999998</v>
      </c>
    </row>
    <row r="24" spans="1:16">
      <c r="A24" t="s">
        <v>46</v>
      </c>
      <c r="B24" t="s">
        <v>47</v>
      </c>
      <c r="C24">
        <v>3</v>
      </c>
      <c r="D24">
        <f t="shared" si="0"/>
        <v>0.30000000000000004</v>
      </c>
      <c r="E24">
        <f t="shared" si="1"/>
        <v>8.1599999999999992E-2</v>
      </c>
      <c r="F24">
        <f t="shared" si="2"/>
        <v>8.1599999999999992E-2</v>
      </c>
      <c r="G24">
        <f t="shared" si="3"/>
        <v>6.0299999999999999E-2</v>
      </c>
      <c r="H24">
        <f t="shared" si="4"/>
        <v>3.6839999999999998E-2</v>
      </c>
      <c r="I24">
        <f t="shared" si="5"/>
        <v>2.7119999999999998E-2</v>
      </c>
      <c r="K24">
        <v>0.1</v>
      </c>
      <c r="L24">
        <v>2.7199999999999998E-2</v>
      </c>
      <c r="M24">
        <v>2.7199999999999998E-2</v>
      </c>
      <c r="N24">
        <v>2.01E-2</v>
      </c>
      <c r="O24">
        <v>1.2279999999999999E-2</v>
      </c>
      <c r="P24">
        <v>9.0399999999999994E-3</v>
      </c>
    </row>
    <row r="25" spans="1:16">
      <c r="A25" t="s">
        <v>48</v>
      </c>
      <c r="B25" t="s">
        <v>49</v>
      </c>
      <c r="C25">
        <v>1</v>
      </c>
      <c r="D25">
        <f t="shared" si="0"/>
        <v>6.5</v>
      </c>
      <c r="E25">
        <f t="shared" si="1"/>
        <v>5.85</v>
      </c>
      <c r="F25">
        <f t="shared" si="2"/>
        <v>5.46</v>
      </c>
      <c r="G25">
        <f t="shared" si="3"/>
        <v>5.46</v>
      </c>
      <c r="H25">
        <f t="shared" si="4"/>
        <v>5.07</v>
      </c>
      <c r="I25">
        <f t="shared" si="5"/>
        <v>5.07</v>
      </c>
      <c r="K25">
        <v>6.5</v>
      </c>
      <c r="L25">
        <v>5.85</v>
      </c>
      <c r="M25">
        <v>5.46</v>
      </c>
      <c r="N25">
        <v>5.46</v>
      </c>
      <c r="O25">
        <v>5.07</v>
      </c>
      <c r="P25">
        <v>5.07</v>
      </c>
    </row>
    <row r="26" spans="1:16">
      <c r="A26" t="s">
        <v>50</v>
      </c>
      <c r="B26" t="s">
        <v>51</v>
      </c>
      <c r="C26">
        <v>1</v>
      </c>
      <c r="D26">
        <f t="shared" si="0"/>
        <v>0.33</v>
      </c>
      <c r="E26">
        <f t="shared" si="1"/>
        <v>0.24759999999999999</v>
      </c>
      <c r="F26">
        <f t="shared" si="2"/>
        <v>0.24759999999999999</v>
      </c>
      <c r="G26">
        <f t="shared" si="3"/>
        <v>0.22</v>
      </c>
      <c r="H26">
        <f t="shared" si="4"/>
        <v>0.20899999999999999</v>
      </c>
      <c r="I26">
        <f t="shared" si="5"/>
        <v>0.17599999999999999</v>
      </c>
      <c r="K26">
        <v>0.33</v>
      </c>
      <c r="L26">
        <v>0.24759999999999999</v>
      </c>
      <c r="M26">
        <v>0.24759999999999999</v>
      </c>
      <c r="N26">
        <v>0.22</v>
      </c>
      <c r="O26">
        <v>0.20899999999999999</v>
      </c>
      <c r="P26">
        <v>0.17599999999999999</v>
      </c>
    </row>
    <row r="27" spans="1:16">
      <c r="A27" t="s">
        <v>52</v>
      </c>
      <c r="B27" t="s">
        <v>53</v>
      </c>
      <c r="C27">
        <v>1</v>
      </c>
      <c r="D27">
        <f t="shared" si="0"/>
        <v>1.02</v>
      </c>
      <c r="E27">
        <f t="shared" si="1"/>
        <v>0.78239999999999998</v>
      </c>
      <c r="F27">
        <f t="shared" si="2"/>
        <v>0.70420000000000005</v>
      </c>
      <c r="G27">
        <f t="shared" si="3"/>
        <v>0.626</v>
      </c>
      <c r="H27">
        <f t="shared" si="4"/>
        <v>0.50080000000000002</v>
      </c>
      <c r="I27">
        <f t="shared" si="5"/>
        <v>0.45384999999999998</v>
      </c>
      <c r="K27">
        <v>1.02</v>
      </c>
      <c r="L27">
        <v>0.78239999999999998</v>
      </c>
      <c r="M27">
        <v>0.70420000000000005</v>
      </c>
      <c r="N27">
        <v>0.626</v>
      </c>
      <c r="O27">
        <v>0.50080000000000002</v>
      </c>
      <c r="P27">
        <v>0.45384999999999998</v>
      </c>
    </row>
    <row r="29" spans="1:16">
      <c r="C29" t="s">
        <v>55</v>
      </c>
      <c r="D29">
        <f>SUM(D2:D27)</f>
        <v>33.185000000000002</v>
      </c>
      <c r="E29">
        <f t="shared" ref="E29:I29" si="6">SUM(E2:E27)</f>
        <v>25.463800000000003</v>
      </c>
      <c r="F29">
        <f t="shared" si="6"/>
        <v>24.606400000000001</v>
      </c>
      <c r="G29">
        <f t="shared" si="6"/>
        <v>23.969100000000001</v>
      </c>
      <c r="H29">
        <f t="shared" si="6"/>
        <v>20.428420000000003</v>
      </c>
      <c r="I29">
        <f t="shared" si="6"/>
        <v>18.857529999999997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dkcost.csv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JNM</dc:creator>
  <cp:lastModifiedBy>JNM</cp:lastModifiedBy>
  <dcterms:created xsi:type="dcterms:W3CDTF">2016-02-01T22:06:01Z</dcterms:created>
  <dcterms:modified xsi:type="dcterms:W3CDTF">2016-02-01T22:06:01Z</dcterms:modified>
</cp:coreProperties>
</file>