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15" windowWidth="26595" windowHeight="112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6" i="1" l="1"/>
  <c r="L7" i="1" s="1"/>
  <c r="I6" i="1"/>
  <c r="I7" i="1" s="1"/>
  <c r="T5" i="1"/>
  <c r="T6" i="1" s="1"/>
  <c r="R5" i="1"/>
  <c r="R6" i="1" s="1"/>
  <c r="L5" i="1"/>
  <c r="M5" i="1" s="1"/>
  <c r="I5" i="1"/>
  <c r="J5" i="1" s="1"/>
  <c r="G5" i="1"/>
  <c r="G6" i="1" s="1"/>
  <c r="E5" i="1"/>
  <c r="E6" i="1" s="1"/>
  <c r="T4" i="1"/>
  <c r="U4" i="1" s="1"/>
  <c r="R4" i="1"/>
  <c r="S4" i="1" s="1"/>
  <c r="P4" i="1"/>
  <c r="P5" i="1" s="1"/>
  <c r="N4" i="1"/>
  <c r="N5" i="1" s="1"/>
  <c r="L4" i="1"/>
  <c r="M4" i="1" s="1"/>
  <c r="I4" i="1"/>
  <c r="J4" i="1" s="1"/>
  <c r="G4" i="1"/>
  <c r="H4" i="1" s="1"/>
  <c r="E4" i="1"/>
  <c r="F4" i="1" s="1"/>
  <c r="C4" i="1"/>
  <c r="C5" i="1" s="1"/>
  <c r="A4" i="1"/>
  <c r="A5" i="1" s="1"/>
  <c r="U3" i="1"/>
  <c r="S3" i="1"/>
  <c r="Q3" i="1"/>
  <c r="O3" i="1"/>
  <c r="M3" i="1"/>
  <c r="J3" i="1"/>
  <c r="H3" i="1"/>
  <c r="F3" i="1"/>
  <c r="D3" i="1"/>
  <c r="B3" i="1"/>
  <c r="U2" i="1"/>
  <c r="S2" i="1"/>
  <c r="Q2" i="1"/>
  <c r="O2" i="1"/>
  <c r="M2" i="1"/>
  <c r="J2" i="1"/>
  <c r="H2" i="1"/>
  <c r="F2" i="1"/>
  <c r="D2" i="1"/>
  <c r="B2" i="1"/>
  <c r="L75" i="1"/>
  <c r="L76" i="1" s="1"/>
  <c r="I75" i="1"/>
  <c r="I76" i="1" s="1"/>
  <c r="T74" i="1"/>
  <c r="U74" i="1" s="1"/>
  <c r="R74" i="1"/>
  <c r="R75" i="1" s="1"/>
  <c r="L74" i="1"/>
  <c r="M74" i="1" s="1"/>
  <c r="I74" i="1"/>
  <c r="J74" i="1" s="1"/>
  <c r="G74" i="1"/>
  <c r="G75" i="1" s="1"/>
  <c r="E74" i="1"/>
  <c r="E75" i="1" s="1"/>
  <c r="T73" i="1"/>
  <c r="U73" i="1" s="1"/>
  <c r="R73" i="1"/>
  <c r="S73" i="1" s="1"/>
  <c r="P73" i="1"/>
  <c r="P74" i="1" s="1"/>
  <c r="N73" i="1"/>
  <c r="N74" i="1" s="1"/>
  <c r="L73" i="1"/>
  <c r="M73" i="1" s="1"/>
  <c r="I73" i="1"/>
  <c r="J73" i="1" s="1"/>
  <c r="G73" i="1"/>
  <c r="H73" i="1" s="1"/>
  <c r="E73" i="1"/>
  <c r="F73" i="1" s="1"/>
  <c r="C73" i="1"/>
  <c r="C74" i="1" s="1"/>
  <c r="A73" i="1"/>
  <c r="B73" i="1" s="1"/>
  <c r="U72" i="1"/>
  <c r="S72" i="1"/>
  <c r="Q72" i="1"/>
  <c r="O72" i="1"/>
  <c r="M72" i="1"/>
  <c r="J72" i="1"/>
  <c r="H72" i="1"/>
  <c r="F72" i="1"/>
  <c r="D72" i="1"/>
  <c r="B72" i="1"/>
  <c r="U71" i="1"/>
  <c r="S71" i="1"/>
  <c r="Q71" i="1"/>
  <c r="O71" i="1"/>
  <c r="M71" i="1"/>
  <c r="J71" i="1"/>
  <c r="H71" i="1"/>
  <c r="F71" i="1"/>
  <c r="D71" i="1"/>
  <c r="B71" i="1"/>
  <c r="L61" i="1"/>
  <c r="L62" i="1" s="1"/>
  <c r="I61" i="1"/>
  <c r="J61" i="1" s="1"/>
  <c r="T60" i="1"/>
  <c r="T61" i="1" s="1"/>
  <c r="R60" i="1"/>
  <c r="R61" i="1" s="1"/>
  <c r="L60" i="1"/>
  <c r="M60" i="1" s="1"/>
  <c r="I60" i="1"/>
  <c r="J60" i="1" s="1"/>
  <c r="G60" i="1"/>
  <c r="G61" i="1" s="1"/>
  <c r="E60" i="1"/>
  <c r="F60" i="1" s="1"/>
  <c r="T59" i="1"/>
  <c r="U59" i="1" s="1"/>
  <c r="R59" i="1"/>
  <c r="S59" i="1" s="1"/>
  <c r="P59" i="1"/>
  <c r="P60" i="1" s="1"/>
  <c r="N59" i="1"/>
  <c r="N60" i="1" s="1"/>
  <c r="L59" i="1"/>
  <c r="M59" i="1" s="1"/>
  <c r="J59" i="1"/>
  <c r="I59" i="1"/>
  <c r="G59" i="1"/>
  <c r="H59" i="1" s="1"/>
  <c r="E59" i="1"/>
  <c r="F59" i="1" s="1"/>
  <c r="C59" i="1"/>
  <c r="C60" i="1" s="1"/>
  <c r="A59" i="1"/>
  <c r="A60" i="1" s="1"/>
  <c r="U58" i="1"/>
  <c r="S58" i="1"/>
  <c r="Q58" i="1"/>
  <c r="O58" i="1"/>
  <c r="M58" i="1"/>
  <c r="J58" i="1"/>
  <c r="H58" i="1"/>
  <c r="F58" i="1"/>
  <c r="D58" i="1"/>
  <c r="B58" i="1"/>
  <c r="U57" i="1"/>
  <c r="S57" i="1"/>
  <c r="Q57" i="1"/>
  <c r="O57" i="1"/>
  <c r="M57" i="1"/>
  <c r="J57" i="1"/>
  <c r="H57" i="1"/>
  <c r="F57" i="1"/>
  <c r="D57" i="1"/>
  <c r="B57" i="1"/>
  <c r="AD12" i="1"/>
  <c r="AB12" i="1"/>
  <c r="Z12" i="1"/>
  <c r="X12" i="1"/>
  <c r="AD11" i="1"/>
  <c r="AB11" i="1"/>
  <c r="Z11" i="1"/>
  <c r="X11" i="1"/>
  <c r="AD10" i="1"/>
  <c r="AB10" i="1"/>
  <c r="Z10" i="1"/>
  <c r="X10" i="1"/>
  <c r="AD9" i="1"/>
  <c r="AB9" i="1"/>
  <c r="Z9" i="1"/>
  <c r="X9" i="1"/>
  <c r="AD8" i="1"/>
  <c r="AB8" i="1"/>
  <c r="Z8" i="1"/>
  <c r="X8" i="1"/>
  <c r="AD7" i="1"/>
  <c r="AB7" i="1"/>
  <c r="Z7" i="1"/>
  <c r="X7" i="1"/>
  <c r="AD6" i="1"/>
  <c r="AB6" i="1"/>
  <c r="Z6" i="1"/>
  <c r="X6" i="1"/>
  <c r="AD5" i="1"/>
  <c r="AB5" i="1"/>
  <c r="Z5" i="1"/>
  <c r="X5" i="1"/>
  <c r="AD4" i="1"/>
  <c r="AB4" i="1"/>
  <c r="Z4" i="1"/>
  <c r="X4" i="1"/>
  <c r="AD3" i="1"/>
  <c r="AB3" i="1"/>
  <c r="Z3" i="1"/>
  <c r="X3" i="1"/>
  <c r="AD2" i="1"/>
  <c r="AB2" i="1"/>
  <c r="Z2" i="1"/>
  <c r="X2" i="1"/>
  <c r="Q5" i="1" l="1"/>
  <c r="P6" i="1"/>
  <c r="B5" i="1"/>
  <c r="A6" i="1"/>
  <c r="H6" i="1"/>
  <c r="G7" i="1"/>
  <c r="D5" i="1"/>
  <c r="C6" i="1"/>
  <c r="O5" i="1"/>
  <c r="N6" i="1"/>
  <c r="S6" i="1"/>
  <c r="R7" i="1"/>
  <c r="F6" i="1"/>
  <c r="E7" i="1"/>
  <c r="U6" i="1"/>
  <c r="T7" i="1"/>
  <c r="J7" i="1"/>
  <c r="I8" i="1"/>
  <c r="M7" i="1"/>
  <c r="L8" i="1"/>
  <c r="O4" i="1"/>
  <c r="Q4" i="1"/>
  <c r="F5" i="1"/>
  <c r="U5" i="1"/>
  <c r="B4" i="1"/>
  <c r="M6" i="1"/>
  <c r="J6" i="1"/>
  <c r="D4" i="1"/>
  <c r="S5" i="1"/>
  <c r="H5" i="1"/>
  <c r="O74" i="1"/>
  <c r="N75" i="1"/>
  <c r="Q74" i="1"/>
  <c r="P75" i="1"/>
  <c r="H75" i="1"/>
  <c r="G76" i="1"/>
  <c r="J76" i="1"/>
  <c r="I77" i="1"/>
  <c r="E76" i="1"/>
  <c r="F75" i="1"/>
  <c r="D74" i="1"/>
  <c r="C75" i="1"/>
  <c r="S75" i="1"/>
  <c r="R76" i="1"/>
  <c r="M76" i="1"/>
  <c r="L77" i="1"/>
  <c r="O73" i="1"/>
  <c r="F74" i="1"/>
  <c r="H74" i="1"/>
  <c r="Q73" i="1"/>
  <c r="M75" i="1"/>
  <c r="J75" i="1"/>
  <c r="S74" i="1"/>
  <c r="D73" i="1"/>
  <c r="A74" i="1"/>
  <c r="T75" i="1"/>
  <c r="Q60" i="1"/>
  <c r="P61" i="1"/>
  <c r="D60" i="1"/>
  <c r="C61" i="1"/>
  <c r="N61" i="1"/>
  <c r="O60" i="1"/>
  <c r="B60" i="1"/>
  <c r="A61" i="1"/>
  <c r="H61" i="1"/>
  <c r="G62" i="1"/>
  <c r="S61" i="1"/>
  <c r="R62" i="1"/>
  <c r="U61" i="1"/>
  <c r="T62" i="1"/>
  <c r="M62" i="1"/>
  <c r="L63" i="1"/>
  <c r="S60" i="1"/>
  <c r="O59" i="1"/>
  <c r="H60" i="1"/>
  <c r="B59" i="1"/>
  <c r="D59" i="1"/>
  <c r="M61" i="1"/>
  <c r="E61" i="1"/>
  <c r="I62" i="1"/>
  <c r="U60" i="1"/>
  <c r="Q59" i="1"/>
  <c r="S7" i="1" l="1"/>
  <c r="R8" i="1"/>
  <c r="H7" i="1"/>
  <c r="G8" i="1"/>
  <c r="O6" i="1"/>
  <c r="N7" i="1"/>
  <c r="M8" i="1"/>
  <c r="L9" i="1"/>
  <c r="J8" i="1"/>
  <c r="I9" i="1"/>
  <c r="U7" i="1"/>
  <c r="T8" i="1"/>
  <c r="C7" i="1"/>
  <c r="D6" i="1"/>
  <c r="A7" i="1"/>
  <c r="B6" i="1"/>
  <c r="F7" i="1"/>
  <c r="E8" i="1"/>
  <c r="Q6" i="1"/>
  <c r="P7" i="1"/>
  <c r="C76" i="1"/>
  <c r="D75" i="1"/>
  <c r="F76" i="1"/>
  <c r="E77" i="1"/>
  <c r="H76" i="1"/>
  <c r="G77" i="1"/>
  <c r="J77" i="1"/>
  <c r="I78" i="1"/>
  <c r="M77" i="1"/>
  <c r="L78" i="1"/>
  <c r="R77" i="1"/>
  <c r="S76" i="1"/>
  <c r="N76" i="1"/>
  <c r="O75" i="1"/>
  <c r="Q75" i="1"/>
  <c r="P76" i="1"/>
  <c r="U75" i="1"/>
  <c r="T76" i="1"/>
  <c r="B74" i="1"/>
  <c r="A75" i="1"/>
  <c r="H62" i="1"/>
  <c r="G63" i="1"/>
  <c r="R63" i="1"/>
  <c r="S62" i="1"/>
  <c r="A62" i="1"/>
  <c r="B61" i="1"/>
  <c r="O61" i="1"/>
  <c r="N62" i="1"/>
  <c r="M63" i="1"/>
  <c r="L64" i="1"/>
  <c r="D61" i="1"/>
  <c r="C62" i="1"/>
  <c r="J62" i="1"/>
  <c r="I63" i="1"/>
  <c r="F61" i="1"/>
  <c r="E62" i="1"/>
  <c r="T63" i="1"/>
  <c r="U62" i="1"/>
  <c r="P62" i="1"/>
  <c r="Q61" i="1"/>
  <c r="L10" i="1" l="1"/>
  <c r="M9" i="1"/>
  <c r="O7" i="1"/>
  <c r="N8" i="1"/>
  <c r="T9" i="1"/>
  <c r="U8" i="1"/>
  <c r="P8" i="1"/>
  <c r="Q7" i="1"/>
  <c r="E9" i="1"/>
  <c r="F8" i="1"/>
  <c r="I10" i="1"/>
  <c r="J9" i="1"/>
  <c r="G9" i="1"/>
  <c r="H8" i="1"/>
  <c r="B7" i="1"/>
  <c r="A8" i="1"/>
  <c r="R9" i="1"/>
  <c r="S8" i="1"/>
  <c r="C8" i="1"/>
  <c r="D7" i="1"/>
  <c r="R78" i="1"/>
  <c r="S77" i="1"/>
  <c r="B75" i="1"/>
  <c r="A76" i="1"/>
  <c r="J78" i="1"/>
  <c r="I79" i="1"/>
  <c r="L79" i="1"/>
  <c r="M78" i="1"/>
  <c r="T77" i="1"/>
  <c r="U76" i="1"/>
  <c r="G78" i="1"/>
  <c r="H77" i="1"/>
  <c r="P77" i="1"/>
  <c r="Q76" i="1"/>
  <c r="F77" i="1"/>
  <c r="E78" i="1"/>
  <c r="N77" i="1"/>
  <c r="O76" i="1"/>
  <c r="C77" i="1"/>
  <c r="D76" i="1"/>
  <c r="C63" i="1"/>
  <c r="D62" i="1"/>
  <c r="T64" i="1"/>
  <c r="U63" i="1"/>
  <c r="R64" i="1"/>
  <c r="S63" i="1"/>
  <c r="L65" i="1"/>
  <c r="M64" i="1"/>
  <c r="N63" i="1"/>
  <c r="O62" i="1"/>
  <c r="B62" i="1"/>
  <c r="A63" i="1"/>
  <c r="F62" i="1"/>
  <c r="E63" i="1"/>
  <c r="J63" i="1"/>
  <c r="I64" i="1"/>
  <c r="G64" i="1"/>
  <c r="H63" i="1"/>
  <c r="P63" i="1"/>
  <c r="Q62" i="1"/>
  <c r="J10" i="1" l="1"/>
  <c r="I11" i="1"/>
  <c r="H9" i="1"/>
  <c r="G10" i="1"/>
  <c r="M10" i="1"/>
  <c r="L11" i="1"/>
  <c r="S9" i="1"/>
  <c r="R10" i="1"/>
  <c r="O8" i="1"/>
  <c r="N9" i="1"/>
  <c r="F9" i="1"/>
  <c r="E10" i="1"/>
  <c r="D8" i="1"/>
  <c r="C9" i="1"/>
  <c r="Q8" i="1"/>
  <c r="P9" i="1"/>
  <c r="U9" i="1"/>
  <c r="T10" i="1"/>
  <c r="B8" i="1"/>
  <c r="A9" i="1"/>
  <c r="H78" i="1"/>
  <c r="G79" i="1"/>
  <c r="D77" i="1"/>
  <c r="C78" i="1"/>
  <c r="O77" i="1"/>
  <c r="N78" i="1"/>
  <c r="T78" i="1"/>
  <c r="U77" i="1"/>
  <c r="M79" i="1"/>
  <c r="L80" i="1"/>
  <c r="J79" i="1"/>
  <c r="I80" i="1"/>
  <c r="F78" i="1"/>
  <c r="E79" i="1"/>
  <c r="A77" i="1"/>
  <c r="B76" i="1"/>
  <c r="Q77" i="1"/>
  <c r="P78" i="1"/>
  <c r="S78" i="1"/>
  <c r="R79" i="1"/>
  <c r="N64" i="1"/>
  <c r="O63" i="1"/>
  <c r="H64" i="1"/>
  <c r="G65" i="1"/>
  <c r="Q63" i="1"/>
  <c r="P64" i="1"/>
  <c r="S64" i="1"/>
  <c r="R65" i="1"/>
  <c r="J64" i="1"/>
  <c r="I65" i="1"/>
  <c r="U64" i="1"/>
  <c r="T65" i="1"/>
  <c r="E64" i="1"/>
  <c r="F63" i="1"/>
  <c r="B63" i="1"/>
  <c r="A64" i="1"/>
  <c r="M65" i="1"/>
  <c r="L66" i="1"/>
  <c r="D63" i="1"/>
  <c r="C64" i="1"/>
  <c r="E11" i="1" l="1"/>
  <c r="F10" i="1"/>
  <c r="A10" i="1"/>
  <c r="B9" i="1"/>
  <c r="O9" i="1"/>
  <c r="N10" i="1"/>
  <c r="U10" i="1"/>
  <c r="T11" i="1"/>
  <c r="C10" i="1"/>
  <c r="D9" i="1"/>
  <c r="S10" i="1"/>
  <c r="R11" i="1"/>
  <c r="L12" i="1"/>
  <c r="M12" i="1" s="1"/>
  <c r="M11" i="1"/>
  <c r="P10" i="1"/>
  <c r="Q9" i="1"/>
  <c r="H10" i="1"/>
  <c r="G11" i="1"/>
  <c r="I12" i="1"/>
  <c r="J12" i="1" s="1"/>
  <c r="J11" i="1"/>
  <c r="J80" i="1"/>
  <c r="I81" i="1"/>
  <c r="J81" i="1" s="1"/>
  <c r="S79" i="1"/>
  <c r="R80" i="1"/>
  <c r="Q78" i="1"/>
  <c r="P79" i="1"/>
  <c r="B77" i="1"/>
  <c r="A78" i="1"/>
  <c r="F79" i="1"/>
  <c r="E80" i="1"/>
  <c r="H79" i="1"/>
  <c r="G80" i="1"/>
  <c r="M80" i="1"/>
  <c r="L81" i="1"/>
  <c r="M81" i="1" s="1"/>
  <c r="U78" i="1"/>
  <c r="T79" i="1"/>
  <c r="O78" i="1"/>
  <c r="N79" i="1"/>
  <c r="D78" i="1"/>
  <c r="C79" i="1"/>
  <c r="S65" i="1"/>
  <c r="R66" i="1"/>
  <c r="P65" i="1"/>
  <c r="Q64" i="1"/>
  <c r="U65" i="1"/>
  <c r="T66" i="1"/>
  <c r="J65" i="1"/>
  <c r="I66" i="1"/>
  <c r="D64" i="1"/>
  <c r="C65" i="1"/>
  <c r="M66" i="1"/>
  <c r="L67" i="1"/>
  <c r="M67" i="1" s="1"/>
  <c r="B64" i="1"/>
  <c r="A65" i="1"/>
  <c r="H65" i="1"/>
  <c r="G66" i="1"/>
  <c r="F64" i="1"/>
  <c r="E65" i="1"/>
  <c r="O64" i="1"/>
  <c r="N65" i="1"/>
  <c r="C11" i="1" l="1"/>
  <c r="D10" i="1"/>
  <c r="R12" i="1"/>
  <c r="S12" i="1" s="1"/>
  <c r="S11" i="1"/>
  <c r="T12" i="1"/>
  <c r="U12" i="1" s="1"/>
  <c r="U11" i="1"/>
  <c r="G12" i="1"/>
  <c r="H12" i="1" s="1"/>
  <c r="H11" i="1"/>
  <c r="O10" i="1"/>
  <c r="N11" i="1"/>
  <c r="P11" i="1"/>
  <c r="Q10" i="1"/>
  <c r="A11" i="1"/>
  <c r="B10" i="1"/>
  <c r="F11" i="1"/>
  <c r="E12" i="1"/>
  <c r="F12" i="1" s="1"/>
  <c r="E81" i="1"/>
  <c r="F81" i="1" s="1"/>
  <c r="F80" i="1"/>
  <c r="A79" i="1"/>
  <c r="B78" i="1"/>
  <c r="N80" i="1"/>
  <c r="O79" i="1"/>
  <c r="U79" i="1"/>
  <c r="T80" i="1"/>
  <c r="C80" i="1"/>
  <c r="D79" i="1"/>
  <c r="Q79" i="1"/>
  <c r="P80" i="1"/>
  <c r="G81" i="1"/>
  <c r="H81" i="1" s="1"/>
  <c r="H80" i="1"/>
  <c r="R81" i="1"/>
  <c r="S81" i="1" s="1"/>
  <c r="S80" i="1"/>
  <c r="E66" i="1"/>
  <c r="F65" i="1"/>
  <c r="R67" i="1"/>
  <c r="S67" i="1" s="1"/>
  <c r="S66" i="1"/>
  <c r="C66" i="1"/>
  <c r="D65" i="1"/>
  <c r="O65" i="1"/>
  <c r="N66" i="1"/>
  <c r="J66" i="1"/>
  <c r="I67" i="1"/>
  <c r="J67" i="1" s="1"/>
  <c r="U66" i="1"/>
  <c r="T67" i="1"/>
  <c r="U67" i="1" s="1"/>
  <c r="G67" i="1"/>
  <c r="H67" i="1" s="1"/>
  <c r="H66" i="1"/>
  <c r="P66" i="1"/>
  <c r="Q65" i="1"/>
  <c r="A66" i="1"/>
  <c r="B65" i="1"/>
  <c r="B11" i="1" l="1"/>
  <c r="A12" i="1"/>
  <c r="B12" i="1" s="1"/>
  <c r="D11" i="1"/>
  <c r="C12" i="1"/>
  <c r="D12" i="1" s="1"/>
  <c r="Q11" i="1"/>
  <c r="P12" i="1"/>
  <c r="Q12" i="1" s="1"/>
  <c r="O11" i="1"/>
  <c r="N12" i="1"/>
  <c r="O12" i="1" s="1"/>
  <c r="Q80" i="1"/>
  <c r="P81" i="1"/>
  <c r="Q81" i="1" s="1"/>
  <c r="D80" i="1"/>
  <c r="C81" i="1"/>
  <c r="D81" i="1" s="1"/>
  <c r="O80" i="1"/>
  <c r="N81" i="1"/>
  <c r="O81" i="1" s="1"/>
  <c r="A80" i="1"/>
  <c r="B79" i="1"/>
  <c r="T81" i="1"/>
  <c r="U81" i="1" s="1"/>
  <c r="U80" i="1"/>
  <c r="B66" i="1"/>
  <c r="A67" i="1"/>
  <c r="B67" i="1" s="1"/>
  <c r="O66" i="1"/>
  <c r="N67" i="1"/>
  <c r="O67" i="1" s="1"/>
  <c r="D66" i="1"/>
  <c r="C67" i="1"/>
  <c r="D67" i="1" s="1"/>
  <c r="Q66" i="1"/>
  <c r="P67" i="1"/>
  <c r="Q67" i="1" s="1"/>
  <c r="E67" i="1"/>
  <c r="F67" i="1" s="1"/>
  <c r="F66" i="1"/>
  <c r="B80" i="1" l="1"/>
  <c r="A81" i="1"/>
  <c r="B81" i="1" s="1"/>
</calcChain>
</file>

<file path=xl/sharedStrings.xml><?xml version="1.0" encoding="utf-8"?>
<sst xmlns="http://schemas.openxmlformats.org/spreadsheetml/2006/main" count="68" uniqueCount="24">
  <si>
    <t>x</t>
  </si>
  <si>
    <t>OW-delay 500</t>
  </si>
  <si>
    <t>OW-delay 1000</t>
  </si>
  <si>
    <t>OW-delay 5000</t>
  </si>
  <si>
    <t>OW-delay 100</t>
  </si>
  <si>
    <t>OW-delay 200</t>
  </si>
  <si>
    <t>NR-Delay 100</t>
  </si>
  <si>
    <t>NR-delay 200</t>
  </si>
  <si>
    <t>NR-delay 500</t>
  </si>
  <si>
    <t>NR-delay 1000</t>
  </si>
  <si>
    <t>NR-delay 5000</t>
  </si>
  <si>
    <t>OW-NR - delay 100</t>
  </si>
  <si>
    <t>OW-NR - delay 200</t>
  </si>
  <si>
    <t>OW-NR - delay 500</t>
  </si>
  <si>
    <t>OW-NR - delay 1000</t>
  </si>
  <si>
    <t>OW-OW-delay 200</t>
  </si>
  <si>
    <t>OW-OW-delay 500</t>
  </si>
  <si>
    <t>OW-OW-delay 1000</t>
  </si>
  <si>
    <t>OW-OW-delay 5000</t>
  </si>
  <si>
    <t>NR-NR-Delay 100</t>
  </si>
  <si>
    <t>NR-NR-delay 200</t>
  </si>
  <si>
    <t>NR-NR-delay 500</t>
  </si>
  <si>
    <t>NR-NR-delay 1000</t>
  </si>
  <si>
    <t>OW-OW-delay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</si>
</sst>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/>
            </a:pPr>
            <a:r>
              <a:rPr lang="en-GB" sz="1850"/>
              <a:t>Function</a:t>
            </a:r>
            <a:r>
              <a:rPr lang="en-GB" sz="1850" baseline="0"/>
              <a:t> Sequene Execution (Warm)</a:t>
            </a:r>
            <a:endParaRPr lang="en-GB" sz="185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OW-OW-delay 100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220.95000000000002</c:v>
                </c:pt>
                <c:pt idx="1">
                  <c:v>2190.5100000000002</c:v>
                </c:pt>
                <c:pt idx="2">
                  <c:v>4378.91</c:v>
                </c:pt>
                <c:pt idx="3">
                  <c:v>6567.3099999999995</c:v>
                </c:pt>
                <c:pt idx="4">
                  <c:v>8755.7100000000009</c:v>
                </c:pt>
                <c:pt idx="5">
                  <c:v>10944.11</c:v>
                </c:pt>
                <c:pt idx="6">
                  <c:v>13132.51</c:v>
                </c:pt>
                <c:pt idx="7">
                  <c:v>15320.910000000002</c:v>
                </c:pt>
                <c:pt idx="8">
                  <c:v>17509.310000000001</c:v>
                </c:pt>
                <c:pt idx="9">
                  <c:v>19697.71</c:v>
                </c:pt>
                <c:pt idx="10">
                  <c:v>21886.11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OW-OW-delay 200</c:v>
                </c:pt>
              </c:strCache>
            </c:strRef>
          </c:tx>
          <c:spPr>
            <a:ln w="47625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320.95</c:v>
                </c:pt>
                <c:pt idx="1">
                  <c:v>3190.5099999999998</c:v>
                </c:pt>
                <c:pt idx="2">
                  <c:v>6378.9099999999989</c:v>
                </c:pt>
                <c:pt idx="3">
                  <c:v>9567.31</c:v>
                </c:pt>
                <c:pt idx="4">
                  <c:v>12755.71</c:v>
                </c:pt>
                <c:pt idx="5">
                  <c:v>15944.109999999999</c:v>
                </c:pt>
                <c:pt idx="6">
                  <c:v>19132.509999999998</c:v>
                </c:pt>
                <c:pt idx="7">
                  <c:v>22320.91</c:v>
                </c:pt>
                <c:pt idx="8">
                  <c:v>25509.309999999998</c:v>
                </c:pt>
                <c:pt idx="9">
                  <c:v>28697.71</c:v>
                </c:pt>
                <c:pt idx="10">
                  <c:v>31886.109999999997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OW-OW-delay 500</c:v>
                </c:pt>
              </c:strCache>
            </c:strRef>
          </c:tx>
          <c:spPr>
            <a:ln w="44450"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620.95000000000005</c:v>
                </c:pt>
                <c:pt idx="1">
                  <c:v>6190.51</c:v>
                </c:pt>
                <c:pt idx="2">
                  <c:v>12378.910000000002</c:v>
                </c:pt>
                <c:pt idx="3">
                  <c:v>18567.310000000001</c:v>
                </c:pt>
                <c:pt idx="4">
                  <c:v>24755.710000000003</c:v>
                </c:pt>
                <c:pt idx="5">
                  <c:v>30944.11</c:v>
                </c:pt>
                <c:pt idx="6">
                  <c:v>37132.51</c:v>
                </c:pt>
                <c:pt idx="7">
                  <c:v>43320.91</c:v>
                </c:pt>
                <c:pt idx="8">
                  <c:v>49509.310000000005</c:v>
                </c:pt>
                <c:pt idx="9">
                  <c:v>55697.710000000006</c:v>
                </c:pt>
                <c:pt idx="10">
                  <c:v>61886.11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OW-OW-delay 1000</c:v>
                </c:pt>
              </c:strCache>
            </c:strRef>
          </c:tx>
          <c:spPr>
            <a:ln w="44450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3">
                  <a:lumMod val="60000"/>
                  <a:lumOff val="40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1120.9499999999998</c:v>
                </c:pt>
                <c:pt idx="1">
                  <c:v>11190.51</c:v>
                </c:pt>
                <c:pt idx="2">
                  <c:v>22378.91</c:v>
                </c:pt>
                <c:pt idx="3">
                  <c:v>33567.31</c:v>
                </c:pt>
                <c:pt idx="4">
                  <c:v>44755.71</c:v>
                </c:pt>
                <c:pt idx="5">
                  <c:v>55944.109999999993</c:v>
                </c:pt>
                <c:pt idx="6">
                  <c:v>67132.509999999995</c:v>
                </c:pt>
                <c:pt idx="7">
                  <c:v>78320.909999999989</c:v>
                </c:pt>
                <c:pt idx="8">
                  <c:v>89509.31</c:v>
                </c:pt>
                <c:pt idx="9">
                  <c:v>100697.70999999999</c:v>
                </c:pt>
                <c:pt idx="10">
                  <c:v>111886.10999999999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Sheet1!$M$1</c:f>
              <c:strCache>
                <c:ptCount val="1"/>
                <c:pt idx="0">
                  <c:v>NR-NR-Delay 100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Sheet1!$L$2:$L$12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230.05</c:v>
                </c:pt>
                <c:pt idx="1">
                  <c:v>1145.26</c:v>
                </c:pt>
                <c:pt idx="2">
                  <c:v>2162.16</c:v>
                </c:pt>
                <c:pt idx="3">
                  <c:v>3179.06</c:v>
                </c:pt>
                <c:pt idx="4">
                  <c:v>4195.96</c:v>
                </c:pt>
                <c:pt idx="5">
                  <c:v>5212.8599999999997</c:v>
                </c:pt>
                <c:pt idx="6">
                  <c:v>6229.7599999999993</c:v>
                </c:pt>
                <c:pt idx="7">
                  <c:v>7246.66</c:v>
                </c:pt>
                <c:pt idx="8">
                  <c:v>8263.56</c:v>
                </c:pt>
                <c:pt idx="9">
                  <c:v>9280.4600000000009</c:v>
                </c:pt>
                <c:pt idx="10">
                  <c:v>10297.36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Sheet1!$O$1</c:f>
              <c:strCache>
                <c:ptCount val="1"/>
                <c:pt idx="0">
                  <c:v>NR-NR-delay 200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Sheet1!$N$2:$N$12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Sheet1!$O$2:$O$12</c:f>
              <c:numCache>
                <c:formatCode>General</c:formatCode>
                <c:ptCount val="11"/>
                <c:pt idx="0">
                  <c:v>330.05</c:v>
                </c:pt>
                <c:pt idx="1">
                  <c:v>2145.2600000000002</c:v>
                </c:pt>
                <c:pt idx="2">
                  <c:v>4162.16</c:v>
                </c:pt>
                <c:pt idx="3">
                  <c:v>6179.0599999999995</c:v>
                </c:pt>
                <c:pt idx="4">
                  <c:v>8195.9600000000009</c:v>
                </c:pt>
                <c:pt idx="5">
                  <c:v>10212.86</c:v>
                </c:pt>
                <c:pt idx="6">
                  <c:v>12229.76</c:v>
                </c:pt>
                <c:pt idx="7">
                  <c:v>14246.66</c:v>
                </c:pt>
                <c:pt idx="8">
                  <c:v>16263.560000000001</c:v>
                </c:pt>
                <c:pt idx="9">
                  <c:v>18280.46</c:v>
                </c:pt>
                <c:pt idx="10">
                  <c:v>20297.36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Sheet1!$Q$1</c:f>
              <c:strCache>
                <c:ptCount val="1"/>
                <c:pt idx="0">
                  <c:v>NR-NR-delay 500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5">
                  <a:lumMod val="75000"/>
                </a:schemeClr>
              </a:solidFill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xVal>
            <c:numRef>
              <c:f>Sheet1!$P$2:$P$12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630.04999999999995</c:v>
                </c:pt>
                <c:pt idx="1">
                  <c:v>5145.2599999999993</c:v>
                </c:pt>
                <c:pt idx="2">
                  <c:v>10162.16</c:v>
                </c:pt>
                <c:pt idx="3">
                  <c:v>15179.060000000001</c:v>
                </c:pt>
                <c:pt idx="4">
                  <c:v>20195.96</c:v>
                </c:pt>
                <c:pt idx="5">
                  <c:v>25212.86</c:v>
                </c:pt>
                <c:pt idx="6">
                  <c:v>30229.760000000002</c:v>
                </c:pt>
                <c:pt idx="7">
                  <c:v>35246.660000000003</c:v>
                </c:pt>
                <c:pt idx="8">
                  <c:v>40263.56</c:v>
                </c:pt>
                <c:pt idx="9">
                  <c:v>45280.46</c:v>
                </c:pt>
                <c:pt idx="10">
                  <c:v>50297.36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Sheet1!$S$1</c:f>
              <c:strCache>
                <c:ptCount val="1"/>
                <c:pt idx="0">
                  <c:v>NR-NR-delay 1000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75000"/>
                </a:schemeClr>
              </a:solidFill>
              <a:ln cap="sq">
                <a:solidFill>
                  <a:schemeClr val="accent3">
                    <a:lumMod val="75000"/>
                  </a:schemeClr>
                </a:solidFill>
                <a:round/>
              </a:ln>
            </c:spPr>
          </c:marker>
          <c:xVal>
            <c:numRef>
              <c:f>Sheet1!$R$2:$R$12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Sheet1!$S$2:$S$12</c:f>
              <c:numCache>
                <c:formatCode>General</c:formatCode>
                <c:ptCount val="11"/>
                <c:pt idx="0">
                  <c:v>1130.0500000000002</c:v>
                </c:pt>
                <c:pt idx="1">
                  <c:v>10145.260000000002</c:v>
                </c:pt>
                <c:pt idx="2">
                  <c:v>20162.160000000003</c:v>
                </c:pt>
                <c:pt idx="3">
                  <c:v>30179.06</c:v>
                </c:pt>
                <c:pt idx="4">
                  <c:v>40195.960000000006</c:v>
                </c:pt>
                <c:pt idx="5">
                  <c:v>50212.86</c:v>
                </c:pt>
                <c:pt idx="6">
                  <c:v>60229.760000000002</c:v>
                </c:pt>
                <c:pt idx="7">
                  <c:v>70246.66</c:v>
                </c:pt>
                <c:pt idx="8">
                  <c:v>80263.560000000012</c:v>
                </c:pt>
                <c:pt idx="9">
                  <c:v>90280.46</c:v>
                </c:pt>
                <c:pt idx="10">
                  <c:v>100297.36</c:v>
                </c:pt>
              </c:numCache>
            </c:numRef>
          </c:yVal>
          <c:smooth val="1"/>
        </c:ser>
        <c:ser>
          <c:idx val="4"/>
          <c:order val="8"/>
          <c:tx>
            <c:strRef>
              <c:f>Sheet1!$X$1</c:f>
              <c:strCache>
                <c:ptCount val="1"/>
                <c:pt idx="0">
                  <c:v>OW-NR - delay 100</c:v>
                </c:pt>
              </c:strCache>
            </c:strRef>
          </c:tx>
          <c:spPr>
            <a:ln w="19050">
              <a:solidFill>
                <a:schemeClr val="accent4">
                  <a:lumMod val="50000"/>
                </a:schemeClr>
              </a:solidFill>
            </a:ln>
          </c:spPr>
          <c:marker>
            <c:symbol val="diamond"/>
            <c:size val="6"/>
            <c:spPr>
              <a:solidFill>
                <a:schemeClr val="accent4">
                  <a:lumMod val="50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xVal>
            <c:numRef>
              <c:f>Sheet1!$W$2:$W$12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Sheet1!$X$2:$X$12</c:f>
              <c:numCache>
                <c:formatCode>General</c:formatCode>
                <c:ptCount val="11"/>
                <c:pt idx="0">
                  <c:v>335.78</c:v>
                </c:pt>
                <c:pt idx="1">
                  <c:v>2331.08</c:v>
                </c:pt>
                <c:pt idx="2">
                  <c:v>4548.08</c:v>
                </c:pt>
                <c:pt idx="3">
                  <c:v>6765.08</c:v>
                </c:pt>
                <c:pt idx="4">
                  <c:v>8982.08</c:v>
                </c:pt>
                <c:pt idx="5">
                  <c:v>11199.08</c:v>
                </c:pt>
                <c:pt idx="6">
                  <c:v>13416.08</c:v>
                </c:pt>
                <c:pt idx="7">
                  <c:v>15633.08</c:v>
                </c:pt>
                <c:pt idx="8">
                  <c:v>17850.080000000002</c:v>
                </c:pt>
                <c:pt idx="9">
                  <c:v>20067.080000000002</c:v>
                </c:pt>
                <c:pt idx="10">
                  <c:v>22284.080000000002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Sheet1!$Z$1</c:f>
              <c:strCache>
                <c:ptCount val="1"/>
                <c:pt idx="0">
                  <c:v>OW-NR - delay 200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50000"/>
                </a:schemeClr>
              </a:solidFill>
            </c:spPr>
          </c:marker>
          <c:xVal>
            <c:numRef>
              <c:f>Sheet1!$Y$2:$Y$12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435.78</c:v>
                </c:pt>
                <c:pt idx="1">
                  <c:v>3331.08</c:v>
                </c:pt>
                <c:pt idx="2">
                  <c:v>6548.08</c:v>
                </c:pt>
                <c:pt idx="3">
                  <c:v>9765.08</c:v>
                </c:pt>
                <c:pt idx="4">
                  <c:v>12982.08</c:v>
                </c:pt>
                <c:pt idx="5">
                  <c:v>16199.08</c:v>
                </c:pt>
                <c:pt idx="6">
                  <c:v>19416.080000000002</c:v>
                </c:pt>
                <c:pt idx="7">
                  <c:v>22633.08</c:v>
                </c:pt>
                <c:pt idx="8">
                  <c:v>25850.080000000002</c:v>
                </c:pt>
                <c:pt idx="9">
                  <c:v>29067.08</c:v>
                </c:pt>
                <c:pt idx="10">
                  <c:v>32284.080000000002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Sheet1!$AB$1</c:f>
              <c:strCache>
                <c:ptCount val="1"/>
                <c:pt idx="0">
                  <c:v>OW-NR - delay 500</c:v>
                </c:pt>
              </c:strCache>
            </c:strRef>
          </c:tx>
          <c:spPr>
            <a:ln w="22225"/>
          </c:spPr>
          <c:marker>
            <c:symbol val="triangle"/>
            <c:size val="7"/>
          </c:marker>
          <c:xVal>
            <c:numRef>
              <c:f>Sheet1!$AA$2:$AA$12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Sheet1!$AB$2:$AB$12</c:f>
              <c:numCache>
                <c:formatCode>General</c:formatCode>
                <c:ptCount val="11"/>
                <c:pt idx="0">
                  <c:v>735.78000000000009</c:v>
                </c:pt>
                <c:pt idx="1">
                  <c:v>6331.08</c:v>
                </c:pt>
                <c:pt idx="2">
                  <c:v>12548.08</c:v>
                </c:pt>
                <c:pt idx="3">
                  <c:v>18765.080000000002</c:v>
                </c:pt>
                <c:pt idx="4">
                  <c:v>24982.080000000002</c:v>
                </c:pt>
                <c:pt idx="5">
                  <c:v>31199.080000000005</c:v>
                </c:pt>
                <c:pt idx="6">
                  <c:v>37416.080000000002</c:v>
                </c:pt>
                <c:pt idx="7">
                  <c:v>43633.08</c:v>
                </c:pt>
                <c:pt idx="8">
                  <c:v>49850.080000000002</c:v>
                </c:pt>
                <c:pt idx="9">
                  <c:v>56067.080000000009</c:v>
                </c:pt>
                <c:pt idx="10">
                  <c:v>62284.080000000009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Sheet1!$AD$1</c:f>
              <c:strCache>
                <c:ptCount val="1"/>
                <c:pt idx="0">
                  <c:v>OW-NR - delay 1000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Pt>
            <c:idx val="9"/>
            <c:bubble3D val="0"/>
            <c:spPr>
              <a:ln w="25400">
                <a:solidFill>
                  <a:srgbClr val="00B050"/>
                </a:solidFill>
              </a:ln>
            </c:spPr>
          </c:dPt>
          <c:xVal>
            <c:numRef>
              <c:f>Sheet1!$AC$2:$AC$12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Sheet1!$AD$2:$AD$12</c:f>
              <c:numCache>
                <c:formatCode>General</c:formatCode>
                <c:ptCount val="11"/>
                <c:pt idx="0">
                  <c:v>1235.78</c:v>
                </c:pt>
                <c:pt idx="1">
                  <c:v>11331.08</c:v>
                </c:pt>
                <c:pt idx="2">
                  <c:v>22548.080000000002</c:v>
                </c:pt>
                <c:pt idx="3">
                  <c:v>33765.08</c:v>
                </c:pt>
                <c:pt idx="4">
                  <c:v>44982.080000000002</c:v>
                </c:pt>
                <c:pt idx="5">
                  <c:v>56199.08</c:v>
                </c:pt>
                <c:pt idx="6">
                  <c:v>67416.08</c:v>
                </c:pt>
                <c:pt idx="7">
                  <c:v>78633.08</c:v>
                </c:pt>
                <c:pt idx="8">
                  <c:v>89850.08</c:v>
                </c:pt>
                <c:pt idx="9">
                  <c:v>101067.08</c:v>
                </c:pt>
                <c:pt idx="10">
                  <c:v>112284.08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1648"/>
        <c:axId val="371853952"/>
      </c:scatterChart>
      <c:valAx>
        <c:axId val="3718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853952"/>
        <c:crosses val="autoZero"/>
        <c:crossBetween val="midCat"/>
      </c:valAx>
      <c:valAx>
        <c:axId val="37185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 baseline="0"/>
                  <a:t>T (ms)</a:t>
                </a:r>
                <a:endParaRPr lang="en-GB" sz="16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7185164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12</xdr:row>
      <xdr:rowOff>161925</xdr:rowOff>
    </xdr:from>
    <xdr:to>
      <xdr:col>20</xdr:col>
      <xdr:colOff>876299</xdr:colOff>
      <xdr:row>48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workbookViewId="0">
      <selection activeCell="C31" sqref="C31"/>
    </sheetView>
  </sheetViews>
  <sheetFormatPr defaultRowHeight="15" x14ac:dyDescent="0.25"/>
  <cols>
    <col min="2" max="2" width="19.85546875" customWidth="1"/>
    <col min="4" max="4" width="13.5703125" customWidth="1"/>
    <col min="6" max="6" width="17.85546875" customWidth="1"/>
    <col min="8" max="8" width="17.28515625" customWidth="1"/>
    <col min="10" max="10" width="14.28515625" customWidth="1"/>
    <col min="13" max="13" width="13.140625" customWidth="1"/>
    <col min="14" max="14" width="12.42578125" customWidth="1"/>
    <col min="15" max="15" width="17.42578125" customWidth="1"/>
    <col min="17" max="17" width="12.42578125" customWidth="1"/>
    <col min="19" max="19" width="13.7109375" customWidth="1"/>
    <col min="21" max="21" width="13.42578125" customWidth="1"/>
  </cols>
  <sheetData>
    <row r="1" spans="1:30" x14ac:dyDescent="0.25">
      <c r="A1" t="s">
        <v>0</v>
      </c>
      <c r="B1" t="s">
        <v>23</v>
      </c>
      <c r="C1" t="s">
        <v>0</v>
      </c>
      <c r="D1" t="s">
        <v>15</v>
      </c>
      <c r="E1" t="s">
        <v>0</v>
      </c>
      <c r="F1" t="s">
        <v>16</v>
      </c>
      <c r="G1" t="s">
        <v>0</v>
      </c>
      <c r="H1" t="s">
        <v>17</v>
      </c>
      <c r="I1" t="s">
        <v>0</v>
      </c>
      <c r="J1" t="s">
        <v>18</v>
      </c>
      <c r="L1" t="s">
        <v>0</v>
      </c>
      <c r="M1" t="s">
        <v>19</v>
      </c>
      <c r="N1" t="s">
        <v>0</v>
      </c>
      <c r="O1" t="s">
        <v>20</v>
      </c>
      <c r="P1" t="s">
        <v>0</v>
      </c>
      <c r="Q1" t="s">
        <v>21</v>
      </c>
      <c r="R1" t="s">
        <v>0</v>
      </c>
      <c r="S1" t="s">
        <v>22</v>
      </c>
      <c r="T1" t="s">
        <v>0</v>
      </c>
      <c r="U1" t="s">
        <v>10</v>
      </c>
      <c r="W1" t="s">
        <v>0</v>
      </c>
      <c r="X1" t="s">
        <v>11</v>
      </c>
      <c r="Y1" t="s">
        <v>0</v>
      </c>
      <c r="Z1" t="s">
        <v>12</v>
      </c>
      <c r="AA1" t="s">
        <v>0</v>
      </c>
      <c r="AB1" t="s">
        <v>13</v>
      </c>
      <c r="AC1" t="s">
        <v>0</v>
      </c>
      <c r="AD1" t="s">
        <v>14</v>
      </c>
    </row>
    <row r="2" spans="1:30" x14ac:dyDescent="0.25">
      <c r="A2">
        <v>1</v>
      </c>
      <c r="B2">
        <f>218.84*A2+2.11</f>
        <v>220.95000000000002</v>
      </c>
      <c r="C2">
        <v>1</v>
      </c>
      <c r="D2">
        <f>318.84*C2+2.11</f>
        <v>320.95</v>
      </c>
      <c r="E2">
        <v>1</v>
      </c>
      <c r="F2">
        <f>618.84*E2+2.11</f>
        <v>620.95000000000005</v>
      </c>
      <c r="G2">
        <v>1</v>
      </c>
      <c r="H2">
        <f>1118.84*G2+2.11</f>
        <v>1120.9499999999998</v>
      </c>
      <c r="I2">
        <v>1</v>
      </c>
      <c r="J2">
        <f>5118.84*I2+2.11</f>
        <v>5120.95</v>
      </c>
      <c r="L2">
        <v>1</v>
      </c>
      <c r="M2">
        <f>101.69*L2+128.36</f>
        <v>230.05</v>
      </c>
      <c r="N2">
        <v>1</v>
      </c>
      <c r="O2">
        <f>201.69*N2+128.36</f>
        <v>330.05</v>
      </c>
      <c r="P2">
        <v>1</v>
      </c>
      <c r="Q2">
        <f>501.69*P2+128.36</f>
        <v>630.04999999999995</v>
      </c>
      <c r="R2">
        <v>1</v>
      </c>
      <c r="S2">
        <f>1001.69*R2+128.36</f>
        <v>1130.0500000000002</v>
      </c>
      <c r="T2">
        <v>1</v>
      </c>
      <c r="U2">
        <f>5001.69*T2+128.36</f>
        <v>5130.0499999999993</v>
      </c>
      <c r="W2">
        <v>1</v>
      </c>
      <c r="X2">
        <f>114.08+W2*221.7</f>
        <v>335.78</v>
      </c>
      <c r="Y2">
        <v>1</v>
      </c>
      <c r="Z2">
        <f>114.08+Y2*321.7</f>
        <v>435.78</v>
      </c>
      <c r="AA2">
        <v>1</v>
      </c>
      <c r="AB2">
        <f>114.08+AA2*621.7</f>
        <v>735.78000000000009</v>
      </c>
      <c r="AC2">
        <v>1</v>
      </c>
      <c r="AD2">
        <f>114.08+AC2*1121.7</f>
        <v>1235.78</v>
      </c>
    </row>
    <row r="3" spans="1:30" x14ac:dyDescent="0.25">
      <c r="A3">
        <v>10</v>
      </c>
      <c r="B3">
        <f t="shared" ref="B3:B12" si="0">218.84*A3+2.11</f>
        <v>2190.5100000000002</v>
      </c>
      <c r="C3">
        <v>10</v>
      </c>
      <c r="D3">
        <f t="shared" ref="D3:D12" si="1">318.84*C3+2.11</f>
        <v>3190.5099999999998</v>
      </c>
      <c r="E3">
        <v>10</v>
      </c>
      <c r="F3">
        <f t="shared" ref="F3:F12" si="2">618.84*E3+2.11</f>
        <v>6190.51</v>
      </c>
      <c r="G3">
        <v>10</v>
      </c>
      <c r="H3">
        <f t="shared" ref="H3:H12" si="3">1118.84*G3+2.11</f>
        <v>11190.51</v>
      </c>
      <c r="I3">
        <v>10</v>
      </c>
      <c r="J3">
        <f t="shared" ref="J3:J12" si="4">5118.84*I3+2.11</f>
        <v>51190.51</v>
      </c>
      <c r="L3">
        <v>10</v>
      </c>
      <c r="M3">
        <f t="shared" ref="M3:M12" si="5">101.69*L3+128.36</f>
        <v>1145.26</v>
      </c>
      <c r="N3">
        <v>10</v>
      </c>
      <c r="O3">
        <f t="shared" ref="O3:O12" si="6">201.69*N3+128.36</f>
        <v>2145.2600000000002</v>
      </c>
      <c r="P3">
        <v>10</v>
      </c>
      <c r="Q3">
        <f t="shared" ref="Q3:Q12" si="7">501.69*P3+128.36</f>
        <v>5145.2599999999993</v>
      </c>
      <c r="R3">
        <v>10</v>
      </c>
      <c r="S3">
        <f t="shared" ref="S3:S12" si="8">1001.69*R3+128.36</f>
        <v>10145.260000000002</v>
      </c>
      <c r="T3">
        <v>10</v>
      </c>
      <c r="U3">
        <f t="shared" ref="U3:U12" si="9">5001.69*T3+128.36</f>
        <v>50145.259999999995</v>
      </c>
      <c r="W3">
        <v>10</v>
      </c>
      <c r="X3">
        <f t="shared" ref="X3:X12" si="10">114.08+W3*221.7</f>
        <v>2331.08</v>
      </c>
      <c r="Y3">
        <v>10</v>
      </c>
      <c r="Z3">
        <f t="shared" ref="Z3:Z12" si="11">114.08+Y3*321.7</f>
        <v>3331.08</v>
      </c>
      <c r="AA3">
        <v>10</v>
      </c>
      <c r="AB3">
        <f t="shared" ref="AB3:AB12" si="12">114.08+AA3*621.7</f>
        <v>6331.08</v>
      </c>
      <c r="AC3">
        <v>10</v>
      </c>
      <c r="AD3">
        <f t="shared" ref="AD3:AD12" si="13">114.08+AC3*1121.7</f>
        <v>11331.08</v>
      </c>
    </row>
    <row r="4" spans="1:30" x14ac:dyDescent="0.25">
      <c r="A4">
        <f>A3+10</f>
        <v>20</v>
      </c>
      <c r="B4">
        <f t="shared" si="0"/>
        <v>4378.91</v>
      </c>
      <c r="C4">
        <f>C3+10</f>
        <v>20</v>
      </c>
      <c r="D4">
        <f t="shared" si="1"/>
        <v>6378.9099999999989</v>
      </c>
      <c r="E4">
        <f>E3+10</f>
        <v>20</v>
      </c>
      <c r="F4">
        <f t="shared" si="2"/>
        <v>12378.910000000002</v>
      </c>
      <c r="G4">
        <f>G3+10</f>
        <v>20</v>
      </c>
      <c r="H4">
        <f t="shared" si="3"/>
        <v>22378.91</v>
      </c>
      <c r="I4">
        <f>I3+10</f>
        <v>20</v>
      </c>
      <c r="J4">
        <f t="shared" si="4"/>
        <v>102378.91</v>
      </c>
      <c r="L4">
        <f>L3+10</f>
        <v>20</v>
      </c>
      <c r="M4">
        <f t="shared" si="5"/>
        <v>2162.16</v>
      </c>
      <c r="N4">
        <f>N3+10</f>
        <v>20</v>
      </c>
      <c r="O4">
        <f t="shared" si="6"/>
        <v>4162.16</v>
      </c>
      <c r="P4">
        <f>P3+10</f>
        <v>20</v>
      </c>
      <c r="Q4">
        <f t="shared" si="7"/>
        <v>10162.16</v>
      </c>
      <c r="R4">
        <f>R3+10</f>
        <v>20</v>
      </c>
      <c r="S4">
        <f t="shared" si="8"/>
        <v>20162.160000000003</v>
      </c>
      <c r="T4">
        <f>T3+10</f>
        <v>20</v>
      </c>
      <c r="U4">
        <f t="shared" si="9"/>
        <v>100162.15999999999</v>
      </c>
      <c r="W4">
        <v>20</v>
      </c>
      <c r="X4">
        <f t="shared" si="10"/>
        <v>4548.08</v>
      </c>
      <c r="Y4">
        <v>20</v>
      </c>
      <c r="Z4">
        <f t="shared" si="11"/>
        <v>6548.08</v>
      </c>
      <c r="AA4">
        <v>20</v>
      </c>
      <c r="AB4">
        <f t="shared" si="12"/>
        <v>12548.08</v>
      </c>
      <c r="AC4">
        <v>20</v>
      </c>
      <c r="AD4">
        <f t="shared" si="13"/>
        <v>22548.080000000002</v>
      </c>
    </row>
    <row r="5" spans="1:30" x14ac:dyDescent="0.25">
      <c r="A5">
        <f t="shared" ref="A5:A12" si="14">A4+10</f>
        <v>30</v>
      </c>
      <c r="B5">
        <f t="shared" si="0"/>
        <v>6567.3099999999995</v>
      </c>
      <c r="C5">
        <f t="shared" ref="C5:C12" si="15">C4+10</f>
        <v>30</v>
      </c>
      <c r="D5">
        <f t="shared" si="1"/>
        <v>9567.31</v>
      </c>
      <c r="E5">
        <f t="shared" ref="E5:E12" si="16">E4+10</f>
        <v>30</v>
      </c>
      <c r="F5">
        <f t="shared" si="2"/>
        <v>18567.310000000001</v>
      </c>
      <c r="G5">
        <f t="shared" ref="G5:G12" si="17">G4+10</f>
        <v>30</v>
      </c>
      <c r="H5">
        <f t="shared" si="3"/>
        <v>33567.31</v>
      </c>
      <c r="I5">
        <f t="shared" ref="I5:I12" si="18">I4+10</f>
        <v>30</v>
      </c>
      <c r="J5">
        <f t="shared" si="4"/>
        <v>153567.31</v>
      </c>
      <c r="L5">
        <f t="shared" ref="L5:L12" si="19">L4+10</f>
        <v>30</v>
      </c>
      <c r="M5">
        <f t="shared" si="5"/>
        <v>3179.06</v>
      </c>
      <c r="N5">
        <f t="shared" ref="N5:N12" si="20">N4+10</f>
        <v>30</v>
      </c>
      <c r="O5">
        <f t="shared" si="6"/>
        <v>6179.0599999999995</v>
      </c>
      <c r="P5">
        <f t="shared" ref="P5:P12" si="21">P4+10</f>
        <v>30</v>
      </c>
      <c r="Q5">
        <f t="shared" si="7"/>
        <v>15179.060000000001</v>
      </c>
      <c r="R5">
        <f t="shared" ref="R5:R12" si="22">R4+10</f>
        <v>30</v>
      </c>
      <c r="S5">
        <f t="shared" si="8"/>
        <v>30179.06</v>
      </c>
      <c r="T5">
        <f t="shared" ref="T5:T12" si="23">T4+10</f>
        <v>30</v>
      </c>
      <c r="U5">
        <f t="shared" si="9"/>
        <v>150179.05999999997</v>
      </c>
      <c r="W5">
        <v>30</v>
      </c>
      <c r="X5">
        <f t="shared" si="10"/>
        <v>6765.08</v>
      </c>
      <c r="Y5">
        <v>30</v>
      </c>
      <c r="Z5">
        <f t="shared" si="11"/>
        <v>9765.08</v>
      </c>
      <c r="AA5">
        <v>30</v>
      </c>
      <c r="AB5">
        <f t="shared" si="12"/>
        <v>18765.080000000002</v>
      </c>
      <c r="AC5">
        <v>30</v>
      </c>
      <c r="AD5">
        <f t="shared" si="13"/>
        <v>33765.08</v>
      </c>
    </row>
    <row r="6" spans="1:30" x14ac:dyDescent="0.25">
      <c r="A6">
        <f t="shared" si="14"/>
        <v>40</v>
      </c>
      <c r="B6">
        <f t="shared" si="0"/>
        <v>8755.7100000000009</v>
      </c>
      <c r="C6">
        <f t="shared" si="15"/>
        <v>40</v>
      </c>
      <c r="D6">
        <f t="shared" si="1"/>
        <v>12755.71</v>
      </c>
      <c r="E6">
        <f t="shared" si="16"/>
        <v>40</v>
      </c>
      <c r="F6">
        <f t="shared" si="2"/>
        <v>24755.710000000003</v>
      </c>
      <c r="G6">
        <f t="shared" si="17"/>
        <v>40</v>
      </c>
      <c r="H6">
        <f t="shared" si="3"/>
        <v>44755.71</v>
      </c>
      <c r="I6">
        <f t="shared" si="18"/>
        <v>40</v>
      </c>
      <c r="J6">
        <f t="shared" si="4"/>
        <v>204755.71</v>
      </c>
      <c r="L6">
        <f t="shared" si="19"/>
        <v>40</v>
      </c>
      <c r="M6">
        <f t="shared" si="5"/>
        <v>4195.96</v>
      </c>
      <c r="N6">
        <f t="shared" si="20"/>
        <v>40</v>
      </c>
      <c r="O6">
        <f t="shared" si="6"/>
        <v>8195.9600000000009</v>
      </c>
      <c r="P6">
        <f t="shared" si="21"/>
        <v>40</v>
      </c>
      <c r="Q6">
        <f t="shared" si="7"/>
        <v>20195.96</v>
      </c>
      <c r="R6">
        <f t="shared" si="22"/>
        <v>40</v>
      </c>
      <c r="S6">
        <f t="shared" si="8"/>
        <v>40195.960000000006</v>
      </c>
      <c r="T6">
        <f t="shared" si="23"/>
        <v>40</v>
      </c>
      <c r="U6">
        <f t="shared" si="9"/>
        <v>200195.95999999996</v>
      </c>
      <c r="W6">
        <v>40</v>
      </c>
      <c r="X6">
        <f t="shared" si="10"/>
        <v>8982.08</v>
      </c>
      <c r="Y6">
        <v>40</v>
      </c>
      <c r="Z6">
        <f t="shared" si="11"/>
        <v>12982.08</v>
      </c>
      <c r="AA6">
        <v>40</v>
      </c>
      <c r="AB6">
        <f t="shared" si="12"/>
        <v>24982.080000000002</v>
      </c>
      <c r="AC6">
        <v>40</v>
      </c>
      <c r="AD6">
        <f t="shared" si="13"/>
        <v>44982.080000000002</v>
      </c>
    </row>
    <row r="7" spans="1:30" x14ac:dyDescent="0.25">
      <c r="A7">
        <f t="shared" si="14"/>
        <v>50</v>
      </c>
      <c r="B7">
        <f t="shared" si="0"/>
        <v>10944.11</v>
      </c>
      <c r="C7">
        <f t="shared" si="15"/>
        <v>50</v>
      </c>
      <c r="D7">
        <f t="shared" si="1"/>
        <v>15944.109999999999</v>
      </c>
      <c r="E7">
        <f t="shared" si="16"/>
        <v>50</v>
      </c>
      <c r="F7">
        <f t="shared" si="2"/>
        <v>30944.11</v>
      </c>
      <c r="G7">
        <f t="shared" si="17"/>
        <v>50</v>
      </c>
      <c r="H7">
        <f t="shared" si="3"/>
        <v>55944.109999999993</v>
      </c>
      <c r="I7">
        <f t="shared" si="18"/>
        <v>50</v>
      </c>
      <c r="J7">
        <f t="shared" si="4"/>
        <v>255944.11</v>
      </c>
      <c r="L7">
        <f t="shared" si="19"/>
        <v>50</v>
      </c>
      <c r="M7">
        <f t="shared" si="5"/>
        <v>5212.8599999999997</v>
      </c>
      <c r="N7">
        <f t="shared" si="20"/>
        <v>50</v>
      </c>
      <c r="O7">
        <f t="shared" si="6"/>
        <v>10212.86</v>
      </c>
      <c r="P7">
        <f t="shared" si="21"/>
        <v>50</v>
      </c>
      <c r="Q7">
        <f t="shared" si="7"/>
        <v>25212.86</v>
      </c>
      <c r="R7">
        <f t="shared" si="22"/>
        <v>50</v>
      </c>
      <c r="S7">
        <f t="shared" si="8"/>
        <v>50212.86</v>
      </c>
      <c r="T7">
        <f t="shared" si="23"/>
        <v>50</v>
      </c>
      <c r="U7">
        <f t="shared" si="9"/>
        <v>250212.85999999996</v>
      </c>
      <c r="W7">
        <v>50</v>
      </c>
      <c r="X7">
        <f t="shared" si="10"/>
        <v>11199.08</v>
      </c>
      <c r="Y7">
        <v>50</v>
      </c>
      <c r="Z7">
        <f t="shared" si="11"/>
        <v>16199.08</v>
      </c>
      <c r="AA7">
        <v>50</v>
      </c>
      <c r="AB7">
        <f t="shared" si="12"/>
        <v>31199.080000000005</v>
      </c>
      <c r="AC7">
        <v>50</v>
      </c>
      <c r="AD7">
        <f t="shared" si="13"/>
        <v>56199.08</v>
      </c>
    </row>
    <row r="8" spans="1:30" x14ac:dyDescent="0.25">
      <c r="A8">
        <f t="shared" si="14"/>
        <v>60</v>
      </c>
      <c r="B8">
        <f t="shared" si="0"/>
        <v>13132.51</v>
      </c>
      <c r="C8">
        <f t="shared" si="15"/>
        <v>60</v>
      </c>
      <c r="D8">
        <f t="shared" si="1"/>
        <v>19132.509999999998</v>
      </c>
      <c r="E8">
        <f t="shared" si="16"/>
        <v>60</v>
      </c>
      <c r="F8">
        <f t="shared" si="2"/>
        <v>37132.51</v>
      </c>
      <c r="G8">
        <f t="shared" si="17"/>
        <v>60</v>
      </c>
      <c r="H8">
        <f t="shared" si="3"/>
        <v>67132.509999999995</v>
      </c>
      <c r="I8">
        <f t="shared" si="18"/>
        <v>60</v>
      </c>
      <c r="J8">
        <f t="shared" si="4"/>
        <v>307132.51</v>
      </c>
      <c r="L8">
        <f t="shared" si="19"/>
        <v>60</v>
      </c>
      <c r="M8">
        <f t="shared" si="5"/>
        <v>6229.7599999999993</v>
      </c>
      <c r="N8">
        <f t="shared" si="20"/>
        <v>60</v>
      </c>
      <c r="O8">
        <f t="shared" si="6"/>
        <v>12229.76</v>
      </c>
      <c r="P8">
        <f t="shared" si="21"/>
        <v>60</v>
      </c>
      <c r="Q8">
        <f t="shared" si="7"/>
        <v>30229.760000000002</v>
      </c>
      <c r="R8">
        <f t="shared" si="22"/>
        <v>60</v>
      </c>
      <c r="S8">
        <f t="shared" si="8"/>
        <v>60229.760000000002</v>
      </c>
      <c r="T8">
        <f t="shared" si="23"/>
        <v>60</v>
      </c>
      <c r="U8">
        <f t="shared" si="9"/>
        <v>300229.75999999995</v>
      </c>
      <c r="W8">
        <v>60</v>
      </c>
      <c r="X8">
        <f t="shared" si="10"/>
        <v>13416.08</v>
      </c>
      <c r="Y8">
        <v>60</v>
      </c>
      <c r="Z8">
        <f t="shared" si="11"/>
        <v>19416.080000000002</v>
      </c>
      <c r="AA8">
        <v>60</v>
      </c>
      <c r="AB8">
        <f t="shared" si="12"/>
        <v>37416.080000000002</v>
      </c>
      <c r="AC8">
        <v>60</v>
      </c>
      <c r="AD8">
        <f t="shared" si="13"/>
        <v>67416.08</v>
      </c>
    </row>
    <row r="9" spans="1:30" x14ac:dyDescent="0.25">
      <c r="A9">
        <f t="shared" si="14"/>
        <v>70</v>
      </c>
      <c r="B9">
        <f t="shared" si="0"/>
        <v>15320.910000000002</v>
      </c>
      <c r="C9">
        <f t="shared" si="15"/>
        <v>70</v>
      </c>
      <c r="D9">
        <f t="shared" si="1"/>
        <v>22320.91</v>
      </c>
      <c r="E9">
        <f t="shared" si="16"/>
        <v>70</v>
      </c>
      <c r="F9">
        <f t="shared" si="2"/>
        <v>43320.91</v>
      </c>
      <c r="G9">
        <f t="shared" si="17"/>
        <v>70</v>
      </c>
      <c r="H9">
        <f t="shared" si="3"/>
        <v>78320.909999999989</v>
      </c>
      <c r="I9">
        <f t="shared" si="18"/>
        <v>70</v>
      </c>
      <c r="J9">
        <f t="shared" si="4"/>
        <v>358320.91</v>
      </c>
      <c r="L9">
        <f t="shared" si="19"/>
        <v>70</v>
      </c>
      <c r="M9">
        <f t="shared" si="5"/>
        <v>7246.66</v>
      </c>
      <c r="N9">
        <f t="shared" si="20"/>
        <v>70</v>
      </c>
      <c r="O9">
        <f t="shared" si="6"/>
        <v>14246.66</v>
      </c>
      <c r="P9">
        <f t="shared" si="21"/>
        <v>70</v>
      </c>
      <c r="Q9">
        <f t="shared" si="7"/>
        <v>35246.660000000003</v>
      </c>
      <c r="R9">
        <f t="shared" si="22"/>
        <v>70</v>
      </c>
      <c r="S9">
        <f t="shared" si="8"/>
        <v>70246.66</v>
      </c>
      <c r="T9">
        <f t="shared" si="23"/>
        <v>70</v>
      </c>
      <c r="U9">
        <f t="shared" si="9"/>
        <v>350246.66</v>
      </c>
      <c r="W9">
        <v>70</v>
      </c>
      <c r="X9">
        <f t="shared" si="10"/>
        <v>15633.08</v>
      </c>
      <c r="Y9">
        <v>70</v>
      </c>
      <c r="Z9">
        <f t="shared" si="11"/>
        <v>22633.08</v>
      </c>
      <c r="AA9">
        <v>70</v>
      </c>
      <c r="AB9">
        <f t="shared" si="12"/>
        <v>43633.08</v>
      </c>
      <c r="AC9">
        <v>70</v>
      </c>
      <c r="AD9">
        <f t="shared" si="13"/>
        <v>78633.08</v>
      </c>
    </row>
    <row r="10" spans="1:30" x14ac:dyDescent="0.25">
      <c r="A10">
        <f t="shared" si="14"/>
        <v>80</v>
      </c>
      <c r="B10">
        <f t="shared" si="0"/>
        <v>17509.310000000001</v>
      </c>
      <c r="C10">
        <f t="shared" si="15"/>
        <v>80</v>
      </c>
      <c r="D10">
        <f t="shared" si="1"/>
        <v>25509.309999999998</v>
      </c>
      <c r="E10">
        <f t="shared" si="16"/>
        <v>80</v>
      </c>
      <c r="F10">
        <f t="shared" si="2"/>
        <v>49509.310000000005</v>
      </c>
      <c r="G10">
        <f t="shared" si="17"/>
        <v>80</v>
      </c>
      <c r="H10">
        <f t="shared" si="3"/>
        <v>89509.31</v>
      </c>
      <c r="I10">
        <f t="shared" si="18"/>
        <v>80</v>
      </c>
      <c r="J10">
        <f t="shared" si="4"/>
        <v>409509.31</v>
      </c>
      <c r="L10">
        <f t="shared" si="19"/>
        <v>80</v>
      </c>
      <c r="M10">
        <f t="shared" si="5"/>
        <v>8263.56</v>
      </c>
      <c r="N10">
        <f t="shared" si="20"/>
        <v>80</v>
      </c>
      <c r="O10">
        <f t="shared" si="6"/>
        <v>16263.560000000001</v>
      </c>
      <c r="P10">
        <f t="shared" si="21"/>
        <v>80</v>
      </c>
      <c r="Q10">
        <f t="shared" si="7"/>
        <v>40263.56</v>
      </c>
      <c r="R10">
        <f t="shared" si="22"/>
        <v>80</v>
      </c>
      <c r="S10">
        <f t="shared" si="8"/>
        <v>80263.560000000012</v>
      </c>
      <c r="T10">
        <f t="shared" si="23"/>
        <v>80</v>
      </c>
      <c r="U10">
        <f t="shared" si="9"/>
        <v>400263.55999999994</v>
      </c>
      <c r="W10">
        <v>80</v>
      </c>
      <c r="X10">
        <f t="shared" si="10"/>
        <v>17850.080000000002</v>
      </c>
      <c r="Y10">
        <v>80</v>
      </c>
      <c r="Z10">
        <f t="shared" si="11"/>
        <v>25850.080000000002</v>
      </c>
      <c r="AA10">
        <v>80</v>
      </c>
      <c r="AB10">
        <f t="shared" si="12"/>
        <v>49850.080000000002</v>
      </c>
      <c r="AC10">
        <v>80</v>
      </c>
      <c r="AD10">
        <f t="shared" si="13"/>
        <v>89850.08</v>
      </c>
    </row>
    <row r="11" spans="1:30" x14ac:dyDescent="0.25">
      <c r="A11">
        <f t="shared" si="14"/>
        <v>90</v>
      </c>
      <c r="B11">
        <f t="shared" si="0"/>
        <v>19697.71</v>
      </c>
      <c r="C11">
        <f t="shared" si="15"/>
        <v>90</v>
      </c>
      <c r="D11">
        <f t="shared" si="1"/>
        <v>28697.71</v>
      </c>
      <c r="E11">
        <f t="shared" si="16"/>
        <v>90</v>
      </c>
      <c r="F11">
        <f t="shared" si="2"/>
        <v>55697.710000000006</v>
      </c>
      <c r="G11">
        <f t="shared" si="17"/>
        <v>90</v>
      </c>
      <c r="H11">
        <f t="shared" si="3"/>
        <v>100697.70999999999</v>
      </c>
      <c r="I11">
        <f t="shared" si="18"/>
        <v>90</v>
      </c>
      <c r="J11">
        <f t="shared" si="4"/>
        <v>460697.71</v>
      </c>
      <c r="L11">
        <f t="shared" si="19"/>
        <v>90</v>
      </c>
      <c r="M11">
        <f t="shared" si="5"/>
        <v>9280.4600000000009</v>
      </c>
      <c r="N11">
        <f t="shared" si="20"/>
        <v>90</v>
      </c>
      <c r="O11">
        <f t="shared" si="6"/>
        <v>18280.46</v>
      </c>
      <c r="P11">
        <f t="shared" si="21"/>
        <v>90</v>
      </c>
      <c r="Q11">
        <f t="shared" si="7"/>
        <v>45280.46</v>
      </c>
      <c r="R11">
        <f t="shared" si="22"/>
        <v>90</v>
      </c>
      <c r="S11">
        <f t="shared" si="8"/>
        <v>90280.46</v>
      </c>
      <c r="T11">
        <f t="shared" si="23"/>
        <v>90</v>
      </c>
      <c r="U11">
        <f t="shared" si="9"/>
        <v>450280.45999999996</v>
      </c>
      <c r="W11">
        <v>90</v>
      </c>
      <c r="X11">
        <f t="shared" si="10"/>
        <v>20067.080000000002</v>
      </c>
      <c r="Y11">
        <v>90</v>
      </c>
      <c r="Z11">
        <f t="shared" si="11"/>
        <v>29067.08</v>
      </c>
      <c r="AA11">
        <v>90</v>
      </c>
      <c r="AB11">
        <f t="shared" si="12"/>
        <v>56067.080000000009</v>
      </c>
      <c r="AC11">
        <v>90</v>
      </c>
      <c r="AD11">
        <f t="shared" si="13"/>
        <v>101067.08</v>
      </c>
    </row>
    <row r="12" spans="1:30" x14ac:dyDescent="0.25">
      <c r="A12">
        <f t="shared" si="14"/>
        <v>100</v>
      </c>
      <c r="B12">
        <f t="shared" si="0"/>
        <v>21886.11</v>
      </c>
      <c r="C12">
        <f t="shared" si="15"/>
        <v>100</v>
      </c>
      <c r="D12">
        <f t="shared" si="1"/>
        <v>31886.109999999997</v>
      </c>
      <c r="E12">
        <f t="shared" si="16"/>
        <v>100</v>
      </c>
      <c r="F12">
        <f t="shared" si="2"/>
        <v>61886.11</v>
      </c>
      <c r="G12">
        <f t="shared" si="17"/>
        <v>100</v>
      </c>
      <c r="H12">
        <f t="shared" si="3"/>
        <v>111886.10999999999</v>
      </c>
      <c r="I12">
        <f t="shared" si="18"/>
        <v>100</v>
      </c>
      <c r="J12">
        <f t="shared" si="4"/>
        <v>511886.11</v>
      </c>
      <c r="L12">
        <f t="shared" si="19"/>
        <v>100</v>
      </c>
      <c r="M12">
        <f t="shared" si="5"/>
        <v>10297.36</v>
      </c>
      <c r="N12">
        <f t="shared" si="20"/>
        <v>100</v>
      </c>
      <c r="O12">
        <f t="shared" si="6"/>
        <v>20297.36</v>
      </c>
      <c r="P12">
        <f t="shared" si="21"/>
        <v>100</v>
      </c>
      <c r="Q12">
        <f t="shared" si="7"/>
        <v>50297.36</v>
      </c>
      <c r="R12">
        <f t="shared" si="22"/>
        <v>100</v>
      </c>
      <c r="S12">
        <f t="shared" si="8"/>
        <v>100297.36</v>
      </c>
      <c r="T12">
        <f t="shared" si="23"/>
        <v>100</v>
      </c>
      <c r="U12">
        <f t="shared" si="9"/>
        <v>500297.35999999993</v>
      </c>
      <c r="W12">
        <v>100</v>
      </c>
      <c r="X12">
        <f t="shared" si="10"/>
        <v>22284.080000000002</v>
      </c>
      <c r="Y12">
        <v>100</v>
      </c>
      <c r="Z12">
        <f t="shared" si="11"/>
        <v>32284.080000000002</v>
      </c>
      <c r="AA12">
        <v>100</v>
      </c>
      <c r="AB12">
        <f t="shared" si="12"/>
        <v>62284.080000000009</v>
      </c>
      <c r="AC12">
        <v>100</v>
      </c>
      <c r="AD12">
        <f t="shared" si="13"/>
        <v>112284.08</v>
      </c>
    </row>
    <row r="56" spans="1:21" x14ac:dyDescent="0.25">
      <c r="A56" t="s">
        <v>0</v>
      </c>
      <c r="B56" t="s">
        <v>4</v>
      </c>
      <c r="C56" t="s">
        <v>0</v>
      </c>
      <c r="D56" t="s">
        <v>5</v>
      </c>
      <c r="E56" t="s">
        <v>0</v>
      </c>
      <c r="F56" t="s">
        <v>1</v>
      </c>
      <c r="G56" t="s">
        <v>0</v>
      </c>
      <c r="H56" t="s">
        <v>2</v>
      </c>
      <c r="I56" t="s">
        <v>0</v>
      </c>
      <c r="J56" t="s">
        <v>3</v>
      </c>
      <c r="L56" t="s">
        <v>0</v>
      </c>
      <c r="M56" t="s">
        <v>6</v>
      </c>
      <c r="N56" t="s">
        <v>0</v>
      </c>
      <c r="O56" t="s">
        <v>7</v>
      </c>
      <c r="P56" t="s">
        <v>0</v>
      </c>
      <c r="Q56" t="s">
        <v>8</v>
      </c>
      <c r="R56" t="s">
        <v>0</v>
      </c>
      <c r="S56" t="s">
        <v>9</v>
      </c>
      <c r="T56" t="s">
        <v>0</v>
      </c>
      <c r="U56" t="s">
        <v>10</v>
      </c>
    </row>
    <row r="57" spans="1:21" x14ac:dyDescent="0.25">
      <c r="A57">
        <v>1</v>
      </c>
      <c r="B57">
        <f>218.84*A57+2.11</f>
        <v>220.95000000000002</v>
      </c>
      <c r="C57">
        <v>1</v>
      </c>
      <c r="D57">
        <f>318.84*C57+2.11</f>
        <v>320.95</v>
      </c>
      <c r="E57">
        <v>1</v>
      </c>
      <c r="F57">
        <f>618.84*E57+2.11</f>
        <v>620.95000000000005</v>
      </c>
      <c r="G57">
        <v>1</v>
      </c>
      <c r="H57">
        <f>1118.84*G57+2.11</f>
        <v>1120.9499999999998</v>
      </c>
      <c r="I57">
        <v>1</v>
      </c>
      <c r="J57">
        <f>5118.84*I57+2.11</f>
        <v>5120.95</v>
      </c>
      <c r="L57">
        <v>1</v>
      </c>
      <c r="M57">
        <f>101.69*L57+128.36</f>
        <v>230.05</v>
      </c>
      <c r="N57">
        <v>1</v>
      </c>
      <c r="O57">
        <f>201.69*N57+128.36</f>
        <v>330.05</v>
      </c>
      <c r="P57">
        <v>1</v>
      </c>
      <c r="Q57">
        <f>501.69*P57+128.36</f>
        <v>630.04999999999995</v>
      </c>
      <c r="R57">
        <v>1</v>
      </c>
      <c r="S57">
        <f>1001.69*R57+128.36</f>
        <v>1130.0500000000002</v>
      </c>
      <c r="T57">
        <v>1</v>
      </c>
      <c r="U57">
        <f>5001.69*T57+128.36</f>
        <v>5130.0499999999993</v>
      </c>
    </row>
    <row r="58" spans="1:21" x14ac:dyDescent="0.25">
      <c r="A58">
        <v>10</v>
      </c>
      <c r="B58">
        <f t="shared" ref="B58:B67" si="24">218.84*A58+2.11</f>
        <v>2190.5100000000002</v>
      </c>
      <c r="C58">
        <v>10</v>
      </c>
      <c r="D58">
        <f t="shared" ref="D58:D67" si="25">318.84*C58+2.11</f>
        <v>3190.5099999999998</v>
      </c>
      <c r="E58">
        <v>10</v>
      </c>
      <c r="F58">
        <f t="shared" ref="F58:F67" si="26">618.84*E58+2.11</f>
        <v>6190.51</v>
      </c>
      <c r="G58">
        <v>10</v>
      </c>
      <c r="H58">
        <f t="shared" ref="H58:H67" si="27">1118.84*G58+2.11</f>
        <v>11190.51</v>
      </c>
      <c r="I58">
        <v>10</v>
      </c>
      <c r="J58">
        <f t="shared" ref="J58:J67" si="28">5118.84*I58+2.11</f>
        <v>51190.51</v>
      </c>
      <c r="L58">
        <v>10</v>
      </c>
      <c r="M58">
        <f t="shared" ref="M58:M67" si="29">101.69*L58+128.36</f>
        <v>1145.26</v>
      </c>
      <c r="N58">
        <v>10</v>
      </c>
      <c r="O58">
        <f t="shared" ref="O58:O67" si="30">201.69*N58+128.36</f>
        <v>2145.2600000000002</v>
      </c>
      <c r="P58">
        <v>10</v>
      </c>
      <c r="Q58">
        <f t="shared" ref="Q58:Q67" si="31">501.69*P58+128.36</f>
        <v>5145.2599999999993</v>
      </c>
      <c r="R58">
        <v>10</v>
      </c>
      <c r="S58">
        <f t="shared" ref="S58:S67" si="32">1001.69*R58+128.36</f>
        <v>10145.260000000002</v>
      </c>
      <c r="T58">
        <v>10</v>
      </c>
      <c r="U58">
        <f t="shared" ref="U58:U67" si="33">5001.69*T58+128.36</f>
        <v>50145.259999999995</v>
      </c>
    </row>
    <row r="59" spans="1:21" x14ac:dyDescent="0.25">
      <c r="A59">
        <f>A58+10</f>
        <v>20</v>
      </c>
      <c r="B59">
        <f t="shared" si="24"/>
        <v>4378.91</v>
      </c>
      <c r="C59">
        <f>C58+10</f>
        <v>20</v>
      </c>
      <c r="D59">
        <f t="shared" si="25"/>
        <v>6378.9099999999989</v>
      </c>
      <c r="E59">
        <f>E58+10</f>
        <v>20</v>
      </c>
      <c r="F59">
        <f t="shared" si="26"/>
        <v>12378.910000000002</v>
      </c>
      <c r="G59">
        <f>G58+10</f>
        <v>20</v>
      </c>
      <c r="H59">
        <f t="shared" si="27"/>
        <v>22378.91</v>
      </c>
      <c r="I59">
        <f>I58+10</f>
        <v>20</v>
      </c>
      <c r="J59">
        <f t="shared" si="28"/>
        <v>102378.91</v>
      </c>
      <c r="L59">
        <f>L58+10</f>
        <v>20</v>
      </c>
      <c r="M59">
        <f t="shared" si="29"/>
        <v>2162.16</v>
      </c>
      <c r="N59">
        <f>N58+10</f>
        <v>20</v>
      </c>
      <c r="O59">
        <f t="shared" si="30"/>
        <v>4162.16</v>
      </c>
      <c r="P59">
        <f>P58+10</f>
        <v>20</v>
      </c>
      <c r="Q59">
        <f t="shared" si="31"/>
        <v>10162.16</v>
      </c>
      <c r="R59">
        <f>R58+10</f>
        <v>20</v>
      </c>
      <c r="S59">
        <f t="shared" si="32"/>
        <v>20162.160000000003</v>
      </c>
      <c r="T59">
        <f>T58+10</f>
        <v>20</v>
      </c>
      <c r="U59">
        <f t="shared" si="33"/>
        <v>100162.15999999999</v>
      </c>
    </row>
    <row r="60" spans="1:21" x14ac:dyDescent="0.25">
      <c r="A60">
        <f t="shared" ref="A60:A67" si="34">A59+10</f>
        <v>30</v>
      </c>
      <c r="B60">
        <f t="shared" si="24"/>
        <v>6567.3099999999995</v>
      </c>
      <c r="C60">
        <f t="shared" ref="C60:C67" si="35">C59+10</f>
        <v>30</v>
      </c>
      <c r="D60">
        <f t="shared" si="25"/>
        <v>9567.31</v>
      </c>
      <c r="E60">
        <f t="shared" ref="E60:E67" si="36">E59+10</f>
        <v>30</v>
      </c>
      <c r="F60">
        <f t="shared" si="26"/>
        <v>18567.310000000001</v>
      </c>
      <c r="G60">
        <f t="shared" ref="G60:G67" si="37">G59+10</f>
        <v>30</v>
      </c>
      <c r="H60">
        <f t="shared" si="27"/>
        <v>33567.31</v>
      </c>
      <c r="I60">
        <f t="shared" ref="I60:I67" si="38">I59+10</f>
        <v>30</v>
      </c>
      <c r="J60">
        <f t="shared" si="28"/>
        <v>153567.31</v>
      </c>
      <c r="L60">
        <f t="shared" ref="L60:L67" si="39">L59+10</f>
        <v>30</v>
      </c>
      <c r="M60">
        <f t="shared" si="29"/>
        <v>3179.06</v>
      </c>
      <c r="N60">
        <f t="shared" ref="N60:N67" si="40">N59+10</f>
        <v>30</v>
      </c>
      <c r="O60">
        <f t="shared" si="30"/>
        <v>6179.0599999999995</v>
      </c>
      <c r="P60">
        <f t="shared" ref="P60:P67" si="41">P59+10</f>
        <v>30</v>
      </c>
      <c r="Q60">
        <f t="shared" si="31"/>
        <v>15179.060000000001</v>
      </c>
      <c r="R60">
        <f t="shared" ref="R60:R67" si="42">R59+10</f>
        <v>30</v>
      </c>
      <c r="S60">
        <f t="shared" si="32"/>
        <v>30179.06</v>
      </c>
      <c r="T60">
        <f t="shared" ref="T60:T67" si="43">T59+10</f>
        <v>30</v>
      </c>
      <c r="U60">
        <f t="shared" si="33"/>
        <v>150179.05999999997</v>
      </c>
    </row>
    <row r="61" spans="1:21" x14ac:dyDescent="0.25">
      <c r="A61">
        <f t="shared" si="34"/>
        <v>40</v>
      </c>
      <c r="B61">
        <f t="shared" si="24"/>
        <v>8755.7100000000009</v>
      </c>
      <c r="C61">
        <f t="shared" si="35"/>
        <v>40</v>
      </c>
      <c r="D61">
        <f t="shared" si="25"/>
        <v>12755.71</v>
      </c>
      <c r="E61">
        <f t="shared" si="36"/>
        <v>40</v>
      </c>
      <c r="F61">
        <f t="shared" si="26"/>
        <v>24755.710000000003</v>
      </c>
      <c r="G61">
        <f t="shared" si="37"/>
        <v>40</v>
      </c>
      <c r="H61">
        <f t="shared" si="27"/>
        <v>44755.71</v>
      </c>
      <c r="I61">
        <f t="shared" si="38"/>
        <v>40</v>
      </c>
      <c r="J61">
        <f t="shared" si="28"/>
        <v>204755.71</v>
      </c>
      <c r="L61">
        <f t="shared" si="39"/>
        <v>40</v>
      </c>
      <c r="M61">
        <f t="shared" si="29"/>
        <v>4195.96</v>
      </c>
      <c r="N61">
        <f t="shared" si="40"/>
        <v>40</v>
      </c>
      <c r="O61">
        <f t="shared" si="30"/>
        <v>8195.9600000000009</v>
      </c>
      <c r="P61">
        <f t="shared" si="41"/>
        <v>40</v>
      </c>
      <c r="Q61">
        <f t="shared" si="31"/>
        <v>20195.96</v>
      </c>
      <c r="R61">
        <f t="shared" si="42"/>
        <v>40</v>
      </c>
      <c r="S61">
        <f t="shared" si="32"/>
        <v>40195.960000000006</v>
      </c>
      <c r="T61">
        <f t="shared" si="43"/>
        <v>40</v>
      </c>
      <c r="U61">
        <f t="shared" si="33"/>
        <v>200195.95999999996</v>
      </c>
    </row>
    <row r="62" spans="1:21" x14ac:dyDescent="0.25">
      <c r="A62">
        <f t="shared" si="34"/>
        <v>50</v>
      </c>
      <c r="B62">
        <f t="shared" si="24"/>
        <v>10944.11</v>
      </c>
      <c r="C62">
        <f t="shared" si="35"/>
        <v>50</v>
      </c>
      <c r="D62">
        <f t="shared" si="25"/>
        <v>15944.109999999999</v>
      </c>
      <c r="E62">
        <f t="shared" si="36"/>
        <v>50</v>
      </c>
      <c r="F62">
        <f t="shared" si="26"/>
        <v>30944.11</v>
      </c>
      <c r="G62">
        <f t="shared" si="37"/>
        <v>50</v>
      </c>
      <c r="H62">
        <f t="shared" si="27"/>
        <v>55944.109999999993</v>
      </c>
      <c r="I62">
        <f t="shared" si="38"/>
        <v>50</v>
      </c>
      <c r="J62">
        <f t="shared" si="28"/>
        <v>255944.11</v>
      </c>
      <c r="L62">
        <f t="shared" si="39"/>
        <v>50</v>
      </c>
      <c r="M62">
        <f t="shared" si="29"/>
        <v>5212.8599999999997</v>
      </c>
      <c r="N62">
        <f t="shared" si="40"/>
        <v>50</v>
      </c>
      <c r="O62">
        <f t="shared" si="30"/>
        <v>10212.86</v>
      </c>
      <c r="P62">
        <f t="shared" si="41"/>
        <v>50</v>
      </c>
      <c r="Q62">
        <f t="shared" si="31"/>
        <v>25212.86</v>
      </c>
      <c r="R62">
        <f t="shared" si="42"/>
        <v>50</v>
      </c>
      <c r="S62">
        <f t="shared" si="32"/>
        <v>50212.86</v>
      </c>
      <c r="T62">
        <f t="shared" si="43"/>
        <v>50</v>
      </c>
      <c r="U62">
        <f t="shared" si="33"/>
        <v>250212.85999999996</v>
      </c>
    </row>
    <row r="63" spans="1:21" x14ac:dyDescent="0.25">
      <c r="A63">
        <f t="shared" si="34"/>
        <v>60</v>
      </c>
      <c r="B63">
        <f t="shared" si="24"/>
        <v>13132.51</v>
      </c>
      <c r="C63">
        <f t="shared" si="35"/>
        <v>60</v>
      </c>
      <c r="D63">
        <f t="shared" si="25"/>
        <v>19132.509999999998</v>
      </c>
      <c r="E63">
        <f t="shared" si="36"/>
        <v>60</v>
      </c>
      <c r="F63">
        <f t="shared" si="26"/>
        <v>37132.51</v>
      </c>
      <c r="G63">
        <f t="shared" si="37"/>
        <v>60</v>
      </c>
      <c r="H63">
        <f t="shared" si="27"/>
        <v>67132.509999999995</v>
      </c>
      <c r="I63">
        <f t="shared" si="38"/>
        <v>60</v>
      </c>
      <c r="J63">
        <f t="shared" si="28"/>
        <v>307132.51</v>
      </c>
      <c r="L63">
        <f t="shared" si="39"/>
        <v>60</v>
      </c>
      <c r="M63">
        <f t="shared" si="29"/>
        <v>6229.7599999999993</v>
      </c>
      <c r="N63">
        <f t="shared" si="40"/>
        <v>60</v>
      </c>
      <c r="O63">
        <f t="shared" si="30"/>
        <v>12229.76</v>
      </c>
      <c r="P63">
        <f t="shared" si="41"/>
        <v>60</v>
      </c>
      <c r="Q63">
        <f t="shared" si="31"/>
        <v>30229.760000000002</v>
      </c>
      <c r="R63">
        <f t="shared" si="42"/>
        <v>60</v>
      </c>
      <c r="S63">
        <f t="shared" si="32"/>
        <v>60229.760000000002</v>
      </c>
      <c r="T63">
        <f t="shared" si="43"/>
        <v>60</v>
      </c>
      <c r="U63">
        <f t="shared" si="33"/>
        <v>300229.75999999995</v>
      </c>
    </row>
    <row r="64" spans="1:21" x14ac:dyDescent="0.25">
      <c r="A64">
        <f t="shared" si="34"/>
        <v>70</v>
      </c>
      <c r="B64">
        <f t="shared" si="24"/>
        <v>15320.910000000002</v>
      </c>
      <c r="C64">
        <f t="shared" si="35"/>
        <v>70</v>
      </c>
      <c r="D64">
        <f t="shared" si="25"/>
        <v>22320.91</v>
      </c>
      <c r="E64">
        <f t="shared" si="36"/>
        <v>70</v>
      </c>
      <c r="F64">
        <f t="shared" si="26"/>
        <v>43320.91</v>
      </c>
      <c r="G64">
        <f t="shared" si="37"/>
        <v>70</v>
      </c>
      <c r="H64">
        <f t="shared" si="27"/>
        <v>78320.909999999989</v>
      </c>
      <c r="I64">
        <f t="shared" si="38"/>
        <v>70</v>
      </c>
      <c r="J64">
        <f t="shared" si="28"/>
        <v>358320.91</v>
      </c>
      <c r="L64">
        <f t="shared" si="39"/>
        <v>70</v>
      </c>
      <c r="M64">
        <f t="shared" si="29"/>
        <v>7246.66</v>
      </c>
      <c r="N64">
        <f t="shared" si="40"/>
        <v>70</v>
      </c>
      <c r="O64">
        <f t="shared" si="30"/>
        <v>14246.66</v>
      </c>
      <c r="P64">
        <f t="shared" si="41"/>
        <v>70</v>
      </c>
      <c r="Q64">
        <f t="shared" si="31"/>
        <v>35246.660000000003</v>
      </c>
      <c r="R64">
        <f t="shared" si="42"/>
        <v>70</v>
      </c>
      <c r="S64">
        <f t="shared" si="32"/>
        <v>70246.66</v>
      </c>
      <c r="T64">
        <f t="shared" si="43"/>
        <v>70</v>
      </c>
      <c r="U64">
        <f t="shared" si="33"/>
        <v>350246.66</v>
      </c>
    </row>
    <row r="65" spans="1:21" x14ac:dyDescent="0.25">
      <c r="A65">
        <f t="shared" si="34"/>
        <v>80</v>
      </c>
      <c r="B65">
        <f t="shared" si="24"/>
        <v>17509.310000000001</v>
      </c>
      <c r="C65">
        <f t="shared" si="35"/>
        <v>80</v>
      </c>
      <c r="D65">
        <f t="shared" si="25"/>
        <v>25509.309999999998</v>
      </c>
      <c r="E65">
        <f t="shared" si="36"/>
        <v>80</v>
      </c>
      <c r="F65">
        <f t="shared" si="26"/>
        <v>49509.310000000005</v>
      </c>
      <c r="G65">
        <f t="shared" si="37"/>
        <v>80</v>
      </c>
      <c r="H65">
        <f t="shared" si="27"/>
        <v>89509.31</v>
      </c>
      <c r="I65">
        <f t="shared" si="38"/>
        <v>80</v>
      </c>
      <c r="J65">
        <f t="shared" si="28"/>
        <v>409509.31</v>
      </c>
      <c r="L65">
        <f t="shared" si="39"/>
        <v>80</v>
      </c>
      <c r="M65">
        <f t="shared" si="29"/>
        <v>8263.56</v>
      </c>
      <c r="N65">
        <f t="shared" si="40"/>
        <v>80</v>
      </c>
      <c r="O65">
        <f t="shared" si="30"/>
        <v>16263.560000000001</v>
      </c>
      <c r="P65">
        <f t="shared" si="41"/>
        <v>80</v>
      </c>
      <c r="Q65">
        <f t="shared" si="31"/>
        <v>40263.56</v>
      </c>
      <c r="R65">
        <f t="shared" si="42"/>
        <v>80</v>
      </c>
      <c r="S65">
        <f t="shared" si="32"/>
        <v>80263.560000000012</v>
      </c>
      <c r="T65">
        <f t="shared" si="43"/>
        <v>80</v>
      </c>
      <c r="U65">
        <f t="shared" si="33"/>
        <v>400263.55999999994</v>
      </c>
    </row>
    <row r="66" spans="1:21" x14ac:dyDescent="0.25">
      <c r="A66">
        <f t="shared" si="34"/>
        <v>90</v>
      </c>
      <c r="B66">
        <f t="shared" si="24"/>
        <v>19697.71</v>
      </c>
      <c r="C66">
        <f t="shared" si="35"/>
        <v>90</v>
      </c>
      <c r="D66">
        <f t="shared" si="25"/>
        <v>28697.71</v>
      </c>
      <c r="E66">
        <f t="shared" si="36"/>
        <v>90</v>
      </c>
      <c r="F66">
        <f t="shared" si="26"/>
        <v>55697.710000000006</v>
      </c>
      <c r="G66">
        <f t="shared" si="37"/>
        <v>90</v>
      </c>
      <c r="H66">
        <f t="shared" si="27"/>
        <v>100697.70999999999</v>
      </c>
      <c r="I66">
        <f t="shared" si="38"/>
        <v>90</v>
      </c>
      <c r="J66">
        <f t="shared" si="28"/>
        <v>460697.71</v>
      </c>
      <c r="L66">
        <f t="shared" si="39"/>
        <v>90</v>
      </c>
      <c r="M66">
        <f t="shared" si="29"/>
        <v>9280.4600000000009</v>
      </c>
      <c r="N66">
        <f t="shared" si="40"/>
        <v>90</v>
      </c>
      <c r="O66">
        <f t="shared" si="30"/>
        <v>18280.46</v>
      </c>
      <c r="P66">
        <f t="shared" si="41"/>
        <v>90</v>
      </c>
      <c r="Q66">
        <f t="shared" si="31"/>
        <v>45280.46</v>
      </c>
      <c r="R66">
        <f t="shared" si="42"/>
        <v>90</v>
      </c>
      <c r="S66">
        <f t="shared" si="32"/>
        <v>90280.46</v>
      </c>
      <c r="T66">
        <f t="shared" si="43"/>
        <v>90</v>
      </c>
      <c r="U66">
        <f t="shared" si="33"/>
        <v>450280.45999999996</v>
      </c>
    </row>
    <row r="67" spans="1:21" x14ac:dyDescent="0.25">
      <c r="A67">
        <f t="shared" si="34"/>
        <v>100</v>
      </c>
      <c r="B67">
        <f t="shared" si="24"/>
        <v>21886.11</v>
      </c>
      <c r="C67">
        <f t="shared" si="35"/>
        <v>100</v>
      </c>
      <c r="D67">
        <f t="shared" si="25"/>
        <v>31886.109999999997</v>
      </c>
      <c r="E67">
        <f t="shared" si="36"/>
        <v>100</v>
      </c>
      <c r="F67">
        <f t="shared" si="26"/>
        <v>61886.11</v>
      </c>
      <c r="G67">
        <f t="shared" si="37"/>
        <v>100</v>
      </c>
      <c r="H67">
        <f t="shared" si="27"/>
        <v>111886.10999999999</v>
      </c>
      <c r="I67">
        <f t="shared" si="38"/>
        <v>100</v>
      </c>
      <c r="J67">
        <f t="shared" si="28"/>
        <v>511886.11</v>
      </c>
      <c r="L67">
        <f t="shared" si="39"/>
        <v>100</v>
      </c>
      <c r="M67">
        <f t="shared" si="29"/>
        <v>10297.36</v>
      </c>
      <c r="N67">
        <f t="shared" si="40"/>
        <v>100</v>
      </c>
      <c r="O67">
        <f t="shared" si="30"/>
        <v>20297.36</v>
      </c>
      <c r="P67">
        <f t="shared" si="41"/>
        <v>100</v>
      </c>
      <c r="Q67">
        <f t="shared" si="31"/>
        <v>50297.36</v>
      </c>
      <c r="R67">
        <f t="shared" si="42"/>
        <v>100</v>
      </c>
      <c r="S67">
        <f t="shared" si="32"/>
        <v>100297.36</v>
      </c>
      <c r="T67">
        <f t="shared" si="43"/>
        <v>100</v>
      </c>
      <c r="U67">
        <f t="shared" si="33"/>
        <v>500297.35999999993</v>
      </c>
    </row>
    <row r="70" spans="1:21" x14ac:dyDescent="0.25">
      <c r="A70" t="s">
        <v>0</v>
      </c>
      <c r="B70" t="s">
        <v>4</v>
      </c>
      <c r="C70" t="s">
        <v>0</v>
      </c>
      <c r="D70" t="s">
        <v>5</v>
      </c>
      <c r="E70" t="s">
        <v>0</v>
      </c>
      <c r="F70" t="s">
        <v>1</v>
      </c>
      <c r="G70" t="s">
        <v>0</v>
      </c>
      <c r="H70" t="s">
        <v>2</v>
      </c>
      <c r="I70" t="s">
        <v>0</v>
      </c>
      <c r="J70" t="s">
        <v>3</v>
      </c>
      <c r="L70" t="s">
        <v>0</v>
      </c>
      <c r="M70" t="s">
        <v>6</v>
      </c>
      <c r="N70" t="s">
        <v>0</v>
      </c>
      <c r="O70" t="s">
        <v>7</v>
      </c>
      <c r="P70" t="s">
        <v>0</v>
      </c>
      <c r="Q70" t="s">
        <v>8</v>
      </c>
      <c r="R70" t="s">
        <v>0</v>
      </c>
      <c r="S70" t="s">
        <v>9</v>
      </c>
      <c r="T70" t="s">
        <v>0</v>
      </c>
      <c r="U70" t="s">
        <v>10</v>
      </c>
    </row>
    <row r="71" spans="1:21" x14ac:dyDescent="0.25">
      <c r="A71">
        <v>1</v>
      </c>
      <c r="B71">
        <f>218.84*A71+2250.11</f>
        <v>2468.9500000000003</v>
      </c>
      <c r="C71">
        <v>1</v>
      </c>
      <c r="D71">
        <f>318.84*C71+2250.11</f>
        <v>2568.9500000000003</v>
      </c>
      <c r="E71">
        <v>1</v>
      </c>
      <c r="F71">
        <f>618.84*E71+2250.11</f>
        <v>2868.9500000000003</v>
      </c>
      <c r="G71">
        <v>1</v>
      </c>
      <c r="H71">
        <f>1118.84*G71+2250.11</f>
        <v>3368.95</v>
      </c>
      <c r="I71">
        <v>1</v>
      </c>
      <c r="J71">
        <f>5118.84*I71+2250.11</f>
        <v>7368.9500000000007</v>
      </c>
      <c r="L71">
        <v>1</v>
      </c>
      <c r="M71">
        <f>101.69*L71+7501.36</f>
        <v>7603.0499999999993</v>
      </c>
      <c r="N71">
        <v>1</v>
      </c>
      <c r="O71">
        <f>201.69*N71+7501.36</f>
        <v>7703.0499999999993</v>
      </c>
      <c r="P71">
        <v>1</v>
      </c>
      <c r="Q71">
        <f>501.69*P71+7501.36</f>
        <v>8003.0499999999993</v>
      </c>
      <c r="R71">
        <v>1</v>
      </c>
      <c r="S71">
        <f>1001.69*R71+7501.36</f>
        <v>8503.0499999999993</v>
      </c>
      <c r="T71">
        <v>1</v>
      </c>
      <c r="U71">
        <f>5001.69*T71+7501.36</f>
        <v>12503.05</v>
      </c>
    </row>
    <row r="72" spans="1:21" x14ac:dyDescent="0.25">
      <c r="A72">
        <v>10</v>
      </c>
      <c r="B72">
        <f t="shared" ref="B72:B81" si="44">218.84*A72+2250.11</f>
        <v>4438.51</v>
      </c>
      <c r="C72">
        <v>10</v>
      </c>
      <c r="D72">
        <f t="shared" ref="D72:D81" si="45">318.84*C72+2250.11</f>
        <v>5438.51</v>
      </c>
      <c r="E72">
        <v>10</v>
      </c>
      <c r="F72">
        <f t="shared" ref="F72:F81" si="46">618.84*E72+2250.11</f>
        <v>8438.51</v>
      </c>
      <c r="G72">
        <v>10</v>
      </c>
      <c r="H72">
        <f t="shared" ref="H72:H81" si="47">1118.84*G72+2250.11</f>
        <v>13438.51</v>
      </c>
      <c r="I72">
        <v>10</v>
      </c>
      <c r="J72">
        <f t="shared" ref="J72:J81" si="48">5118.84*I72+2250.11</f>
        <v>53438.51</v>
      </c>
      <c r="L72">
        <v>10</v>
      </c>
      <c r="M72">
        <f t="shared" ref="M72:M81" si="49">101.69*L72+7501.36</f>
        <v>8518.26</v>
      </c>
      <c r="N72">
        <v>10</v>
      </c>
      <c r="O72">
        <f t="shared" ref="O72:O81" si="50">201.69*N72+7501.36</f>
        <v>9518.26</v>
      </c>
      <c r="P72">
        <v>10</v>
      </c>
      <c r="Q72">
        <f t="shared" ref="Q72:Q81" si="51">501.69*P72+7501.36</f>
        <v>12518.259999999998</v>
      </c>
      <c r="R72">
        <v>10</v>
      </c>
      <c r="S72">
        <f t="shared" ref="S72:S81" si="52">1001.69*R72+7501.36</f>
        <v>17518.260000000002</v>
      </c>
      <c r="T72">
        <v>10</v>
      </c>
      <c r="U72">
        <f t="shared" ref="U72:U81" si="53">5001.69*T72+7501.36</f>
        <v>57518.259999999995</v>
      </c>
    </row>
    <row r="73" spans="1:21" x14ac:dyDescent="0.25">
      <c r="A73">
        <f>A72+10</f>
        <v>20</v>
      </c>
      <c r="B73">
        <f t="shared" si="44"/>
        <v>6626.91</v>
      </c>
      <c r="C73">
        <f>C72+10</f>
        <v>20</v>
      </c>
      <c r="D73">
        <f t="shared" si="45"/>
        <v>8626.91</v>
      </c>
      <c r="E73">
        <f>E72+10</f>
        <v>20</v>
      </c>
      <c r="F73">
        <f t="shared" si="46"/>
        <v>14626.910000000002</v>
      </c>
      <c r="G73">
        <f>G72+10</f>
        <v>20</v>
      </c>
      <c r="H73">
        <f t="shared" si="47"/>
        <v>24626.91</v>
      </c>
      <c r="I73">
        <f>I72+10</f>
        <v>20</v>
      </c>
      <c r="J73">
        <f t="shared" si="48"/>
        <v>104626.91</v>
      </c>
      <c r="L73">
        <f>L72+10</f>
        <v>20</v>
      </c>
      <c r="M73">
        <f t="shared" si="49"/>
        <v>9535.16</v>
      </c>
      <c r="N73">
        <f>N72+10</f>
        <v>20</v>
      </c>
      <c r="O73">
        <f t="shared" si="50"/>
        <v>11535.16</v>
      </c>
      <c r="P73">
        <f>P72+10</f>
        <v>20</v>
      </c>
      <c r="Q73">
        <f t="shared" si="51"/>
        <v>17535.16</v>
      </c>
      <c r="R73">
        <f>R72+10</f>
        <v>20</v>
      </c>
      <c r="S73">
        <f t="shared" si="52"/>
        <v>27535.160000000003</v>
      </c>
      <c r="T73">
        <f>T72+10</f>
        <v>20</v>
      </c>
      <c r="U73">
        <f t="shared" si="53"/>
        <v>107535.15999999999</v>
      </c>
    </row>
    <row r="74" spans="1:21" x14ac:dyDescent="0.25">
      <c r="A74">
        <f t="shared" ref="A74:I74" si="54">A73+10</f>
        <v>30</v>
      </c>
      <c r="B74">
        <f t="shared" si="44"/>
        <v>8815.31</v>
      </c>
      <c r="C74">
        <f t="shared" ref="C74:K74" si="55">C73+10</f>
        <v>30</v>
      </c>
      <c r="D74">
        <f t="shared" si="45"/>
        <v>11815.31</v>
      </c>
      <c r="E74">
        <f t="shared" ref="E74:M74" si="56">E73+10</f>
        <v>30</v>
      </c>
      <c r="F74">
        <f t="shared" si="46"/>
        <v>20815.310000000001</v>
      </c>
      <c r="G74">
        <f t="shared" ref="G74:O74" si="57">G73+10</f>
        <v>30</v>
      </c>
      <c r="H74">
        <f t="shared" si="47"/>
        <v>35815.31</v>
      </c>
      <c r="I74">
        <f t="shared" ref="I74:Q74" si="58">I73+10</f>
        <v>30</v>
      </c>
      <c r="J74">
        <f t="shared" si="48"/>
        <v>155815.31</v>
      </c>
      <c r="L74">
        <f t="shared" ref="L74:L81" si="59">L73+10</f>
        <v>30</v>
      </c>
      <c r="M74">
        <f t="shared" si="49"/>
        <v>10552.06</v>
      </c>
      <c r="N74">
        <f t="shared" ref="N74:N81" si="60">N73+10</f>
        <v>30</v>
      </c>
      <c r="O74">
        <f t="shared" si="50"/>
        <v>13552.06</v>
      </c>
      <c r="P74">
        <f t="shared" ref="P74:P81" si="61">P73+10</f>
        <v>30</v>
      </c>
      <c r="Q74">
        <f t="shared" si="51"/>
        <v>22552.06</v>
      </c>
      <c r="R74">
        <f t="shared" ref="R74:R81" si="62">R73+10</f>
        <v>30</v>
      </c>
      <c r="S74">
        <f t="shared" si="52"/>
        <v>37552.06</v>
      </c>
      <c r="T74">
        <f t="shared" ref="T74:T81" si="63">T73+10</f>
        <v>30</v>
      </c>
      <c r="U74">
        <f t="shared" si="53"/>
        <v>157552.05999999997</v>
      </c>
    </row>
    <row r="75" spans="1:21" x14ac:dyDescent="0.25">
      <c r="A75">
        <f t="shared" ref="A75:I75" si="64">A74+10</f>
        <v>40</v>
      </c>
      <c r="B75">
        <f t="shared" si="44"/>
        <v>11003.710000000001</v>
      </c>
      <c r="C75">
        <f t="shared" ref="C75:K75" si="65">C74+10</f>
        <v>40</v>
      </c>
      <c r="D75">
        <f t="shared" si="45"/>
        <v>15003.71</v>
      </c>
      <c r="E75">
        <f t="shared" ref="E75:M75" si="66">E74+10</f>
        <v>40</v>
      </c>
      <c r="F75">
        <f t="shared" si="46"/>
        <v>27003.710000000003</v>
      </c>
      <c r="G75">
        <f t="shared" ref="G75:O75" si="67">G74+10</f>
        <v>40</v>
      </c>
      <c r="H75">
        <f t="shared" si="47"/>
        <v>47003.71</v>
      </c>
      <c r="I75">
        <f t="shared" ref="I75:Q75" si="68">I74+10</f>
        <v>40</v>
      </c>
      <c r="J75">
        <f t="shared" si="48"/>
        <v>207003.71</v>
      </c>
      <c r="L75">
        <f t="shared" si="59"/>
        <v>40</v>
      </c>
      <c r="M75">
        <f t="shared" si="49"/>
        <v>11568.96</v>
      </c>
      <c r="N75">
        <f t="shared" si="60"/>
        <v>40</v>
      </c>
      <c r="O75">
        <f t="shared" si="50"/>
        <v>15568.96</v>
      </c>
      <c r="P75">
        <f t="shared" si="61"/>
        <v>40</v>
      </c>
      <c r="Q75">
        <f t="shared" si="51"/>
        <v>27568.959999999999</v>
      </c>
      <c r="R75">
        <f t="shared" si="62"/>
        <v>40</v>
      </c>
      <c r="S75">
        <f t="shared" si="52"/>
        <v>47568.960000000006</v>
      </c>
      <c r="T75">
        <f t="shared" si="63"/>
        <v>40</v>
      </c>
      <c r="U75">
        <f t="shared" si="53"/>
        <v>207568.95999999996</v>
      </c>
    </row>
    <row r="76" spans="1:21" x14ac:dyDescent="0.25">
      <c r="A76">
        <f t="shared" ref="A76:I76" si="69">A75+10</f>
        <v>50</v>
      </c>
      <c r="B76">
        <f t="shared" si="44"/>
        <v>13192.11</v>
      </c>
      <c r="C76">
        <f t="shared" ref="C76:K76" si="70">C75+10</f>
        <v>50</v>
      </c>
      <c r="D76">
        <f t="shared" si="45"/>
        <v>18192.109999999997</v>
      </c>
      <c r="E76">
        <f t="shared" ref="E76:M76" si="71">E75+10</f>
        <v>50</v>
      </c>
      <c r="F76">
        <f t="shared" si="46"/>
        <v>33192.11</v>
      </c>
      <c r="G76">
        <f t="shared" ref="G76:O76" si="72">G75+10</f>
        <v>50</v>
      </c>
      <c r="H76">
        <f t="shared" si="47"/>
        <v>58192.109999999993</v>
      </c>
      <c r="I76">
        <f t="shared" ref="I76:Q76" si="73">I75+10</f>
        <v>50</v>
      </c>
      <c r="J76">
        <f t="shared" si="48"/>
        <v>258192.11</v>
      </c>
      <c r="L76">
        <f t="shared" si="59"/>
        <v>50</v>
      </c>
      <c r="M76">
        <f t="shared" si="49"/>
        <v>12585.86</v>
      </c>
      <c r="N76">
        <f t="shared" si="60"/>
        <v>50</v>
      </c>
      <c r="O76">
        <f t="shared" si="50"/>
        <v>17585.86</v>
      </c>
      <c r="P76">
        <f t="shared" si="61"/>
        <v>50</v>
      </c>
      <c r="Q76">
        <f t="shared" si="51"/>
        <v>32585.86</v>
      </c>
      <c r="R76">
        <f t="shared" si="62"/>
        <v>50</v>
      </c>
      <c r="S76">
        <f t="shared" si="52"/>
        <v>57585.86</v>
      </c>
      <c r="T76">
        <f t="shared" si="63"/>
        <v>50</v>
      </c>
      <c r="U76">
        <f t="shared" si="53"/>
        <v>257585.85999999996</v>
      </c>
    </row>
    <row r="77" spans="1:21" x14ac:dyDescent="0.25">
      <c r="A77">
        <f t="shared" ref="A77:I77" si="74">A76+10</f>
        <v>60</v>
      </c>
      <c r="B77">
        <f t="shared" si="44"/>
        <v>15380.51</v>
      </c>
      <c r="C77">
        <f t="shared" ref="C77:K77" si="75">C76+10</f>
        <v>60</v>
      </c>
      <c r="D77">
        <f t="shared" si="45"/>
        <v>21380.51</v>
      </c>
      <c r="E77">
        <f t="shared" ref="E77:M77" si="76">E76+10</f>
        <v>60</v>
      </c>
      <c r="F77">
        <f t="shared" si="46"/>
        <v>39380.51</v>
      </c>
      <c r="G77">
        <f t="shared" ref="G77:O77" si="77">G76+10</f>
        <v>60</v>
      </c>
      <c r="H77">
        <f t="shared" si="47"/>
        <v>69380.509999999995</v>
      </c>
      <c r="I77">
        <f t="shared" ref="I77:Q77" si="78">I76+10</f>
        <v>60</v>
      </c>
      <c r="J77">
        <f t="shared" si="48"/>
        <v>309380.51</v>
      </c>
      <c r="L77">
        <f t="shared" si="59"/>
        <v>60</v>
      </c>
      <c r="M77">
        <f t="shared" si="49"/>
        <v>13602.759999999998</v>
      </c>
      <c r="N77">
        <f t="shared" si="60"/>
        <v>60</v>
      </c>
      <c r="O77">
        <f t="shared" si="50"/>
        <v>19602.759999999998</v>
      </c>
      <c r="P77">
        <f t="shared" si="61"/>
        <v>60</v>
      </c>
      <c r="Q77">
        <f t="shared" si="51"/>
        <v>37602.76</v>
      </c>
      <c r="R77">
        <f t="shared" si="62"/>
        <v>60</v>
      </c>
      <c r="S77">
        <f t="shared" si="52"/>
        <v>67602.759999999995</v>
      </c>
      <c r="T77">
        <f t="shared" si="63"/>
        <v>60</v>
      </c>
      <c r="U77">
        <f t="shared" si="53"/>
        <v>307602.75999999995</v>
      </c>
    </row>
    <row r="78" spans="1:21" x14ac:dyDescent="0.25">
      <c r="A78">
        <f t="shared" ref="A78:I78" si="79">A77+10</f>
        <v>70</v>
      </c>
      <c r="B78">
        <f t="shared" si="44"/>
        <v>17568.91</v>
      </c>
      <c r="C78">
        <f t="shared" ref="C78:K78" si="80">C77+10</f>
        <v>70</v>
      </c>
      <c r="D78">
        <f t="shared" si="45"/>
        <v>24568.91</v>
      </c>
      <c r="E78">
        <f t="shared" ref="E78:M78" si="81">E77+10</f>
        <v>70</v>
      </c>
      <c r="F78">
        <f t="shared" si="46"/>
        <v>45568.91</v>
      </c>
      <c r="G78">
        <f t="shared" ref="G78:O78" si="82">G77+10</f>
        <v>70</v>
      </c>
      <c r="H78">
        <f t="shared" si="47"/>
        <v>80568.909999999989</v>
      </c>
      <c r="I78">
        <f t="shared" ref="I78:Q78" si="83">I77+10</f>
        <v>70</v>
      </c>
      <c r="J78">
        <f t="shared" si="48"/>
        <v>360568.91</v>
      </c>
      <c r="L78">
        <f t="shared" si="59"/>
        <v>70</v>
      </c>
      <c r="M78">
        <f t="shared" si="49"/>
        <v>14619.66</v>
      </c>
      <c r="N78">
        <f t="shared" si="60"/>
        <v>70</v>
      </c>
      <c r="O78">
        <f t="shared" si="50"/>
        <v>21619.66</v>
      </c>
      <c r="P78">
        <f t="shared" si="61"/>
        <v>70</v>
      </c>
      <c r="Q78">
        <f t="shared" si="51"/>
        <v>42619.66</v>
      </c>
      <c r="R78">
        <f t="shared" si="62"/>
        <v>70</v>
      </c>
      <c r="S78">
        <f t="shared" si="52"/>
        <v>77619.66</v>
      </c>
      <c r="T78">
        <f t="shared" si="63"/>
        <v>70</v>
      </c>
      <c r="U78">
        <f t="shared" si="53"/>
        <v>357619.66</v>
      </c>
    </row>
    <row r="79" spans="1:21" x14ac:dyDescent="0.25">
      <c r="A79">
        <f t="shared" ref="A79:I79" si="84">A78+10</f>
        <v>80</v>
      </c>
      <c r="B79">
        <f t="shared" si="44"/>
        <v>19757.310000000001</v>
      </c>
      <c r="C79">
        <f t="shared" ref="C79:K79" si="85">C78+10</f>
        <v>80</v>
      </c>
      <c r="D79">
        <f t="shared" si="45"/>
        <v>27757.309999999998</v>
      </c>
      <c r="E79">
        <f t="shared" ref="E79:M79" si="86">E78+10</f>
        <v>80</v>
      </c>
      <c r="F79">
        <f t="shared" si="46"/>
        <v>51757.310000000005</v>
      </c>
      <c r="G79">
        <f t="shared" ref="G79:O79" si="87">G78+10</f>
        <v>80</v>
      </c>
      <c r="H79">
        <f t="shared" si="47"/>
        <v>91757.31</v>
      </c>
      <c r="I79">
        <f t="shared" ref="I79:Q79" si="88">I78+10</f>
        <v>80</v>
      </c>
      <c r="J79">
        <f t="shared" si="48"/>
        <v>411757.31</v>
      </c>
      <c r="L79">
        <f t="shared" si="59"/>
        <v>80</v>
      </c>
      <c r="M79">
        <f t="shared" si="49"/>
        <v>15636.56</v>
      </c>
      <c r="N79">
        <f t="shared" si="60"/>
        <v>80</v>
      </c>
      <c r="O79">
        <f t="shared" si="50"/>
        <v>23636.560000000001</v>
      </c>
      <c r="P79">
        <f t="shared" si="61"/>
        <v>80</v>
      </c>
      <c r="Q79">
        <f t="shared" si="51"/>
        <v>47636.56</v>
      </c>
      <c r="R79">
        <f t="shared" si="62"/>
        <v>80</v>
      </c>
      <c r="S79">
        <f t="shared" si="52"/>
        <v>87636.560000000012</v>
      </c>
      <c r="T79">
        <f t="shared" si="63"/>
        <v>80</v>
      </c>
      <c r="U79">
        <f t="shared" si="53"/>
        <v>407636.55999999994</v>
      </c>
    </row>
    <row r="80" spans="1:21" x14ac:dyDescent="0.25">
      <c r="A80">
        <f t="shared" ref="A80:I80" si="89">A79+10</f>
        <v>90</v>
      </c>
      <c r="B80">
        <f t="shared" si="44"/>
        <v>21945.71</v>
      </c>
      <c r="C80">
        <f t="shared" ref="C80:K80" si="90">C79+10</f>
        <v>90</v>
      </c>
      <c r="D80">
        <f t="shared" si="45"/>
        <v>30945.71</v>
      </c>
      <c r="E80">
        <f t="shared" ref="E80:M80" si="91">E79+10</f>
        <v>90</v>
      </c>
      <c r="F80">
        <f t="shared" si="46"/>
        <v>57945.710000000006</v>
      </c>
      <c r="G80">
        <f t="shared" ref="G80:O80" si="92">G79+10</f>
        <v>90</v>
      </c>
      <c r="H80">
        <f t="shared" si="47"/>
        <v>102945.70999999999</v>
      </c>
      <c r="I80">
        <f t="shared" ref="I80:Q80" si="93">I79+10</f>
        <v>90</v>
      </c>
      <c r="J80">
        <f t="shared" si="48"/>
        <v>462945.71</v>
      </c>
      <c r="L80">
        <f t="shared" si="59"/>
        <v>90</v>
      </c>
      <c r="M80">
        <f t="shared" si="49"/>
        <v>16653.46</v>
      </c>
      <c r="N80">
        <f t="shared" si="60"/>
        <v>90</v>
      </c>
      <c r="O80">
        <f t="shared" si="50"/>
        <v>25653.46</v>
      </c>
      <c r="P80">
        <f t="shared" si="61"/>
        <v>90</v>
      </c>
      <c r="Q80">
        <f t="shared" si="51"/>
        <v>52653.46</v>
      </c>
      <c r="R80">
        <f t="shared" si="62"/>
        <v>90</v>
      </c>
      <c r="S80">
        <f t="shared" si="52"/>
        <v>97653.46</v>
      </c>
      <c r="T80">
        <f t="shared" si="63"/>
        <v>90</v>
      </c>
      <c r="U80">
        <f t="shared" si="53"/>
        <v>457653.45999999996</v>
      </c>
    </row>
    <row r="81" spans="1:21" x14ac:dyDescent="0.25">
      <c r="A81">
        <f t="shared" ref="A81:I81" si="94">A80+10</f>
        <v>100</v>
      </c>
      <c r="B81">
        <f t="shared" si="44"/>
        <v>24134.11</v>
      </c>
      <c r="C81">
        <f t="shared" ref="C81:K81" si="95">C80+10</f>
        <v>100</v>
      </c>
      <c r="D81">
        <f t="shared" si="45"/>
        <v>34134.109999999993</v>
      </c>
      <c r="E81">
        <f t="shared" ref="E81:M81" si="96">E80+10</f>
        <v>100</v>
      </c>
      <c r="F81">
        <f t="shared" si="46"/>
        <v>64134.11</v>
      </c>
      <c r="G81">
        <f t="shared" ref="G81:O81" si="97">G80+10</f>
        <v>100</v>
      </c>
      <c r="H81">
        <f t="shared" si="47"/>
        <v>114134.10999999999</v>
      </c>
      <c r="I81">
        <f t="shared" ref="I81:Q81" si="98">I80+10</f>
        <v>100</v>
      </c>
      <c r="J81">
        <f t="shared" si="48"/>
        <v>514134.11</v>
      </c>
      <c r="L81">
        <f t="shared" si="59"/>
        <v>100</v>
      </c>
      <c r="M81">
        <f t="shared" si="49"/>
        <v>17670.36</v>
      </c>
      <c r="N81">
        <f t="shared" si="60"/>
        <v>100</v>
      </c>
      <c r="O81">
        <f t="shared" si="50"/>
        <v>27670.36</v>
      </c>
      <c r="P81">
        <f t="shared" si="61"/>
        <v>100</v>
      </c>
      <c r="Q81">
        <f t="shared" si="51"/>
        <v>57670.36</v>
      </c>
      <c r="R81">
        <f t="shared" si="62"/>
        <v>100</v>
      </c>
      <c r="S81">
        <f t="shared" si="52"/>
        <v>107670.36</v>
      </c>
      <c r="T81">
        <f t="shared" si="63"/>
        <v>100</v>
      </c>
      <c r="U81">
        <f t="shared" si="53"/>
        <v>507670.35999999993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2022-01-12T17:49:35Z</dcterms:created>
  <dcterms:modified xsi:type="dcterms:W3CDTF">2022-02-13T21:23:09Z</dcterms:modified>
</cp:coreProperties>
</file>