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szeteyka_deakin_edu_au/Documents/PhD/Data/Housing/"/>
    </mc:Choice>
  </mc:AlternateContent>
  <xr:revisionPtr revIDLastSave="2" documentId="8_{D8BC65F2-F4A0-40A3-8007-9021F4AD234B}" xr6:coauthVersionLast="46" xr6:coauthVersionMax="46" xr10:uidLastSave="{2C7D45E7-04E9-4CDB-A7D8-C4E688B44D0B}"/>
  <bookViews>
    <workbookView xWindow="1155" yWindow="-120" windowWidth="27765" windowHeight="16440" xr2:uid="{2ACEE9B5-E539-494B-894E-218C66177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B20" i="1"/>
  <c r="B19" i="1"/>
  <c r="B18" i="1"/>
  <c r="B17" i="1"/>
  <c r="D20" i="1"/>
  <c r="D19" i="1"/>
  <c r="D18" i="1"/>
  <c r="D17" i="1"/>
</calcChain>
</file>

<file path=xl/sharedStrings.xml><?xml version="1.0" encoding="utf-8"?>
<sst xmlns="http://schemas.openxmlformats.org/spreadsheetml/2006/main" count="15" uniqueCount="15">
  <si>
    <t>Assumptions:</t>
  </si>
  <si>
    <t>Term: 25 years</t>
  </si>
  <si>
    <t>Interest rate: ATO benchmark for the year</t>
  </si>
  <si>
    <t>Interest rate</t>
  </si>
  <si>
    <t>Low price</t>
  </si>
  <si>
    <t>High price</t>
  </si>
  <si>
    <t>Median price</t>
  </si>
  <si>
    <t>Low repay</t>
  </si>
  <si>
    <t>High repay</t>
  </si>
  <si>
    <t>Med repay</t>
  </si>
  <si>
    <t>Low rent</t>
  </si>
  <si>
    <t>High rent</t>
  </si>
  <si>
    <t>Med rent</t>
  </si>
  <si>
    <t>Average rent payments (monthly)</t>
  </si>
  <si>
    <t>Average mortgage repayments (monthly)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</si>
</sst>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14D1-9B52-44BA-9745-A5F3117A8527}">
  <dimension ref="A1:H20"/>
  <sheetViews>
    <sheetView tabSelected="1" workbookViewId="0">
      <selection activeCell="A2" sqref="A2"/>
    </sheetView>
  </sheetViews>
  <sheetFormatPr defaultRowHeight="15" x14ac:dyDescent="0.25"/>
  <cols>
    <col min="2" max="3" width="12" bestFit="1" customWidth="1"/>
    <col min="4" max="4" width="11.7109375" bestFit="1" customWidth="1"/>
    <col min="5" max="5" width="12.5703125" bestFit="1" customWidth="1"/>
    <col min="6" max="6" width="10" bestFit="1" customWidth="1"/>
    <col min="7" max="8" width="10.42578125" bestFit="1" customWidth="1"/>
  </cols>
  <sheetData>
    <row r="1" spans="1:8" x14ac:dyDescent="0.25">
      <c r="A1" s="1" t="s">
        <v>14</v>
      </c>
    </row>
    <row r="3" spans="1:8" x14ac:dyDescent="0.25">
      <c r="A3" t="s">
        <v>0</v>
      </c>
    </row>
    <row r="4" spans="1:8" x14ac:dyDescent="0.25">
      <c r="C4" t="s">
        <v>2</v>
      </c>
    </row>
    <row r="5" spans="1:8" x14ac:dyDescent="0.25">
      <c r="C5" t="s">
        <v>1</v>
      </c>
    </row>
    <row r="8" spans="1:8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 x14ac:dyDescent="0.25">
      <c r="A9" s="2">
        <v>2020</v>
      </c>
      <c r="B9">
        <v>5.37</v>
      </c>
      <c r="C9" s="3">
        <v>405000</v>
      </c>
      <c r="D9" s="3">
        <v>785000</v>
      </c>
      <c r="E9" s="3">
        <v>685000</v>
      </c>
      <c r="F9" s="3">
        <v>2466</v>
      </c>
      <c r="G9" s="3">
        <v>4770</v>
      </c>
      <c r="H9" s="3">
        <v>4163</v>
      </c>
    </row>
    <row r="10" spans="1:8" x14ac:dyDescent="0.25">
      <c r="A10" s="2">
        <v>2019</v>
      </c>
      <c r="B10">
        <v>5.2</v>
      </c>
      <c r="C10" s="3">
        <v>354500</v>
      </c>
      <c r="D10" s="3">
        <v>795000</v>
      </c>
      <c r="E10" s="3">
        <v>570000</v>
      </c>
      <c r="F10" s="3">
        <v>2124</v>
      </c>
      <c r="G10" s="3">
        <v>4751</v>
      </c>
      <c r="H10" s="3">
        <v>3409</v>
      </c>
    </row>
    <row r="11" spans="1:8" x14ac:dyDescent="0.25">
      <c r="A11" s="2">
        <v>2018</v>
      </c>
      <c r="B11">
        <v>5.3</v>
      </c>
      <c r="C11" s="3">
        <v>330000</v>
      </c>
      <c r="D11" s="3">
        <v>330000</v>
      </c>
      <c r="E11" s="3">
        <v>330000</v>
      </c>
      <c r="F11" s="3">
        <v>1997</v>
      </c>
      <c r="G11" s="3">
        <v>1997</v>
      </c>
      <c r="H11" s="3">
        <v>1997</v>
      </c>
    </row>
    <row r="12" spans="1:8" x14ac:dyDescent="0.25">
      <c r="A12" s="2">
        <v>2017</v>
      </c>
      <c r="B12">
        <v>5.4</v>
      </c>
      <c r="C12" s="3">
        <v>220000</v>
      </c>
      <c r="D12" s="3">
        <v>660000</v>
      </c>
      <c r="E12" s="3">
        <v>257000</v>
      </c>
      <c r="F12" s="3">
        <v>1348</v>
      </c>
      <c r="G12" s="3">
        <v>4024</v>
      </c>
      <c r="H12" s="3">
        <v>1573</v>
      </c>
    </row>
    <row r="13" spans="1:8" x14ac:dyDescent="0.25">
      <c r="C13" s="3"/>
      <c r="D13" s="3"/>
      <c r="E13" s="3"/>
      <c r="F13" s="3"/>
    </row>
    <row r="15" spans="1:8" x14ac:dyDescent="0.25">
      <c r="A15" s="1" t="s">
        <v>13</v>
      </c>
    </row>
    <row r="16" spans="1:8" x14ac:dyDescent="0.25">
      <c r="B16" t="s">
        <v>10</v>
      </c>
      <c r="C16" t="s">
        <v>11</v>
      </c>
      <c r="D16" t="s">
        <v>12</v>
      </c>
    </row>
    <row r="17" spans="1:4" x14ac:dyDescent="0.25">
      <c r="A17">
        <v>2020</v>
      </c>
      <c r="B17" s="3">
        <f>260*52/12</f>
        <v>1126.6666666666667</v>
      </c>
      <c r="C17" s="3">
        <f>450*52/12</f>
        <v>1950</v>
      </c>
      <c r="D17" s="3">
        <f>360*52/12</f>
        <v>1560</v>
      </c>
    </row>
    <row r="18" spans="1:4" x14ac:dyDescent="0.25">
      <c r="A18">
        <v>2018</v>
      </c>
      <c r="B18" s="3">
        <f>260*52/12</f>
        <v>1126.6666666666667</v>
      </c>
      <c r="C18" s="3">
        <f>300*52/12</f>
        <v>1300</v>
      </c>
      <c r="D18" s="3">
        <f>300*52/12</f>
        <v>1300</v>
      </c>
    </row>
    <row r="19" spans="1:4" x14ac:dyDescent="0.25">
      <c r="A19">
        <v>2017</v>
      </c>
      <c r="B19" s="3">
        <f>240*52/12</f>
        <v>1040</v>
      </c>
      <c r="C19" s="3">
        <f>360*52/12</f>
        <v>1560</v>
      </c>
      <c r="D19" s="3">
        <f>250*52/12</f>
        <v>1083.3333333333333</v>
      </c>
    </row>
    <row r="20" spans="1:4" x14ac:dyDescent="0.25">
      <c r="A20">
        <v>2015</v>
      </c>
      <c r="B20" s="3">
        <f>230*52/12</f>
        <v>996.66666666666663</v>
      </c>
      <c r="C20" s="3">
        <f>265*52/12</f>
        <v>1148.3333333333333</v>
      </c>
      <c r="D20" s="3">
        <f>260*52/12</f>
        <v>1126.6666666666667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SZETEY</dc:creator>
  <cp:lastModifiedBy>KATRINA SZETEY</cp:lastModifiedBy>
  <dcterms:created xsi:type="dcterms:W3CDTF">2021-06-17T03:30:47Z</dcterms:created>
  <dcterms:modified xsi:type="dcterms:W3CDTF">2021-06-21T05:13:08Z</dcterms:modified>
</cp:coreProperties>
</file>