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Т приход\"/>
    </mc:Choice>
  </mc:AlternateContent>
  <xr:revisionPtr revIDLastSave="0" documentId="13_ncr:1_{2BD834AF-C900-43BF-B3C5-53E84D5659FE}" xr6:coauthVersionLast="47" xr6:coauthVersionMax="47" xr10:uidLastSave="{00000000-0000-0000-0000-000000000000}"/>
  <bookViews>
    <workbookView xWindow="-108" yWindow="-108" windowWidth="23256" windowHeight="12576" tabRatio="0" xr2:uid="{00000000-000D-0000-FFFF-FFFF00000000}"/>
  </bookViews>
  <sheets>
    <sheet name="TDSheet" sheetId="1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N18" i="1" l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17" i="1"/>
  <c r="AM34" i="1"/>
  <c r="AM42" i="1"/>
  <c r="AM43" i="1"/>
  <c r="AM44" i="1"/>
  <c r="AM45" i="1"/>
  <c r="AM46" i="1"/>
  <c r="AM47" i="1"/>
  <c r="AM48" i="1"/>
  <c r="AM41" i="1"/>
  <c r="AM36" i="1"/>
  <c r="AM37" i="1"/>
  <c r="AM38" i="1"/>
  <c r="AM39" i="1"/>
  <c r="AM40" i="1"/>
  <c r="AM35" i="1"/>
  <c r="AM33" i="1"/>
  <c r="AM32" i="1"/>
  <c r="AM31" i="1"/>
  <c r="AM30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17" i="1"/>
</calcChain>
</file>

<file path=xl/sharedStrings.xml><?xml version="1.0" encoding="utf-8"?>
<sst xmlns="http://schemas.openxmlformats.org/spreadsheetml/2006/main" count="114" uniqueCount="81">
  <si>
    <t>Заказ покупателя № Б329 от 23 октября 2023 г.</t>
  </si>
  <si>
    <t>(не является основанием для получения товара)</t>
  </si>
  <si>
    <t>23.10.2023 13:53:47</t>
  </si>
  <si>
    <t>Поставщик:</t>
  </si>
  <si>
    <t>Покупатель:</t>
  </si>
  <si>
    <t>Кр.Луч Попадюк В.В.</t>
  </si>
  <si>
    <t xml:space="preserve">Комментарий: </t>
  </si>
  <si>
    <t>№</t>
  </si>
  <si>
    <t>Артикул</t>
  </si>
  <si>
    <t>Товар</t>
  </si>
  <si>
    <t>Количество</t>
  </si>
  <si>
    <t>Цена шт.</t>
  </si>
  <si>
    <t>Сумма</t>
  </si>
  <si>
    <t>ECO-433HB</t>
  </si>
  <si>
    <t>Блендер "Econ" ECO-433HB 1000 Вт</t>
  </si>
  <si>
    <t>шт.</t>
  </si>
  <si>
    <t>ECO-443HB</t>
  </si>
  <si>
    <t>Блендер "Econ" ECO-443HB 1000 Вт</t>
  </si>
  <si>
    <t>JK-HB5025</t>
  </si>
  <si>
    <t>Блендер "JVC" JK-HB5025 1200 Вт</t>
  </si>
  <si>
    <t>HB128S</t>
  </si>
  <si>
    <t>Блендер "Pioneer" HB128S 1200Вт</t>
  </si>
  <si>
    <t>SA-6239MRC</t>
  </si>
  <si>
    <t>Блендер "Sakura" SA-6239MRC 600Вт</t>
  </si>
  <si>
    <t>SA-6243SBK</t>
  </si>
  <si>
    <t>Блендер "Sakura" SA-6243SBK 800Вт</t>
  </si>
  <si>
    <t>SA-6249BK</t>
  </si>
  <si>
    <t>Блендер "Sakura" SA-6249BK 1000Вт</t>
  </si>
  <si>
    <t>MO20E1W</t>
  </si>
  <si>
    <t>Микроволновая печь "Gorenje" MO20E1W</t>
  </si>
  <si>
    <t>MO20E1W2</t>
  </si>
  <si>
    <t>Микроволновая печь "Gorenje" MO20E1W2</t>
  </si>
  <si>
    <t>MO20E2BH</t>
  </si>
  <si>
    <t>Микроволновая печь "Gorenje" MO20E2BH с грилем</t>
  </si>
  <si>
    <t>JK-MX515 black</t>
  </si>
  <si>
    <t>Миксер "JVC" JK-MX515 black</t>
  </si>
  <si>
    <t>VC-1345</t>
  </si>
  <si>
    <t>Миксер Viconte VC-1345 6,5л 2100 Вт</t>
  </si>
  <si>
    <t>VC-1346</t>
  </si>
  <si>
    <t>Миксер Viconte VC-1346 2100Вт</t>
  </si>
  <si>
    <t>CF355FLW</t>
  </si>
  <si>
    <t>Морозильный ларь ESPERANZA Elite CF355FLW</t>
  </si>
  <si>
    <t>MC401</t>
  </si>
  <si>
    <t>Мультиварка "Pioneer" MC401 5л 10пр</t>
  </si>
  <si>
    <t>ПГ 3200-08 К86</t>
  </si>
  <si>
    <t>Плита газовая Gefest ПГ 3200-08 К86</t>
  </si>
  <si>
    <t>VCC5241S3K/XEV</t>
  </si>
  <si>
    <t>Пылесос "Samsung" VCC5241S3K/XEV</t>
  </si>
  <si>
    <t>DX1000W</t>
  </si>
  <si>
    <t>Пылесос "Xiaomi" Deerma DX1000W</t>
  </si>
  <si>
    <t>IWSB5105(CIS)</t>
  </si>
  <si>
    <t>Стиральная машина автомат "Indesit" IWSB 5105 (CIS), 5кг, 1000 об/мин</t>
  </si>
  <si>
    <t>lWSD6105(CIS).L</t>
  </si>
  <si>
    <t>Стиральная машина автомат "Indesit" lWSD6105(CIS).L</t>
  </si>
  <si>
    <t>RSPE78612W</t>
  </si>
  <si>
    <t>Стиральная машина автомат BEKO RSPE78612W</t>
  </si>
  <si>
    <t>60У1213-01</t>
  </si>
  <si>
    <t>Стиральная машина автомат Атлант 60У1213-01</t>
  </si>
  <si>
    <t>80С1214-01</t>
  </si>
  <si>
    <t>Стиральная машина автомат Атлант 80С1214-01</t>
  </si>
  <si>
    <t>CNKR5356E20W</t>
  </si>
  <si>
    <t>Холодильник двухкамер.BEKO CNKR5356E20W</t>
  </si>
  <si>
    <t>TWK 7090В</t>
  </si>
  <si>
    <t>Эл.чайник "Bosch" TWK 7090В (CTWK28)</t>
  </si>
  <si>
    <t>DL-1202</t>
  </si>
  <si>
    <t>Эл.чайник DELTA DL-1202 белый 1,5л</t>
  </si>
  <si>
    <t>Эл.чайник DELTA DL-1202 черный 1,5л</t>
  </si>
  <si>
    <t>DL-1203</t>
  </si>
  <si>
    <t>Эл.чайник DELTA DL-1203 черный 1,7л</t>
  </si>
  <si>
    <t>ВА-1035</t>
  </si>
  <si>
    <t>Эл.чайник Василиса ВА-1035 бордо 1,8л</t>
  </si>
  <si>
    <t>Эл.чайник Василиса ВА-1035 коричн. 1,8л</t>
  </si>
  <si>
    <t>SA-6111BKG</t>
  </si>
  <si>
    <t>Электрокофеварка-турка "Sakura" SA-6111BKG</t>
  </si>
  <si>
    <t>SA-6112S</t>
  </si>
  <si>
    <t>Электрокофеварка-турка "Sakura" SA-6112S</t>
  </si>
  <si>
    <t>Итого:</t>
  </si>
  <si>
    <t>Всего шт 33, на сумму 282 365,00 RUB.</t>
  </si>
  <si>
    <t>Двести восемьдесят две тысячи триста шестьдесят пять рублей 00 копеек</t>
  </si>
  <si>
    <t>Поставщик</t>
  </si>
  <si>
    <t>Покупатель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</si>
</sst>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RUB&quot;"/>
  </numFmts>
  <fonts count="7" x14ac:knownFonts="1">
    <font>
      <sz val="8"/>
      <name val="Arial"/>
      <family val="2"/>
    </font>
    <font>
      <b/>
      <sz val="14"/>
      <name val="Arial"/>
      <family val="2"/>
      <charset val="204"/>
    </font>
    <font>
      <u/>
      <sz val="9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  <charset val="1"/>
    </font>
    <font>
      <b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NumberFormat="1" applyFill="1"/>
    <xf numFmtId="0" fontId="5" fillId="2" borderId="0" xfId="0" applyNumberFormat="1" applyFont="1" applyFill="1"/>
    <xf numFmtId="0" fontId="0" fillId="2" borderId="11" xfId="0" applyNumberFormat="1" applyFont="1" applyFill="1" applyBorder="1" applyAlignment="1">
      <alignment horizontal="right" vertical="top"/>
    </xf>
    <xf numFmtId="0" fontId="0" fillId="2" borderId="13" xfId="0" applyNumberFormat="1" applyFont="1" applyFill="1" applyBorder="1"/>
    <xf numFmtId="0" fontId="3" fillId="2" borderId="0" xfId="0" applyNumberFormat="1" applyFont="1" applyFill="1"/>
    <xf numFmtId="0" fontId="0" fillId="2" borderId="2" xfId="0" applyNumberFormat="1" applyFont="1" applyFill="1" applyBorder="1" applyAlignment="1">
      <alignment horizontal="right"/>
    </xf>
    <xf numFmtId="0" fontId="0" fillId="2" borderId="2" xfId="0" applyNumberFormat="1" applyFont="1" applyFill="1" applyBorder="1"/>
    <xf numFmtId="0" fontId="0" fillId="2" borderId="0" xfId="0" applyNumberFormat="1" applyFill="1"/>
    <xf numFmtId="0" fontId="1" fillId="2" borderId="1" xfId="0" applyNumberFormat="1" applyFont="1" applyFill="1" applyBorder="1" applyAlignment="1">
      <alignment vertical="center"/>
    </xf>
    <xf numFmtId="0" fontId="0" fillId="2" borderId="0" xfId="0" applyNumberFormat="1" applyFill="1"/>
    <xf numFmtId="0" fontId="0" fillId="2" borderId="0" xfId="0" applyNumberFormat="1" applyFill="1" applyAlignment="1">
      <alignment wrapText="1"/>
    </xf>
    <xf numFmtId="0" fontId="2" fillId="2" borderId="0" xfId="0" applyNumberFormat="1" applyFont="1" applyFill="1" applyAlignment="1">
      <alignment vertical="center"/>
    </xf>
    <xf numFmtId="0" fontId="3" fillId="2" borderId="2" xfId="0" applyNumberFormat="1" applyFont="1" applyFill="1" applyBorder="1" applyAlignment="1">
      <alignment vertical="top" wrapText="1"/>
    </xf>
    <xf numFmtId="0" fontId="3" fillId="2" borderId="0" xfId="0" applyNumberFormat="1" applyFont="1" applyFill="1" applyAlignment="1">
      <alignment vertical="top" wrapText="1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3" fillId="2" borderId="5" xfId="0" applyNumberFormat="1" applyFont="1" applyFill="1" applyBorder="1" applyAlignment="1">
      <alignment horizontal="center" vertical="center" wrapText="1"/>
    </xf>
    <xf numFmtId="0" fontId="3" fillId="2" borderId="0" xfId="0" applyNumberFormat="1" applyFont="1" applyFill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 wrapText="1"/>
    </xf>
    <xf numFmtId="0" fontId="3" fillId="2" borderId="7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vertical="top" wrapText="1"/>
    </xf>
    <xf numFmtId="0" fontId="5" fillId="2" borderId="0" xfId="0" applyNumberFormat="1" applyFont="1" applyFill="1" applyAlignment="1">
      <alignment wrapText="1"/>
    </xf>
    <xf numFmtId="4" fontId="0" fillId="2" borderId="12" xfId="0" applyNumberFormat="1" applyFont="1" applyFill="1" applyBorder="1" applyAlignment="1">
      <alignment horizontal="right" vertical="top"/>
    </xf>
    <xf numFmtId="1" fontId="0" fillId="2" borderId="9" xfId="0" applyNumberFormat="1" applyFont="1" applyFill="1" applyBorder="1" applyAlignment="1">
      <alignment horizontal="center" vertical="top"/>
    </xf>
    <xf numFmtId="0" fontId="0" fillId="2" borderId="10" xfId="0" applyNumberFormat="1" applyFont="1" applyFill="1" applyBorder="1" applyAlignment="1">
      <alignment horizontal="left" vertical="top" wrapText="1"/>
    </xf>
    <xf numFmtId="1" fontId="0" fillId="2" borderId="11" xfId="0" applyNumberFormat="1" applyFont="1" applyFill="1" applyBorder="1" applyAlignment="1">
      <alignment horizontal="right" vertical="top"/>
    </xf>
    <xf numFmtId="0" fontId="0" fillId="2" borderId="11" xfId="0" applyNumberFormat="1" applyFont="1" applyFill="1" applyBorder="1" applyAlignment="1">
      <alignment horizontal="right" vertical="top"/>
    </xf>
    <xf numFmtId="4" fontId="0" fillId="2" borderId="10" xfId="0" applyNumberFormat="1" applyFont="1" applyFill="1" applyBorder="1" applyAlignment="1">
      <alignment horizontal="right" vertical="top"/>
    </xf>
    <xf numFmtId="2" fontId="0" fillId="2" borderId="12" xfId="0" applyNumberFormat="1" applyFont="1" applyFill="1" applyBorder="1" applyAlignment="1">
      <alignment horizontal="right" vertical="top"/>
    </xf>
    <xf numFmtId="2" fontId="0" fillId="2" borderId="10" xfId="0" applyNumberFormat="1" applyFont="1" applyFill="1" applyBorder="1" applyAlignment="1">
      <alignment horizontal="right" vertical="top"/>
    </xf>
    <xf numFmtId="0" fontId="3" fillId="2" borderId="0" xfId="0" applyNumberFormat="1" applyFont="1" applyFill="1"/>
    <xf numFmtId="0" fontId="0" fillId="2" borderId="2" xfId="0" applyNumberFormat="1" applyFont="1" applyFill="1" applyBorder="1" applyAlignment="1">
      <alignment horizontal="right"/>
    </xf>
    <xf numFmtId="0" fontId="0" fillId="2" borderId="13" xfId="0" applyNumberFormat="1" applyFont="1" applyFill="1" applyBorder="1"/>
    <xf numFmtId="0" fontId="3" fillId="2" borderId="0" xfId="0" applyNumberFormat="1" applyFont="1" applyFill="1" applyAlignment="1">
      <alignment horizontal="right" vertical="top"/>
    </xf>
    <xf numFmtId="164" fontId="6" fillId="2" borderId="0" xfId="0" applyNumberFormat="1" applyFont="1" applyFill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N59"/>
  <sheetViews>
    <sheetView tabSelected="1" workbookViewId="0">
      <selection activeCell="AP32" sqref="AP32"/>
    </sheetView>
  </sheetViews>
  <sheetFormatPr defaultRowHeight="10.199999999999999" x14ac:dyDescent="0.2"/>
  <cols>
    <col min="1" max="1" width="0.7109375" style="1" customWidth="1"/>
    <col min="2" max="3" width="3.42578125" style="1" customWidth="1"/>
    <col min="4" max="4" width="3.140625" style="1" customWidth="1"/>
    <col min="5" max="5" width="4.85546875" style="1" customWidth="1"/>
    <col min="6" max="10" width="3.42578125" style="1" customWidth="1"/>
    <col min="11" max="11" width="2.28515625" style="1" customWidth="1"/>
    <col min="12" max="13" width="3.42578125" style="1" customWidth="1"/>
    <col min="14" max="17" width="3.140625" style="1" customWidth="1"/>
    <col min="18" max="18" width="0.7109375" style="1" customWidth="1"/>
    <col min="19" max="19" width="3.140625" style="1" customWidth="1"/>
    <col min="20" max="20" width="4" style="1" customWidth="1"/>
    <col min="21" max="22" width="3.140625" style="1" customWidth="1"/>
    <col min="23" max="23" width="4.28515625" style="1" customWidth="1"/>
    <col min="24" max="30" width="3.42578125" style="1" customWidth="1"/>
    <col min="31" max="31" width="3.140625" style="1" customWidth="1"/>
    <col min="32" max="35" width="3.42578125" style="1" customWidth="1"/>
    <col min="36" max="36" width="3.28515625" style="1" customWidth="1"/>
    <col min="37" max="37" width="3" style="1" customWidth="1"/>
    <col min="38" max="38" width="3.28515625" style="1" customWidth="1"/>
    <col min="39" max="39" width="10.28515625" hidden="1" customWidth="1"/>
    <col min="40" max="256" width="10.28515625" customWidth="1"/>
  </cols>
  <sheetData>
    <row r="1" spans="2:38" s="1" customFormat="1" ht="11.25" customHeight="1" x14ac:dyDescent="0.2"/>
    <row r="2" spans="2:38" s="1" customFormat="1" ht="21" customHeight="1" x14ac:dyDescent="0.2">
      <c r="B2" s="9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2:38" s="1" customFormat="1" ht="11.25" customHeight="1" x14ac:dyDescent="0.2">
      <c r="H3" s="1" t="s">
        <v>1</v>
      </c>
      <c r="AE3" s="10" t="s">
        <v>2</v>
      </c>
      <c r="AF3" s="10"/>
      <c r="AG3" s="10"/>
      <c r="AH3" s="10"/>
      <c r="AI3" s="10"/>
      <c r="AJ3" s="10"/>
      <c r="AK3" s="10"/>
      <c r="AL3" s="10"/>
    </row>
    <row r="4" spans="2:38" s="1" customFormat="1" ht="11.25" customHeight="1" x14ac:dyDescent="0.2"/>
    <row r="5" spans="2:38" s="1" customFormat="1" ht="11.25" customHeight="1" x14ac:dyDescent="0.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2:38" s="1" customFormat="1" ht="11.25" customHeight="1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2:38" s="1" customFormat="1" ht="12.75" customHeight="1" x14ac:dyDescent="0.2">
      <c r="B7" s="12" t="s">
        <v>3</v>
      </c>
      <c r="C7" s="12"/>
      <c r="D7" s="12"/>
      <c r="E7" s="12"/>
      <c r="F7" s="12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</row>
    <row r="8" spans="2:38" s="1" customFormat="1" ht="12" customHeight="1" x14ac:dyDescent="0.2"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</row>
    <row r="9" spans="2:38" s="1" customFormat="1" ht="4.05" customHeight="1" x14ac:dyDescent="0.2"/>
    <row r="10" spans="2:38" s="1" customFormat="1" ht="12.75" customHeight="1" x14ac:dyDescent="0.2">
      <c r="B10" s="12" t="s">
        <v>4</v>
      </c>
      <c r="C10" s="12"/>
      <c r="D10" s="12"/>
      <c r="E10" s="12"/>
      <c r="F10" s="12"/>
      <c r="G10" s="14" t="s">
        <v>5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</row>
    <row r="11" spans="2:38" s="1" customFormat="1" ht="12" customHeight="1" x14ac:dyDescent="0.2"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</row>
    <row r="12" spans="2:38" s="1" customFormat="1" ht="4.05" customHeight="1" x14ac:dyDescent="0.2"/>
    <row r="13" spans="2:38" s="2" customFormat="1" ht="11.25" customHeight="1" x14ac:dyDescent="0.2">
      <c r="B13" s="26" t="s">
        <v>6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</row>
    <row r="14" spans="2:38" s="2" customFormat="1" ht="4.05" customHeight="1" x14ac:dyDescent="0.2"/>
    <row r="15" spans="2:38" s="1" customFormat="1" ht="12.45" customHeight="1" x14ac:dyDescent="0.2">
      <c r="B15" s="15" t="s">
        <v>7</v>
      </c>
      <c r="C15" s="15"/>
      <c r="D15" s="18" t="s">
        <v>8</v>
      </c>
      <c r="E15" s="18"/>
      <c r="F15" s="18"/>
      <c r="G15" s="18" t="s">
        <v>9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 t="s">
        <v>10</v>
      </c>
      <c r="AB15" s="18"/>
      <c r="AC15" s="18"/>
      <c r="AD15" s="18"/>
      <c r="AE15" s="18"/>
      <c r="AF15" s="20" t="s">
        <v>11</v>
      </c>
      <c r="AG15" s="20"/>
      <c r="AH15" s="20"/>
      <c r="AI15" s="23" t="s">
        <v>12</v>
      </c>
      <c r="AJ15" s="23"/>
      <c r="AK15" s="23"/>
      <c r="AL15" s="23"/>
    </row>
    <row r="16" spans="2:38" s="1" customFormat="1" ht="12.3" customHeight="1" x14ac:dyDescent="0.2">
      <c r="B16" s="16"/>
      <c r="C16" s="17"/>
      <c r="D16" s="19"/>
      <c r="E16" s="17"/>
      <c r="F16" s="17"/>
      <c r="G16" s="19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9"/>
      <c r="AB16" s="17"/>
      <c r="AC16" s="17"/>
      <c r="AD16" s="17"/>
      <c r="AE16" s="17"/>
      <c r="AF16" s="21"/>
      <c r="AG16" s="22"/>
      <c r="AH16" s="22"/>
      <c r="AI16" s="21"/>
      <c r="AJ16" s="22"/>
      <c r="AK16" s="22"/>
      <c r="AL16" s="24"/>
    </row>
    <row r="17" spans="2:40" s="1" customFormat="1" ht="11.25" customHeight="1" x14ac:dyDescent="0.2">
      <c r="B17" s="28">
        <v>1</v>
      </c>
      <c r="C17" s="28"/>
      <c r="D17" s="29" t="s">
        <v>13</v>
      </c>
      <c r="E17" s="29"/>
      <c r="F17" s="29"/>
      <c r="G17" s="29" t="s">
        <v>14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30">
        <v>1</v>
      </c>
      <c r="AB17" s="30"/>
      <c r="AC17" s="31" t="s">
        <v>15</v>
      </c>
      <c r="AD17" s="31"/>
      <c r="AE17" s="3"/>
      <c r="AF17" s="32">
        <v>1897</v>
      </c>
      <c r="AG17" s="32"/>
      <c r="AH17" s="32"/>
      <c r="AI17" s="27">
        <v>1897</v>
      </c>
      <c r="AJ17" s="27"/>
      <c r="AK17" s="27"/>
      <c r="AL17" s="27"/>
      <c r="AM17" s="1">
        <f>AF17*1.27</f>
        <v>2409.19</v>
      </c>
      <c r="AN17" s="1">
        <f>_xlfn.CEILING.MATH(AM17,50)</f>
        <v>2450</v>
      </c>
    </row>
    <row r="18" spans="2:40" s="1" customFormat="1" ht="11.25" customHeight="1" x14ac:dyDescent="0.2">
      <c r="B18" s="28">
        <v>2</v>
      </c>
      <c r="C18" s="28"/>
      <c r="D18" s="29" t="s">
        <v>16</v>
      </c>
      <c r="E18" s="29"/>
      <c r="F18" s="29"/>
      <c r="G18" s="29" t="s">
        <v>17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30">
        <v>1</v>
      </c>
      <c r="AB18" s="30"/>
      <c r="AC18" s="31" t="s">
        <v>15</v>
      </c>
      <c r="AD18" s="31"/>
      <c r="AE18" s="3"/>
      <c r="AF18" s="32">
        <v>1860</v>
      </c>
      <c r="AG18" s="32"/>
      <c r="AH18" s="32"/>
      <c r="AI18" s="27">
        <v>1860</v>
      </c>
      <c r="AJ18" s="27"/>
      <c r="AK18" s="27"/>
      <c r="AL18" s="27"/>
      <c r="AM18" s="8">
        <f t="shared" ref="AM18:AM29" si="0">AF18*1.27</f>
        <v>2362.1999999999998</v>
      </c>
      <c r="AN18" s="8">
        <f t="shared" ref="AN18:AN48" si="1">_xlfn.CEILING.MATH(AM18,50)</f>
        <v>2400</v>
      </c>
    </row>
    <row r="19" spans="2:40" s="1" customFormat="1" ht="11.25" customHeight="1" x14ac:dyDescent="0.2">
      <c r="B19" s="28">
        <v>3</v>
      </c>
      <c r="C19" s="28"/>
      <c r="D19" s="29" t="s">
        <v>18</v>
      </c>
      <c r="E19" s="29"/>
      <c r="F19" s="29"/>
      <c r="G19" s="29" t="s">
        <v>19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30">
        <v>1</v>
      </c>
      <c r="AB19" s="30"/>
      <c r="AC19" s="31" t="s">
        <v>15</v>
      </c>
      <c r="AD19" s="31"/>
      <c r="AE19" s="3"/>
      <c r="AF19" s="32">
        <v>2165</v>
      </c>
      <c r="AG19" s="32"/>
      <c r="AH19" s="32"/>
      <c r="AI19" s="27">
        <v>2165</v>
      </c>
      <c r="AJ19" s="27"/>
      <c r="AK19" s="27"/>
      <c r="AL19" s="27"/>
      <c r="AM19" s="8">
        <f t="shared" si="0"/>
        <v>2749.55</v>
      </c>
      <c r="AN19" s="8">
        <f t="shared" si="1"/>
        <v>2750</v>
      </c>
    </row>
    <row r="20" spans="2:40" s="1" customFormat="1" ht="11.25" customHeight="1" x14ac:dyDescent="0.2">
      <c r="B20" s="28">
        <v>4</v>
      </c>
      <c r="C20" s="28"/>
      <c r="D20" s="29" t="s">
        <v>20</v>
      </c>
      <c r="E20" s="29"/>
      <c r="F20" s="29"/>
      <c r="G20" s="29" t="s">
        <v>21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30">
        <v>1</v>
      </c>
      <c r="AB20" s="30"/>
      <c r="AC20" s="31" t="s">
        <v>15</v>
      </c>
      <c r="AD20" s="31"/>
      <c r="AE20" s="3"/>
      <c r="AF20" s="32">
        <v>2098</v>
      </c>
      <c r="AG20" s="32"/>
      <c r="AH20" s="32"/>
      <c r="AI20" s="27">
        <v>2098</v>
      </c>
      <c r="AJ20" s="27"/>
      <c r="AK20" s="27"/>
      <c r="AL20" s="27"/>
      <c r="AM20" s="8">
        <f t="shared" si="0"/>
        <v>2664.46</v>
      </c>
      <c r="AN20" s="8">
        <f t="shared" si="1"/>
        <v>2700</v>
      </c>
    </row>
    <row r="21" spans="2:40" s="1" customFormat="1" ht="21.75" customHeight="1" x14ac:dyDescent="0.2">
      <c r="B21" s="28">
        <v>5</v>
      </c>
      <c r="C21" s="28"/>
      <c r="D21" s="29" t="s">
        <v>22</v>
      </c>
      <c r="E21" s="29"/>
      <c r="F21" s="29"/>
      <c r="G21" s="29" t="s">
        <v>23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30">
        <v>1</v>
      </c>
      <c r="AB21" s="30"/>
      <c r="AC21" s="31" t="s">
        <v>15</v>
      </c>
      <c r="AD21" s="31"/>
      <c r="AE21" s="3"/>
      <c r="AF21" s="32">
        <v>1180</v>
      </c>
      <c r="AG21" s="32"/>
      <c r="AH21" s="32"/>
      <c r="AI21" s="27">
        <v>1180</v>
      </c>
      <c r="AJ21" s="27"/>
      <c r="AK21" s="27"/>
      <c r="AL21" s="27"/>
      <c r="AM21" s="8">
        <f t="shared" si="0"/>
        <v>1498.6</v>
      </c>
      <c r="AN21" s="8">
        <f t="shared" si="1"/>
        <v>1500</v>
      </c>
    </row>
    <row r="22" spans="2:40" s="1" customFormat="1" ht="21.75" customHeight="1" x14ac:dyDescent="0.2">
      <c r="B22" s="28">
        <v>6</v>
      </c>
      <c r="C22" s="28"/>
      <c r="D22" s="29" t="s">
        <v>24</v>
      </c>
      <c r="E22" s="29"/>
      <c r="F22" s="29"/>
      <c r="G22" s="29" t="s">
        <v>25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30">
        <v>1</v>
      </c>
      <c r="AB22" s="30"/>
      <c r="AC22" s="31" t="s">
        <v>15</v>
      </c>
      <c r="AD22" s="31"/>
      <c r="AE22" s="3"/>
      <c r="AF22" s="32">
        <v>2023</v>
      </c>
      <c r="AG22" s="32"/>
      <c r="AH22" s="32"/>
      <c r="AI22" s="27">
        <v>2023</v>
      </c>
      <c r="AJ22" s="27"/>
      <c r="AK22" s="27"/>
      <c r="AL22" s="27"/>
      <c r="AM22" s="8">
        <f t="shared" si="0"/>
        <v>2569.21</v>
      </c>
      <c r="AN22" s="8">
        <f t="shared" si="1"/>
        <v>2600</v>
      </c>
    </row>
    <row r="23" spans="2:40" s="1" customFormat="1" ht="11.25" customHeight="1" x14ac:dyDescent="0.2">
      <c r="B23" s="28">
        <v>7</v>
      </c>
      <c r="C23" s="28"/>
      <c r="D23" s="29" t="s">
        <v>26</v>
      </c>
      <c r="E23" s="29"/>
      <c r="F23" s="29"/>
      <c r="G23" s="29" t="s">
        <v>27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30">
        <v>1</v>
      </c>
      <c r="AB23" s="30"/>
      <c r="AC23" s="31" t="s">
        <v>15</v>
      </c>
      <c r="AD23" s="31"/>
      <c r="AE23" s="3"/>
      <c r="AF23" s="32">
        <v>1503</v>
      </c>
      <c r="AG23" s="32"/>
      <c r="AH23" s="32"/>
      <c r="AI23" s="27">
        <v>1503</v>
      </c>
      <c r="AJ23" s="27"/>
      <c r="AK23" s="27"/>
      <c r="AL23" s="27"/>
      <c r="AM23" s="8">
        <f t="shared" si="0"/>
        <v>1908.81</v>
      </c>
      <c r="AN23" s="8">
        <f t="shared" si="1"/>
        <v>1950</v>
      </c>
    </row>
    <row r="24" spans="2:40" s="1" customFormat="1" ht="11.25" customHeight="1" x14ac:dyDescent="0.2">
      <c r="B24" s="28">
        <v>8</v>
      </c>
      <c r="C24" s="28"/>
      <c r="D24" s="29" t="s">
        <v>28</v>
      </c>
      <c r="E24" s="29"/>
      <c r="F24" s="29"/>
      <c r="G24" s="29" t="s">
        <v>29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30">
        <v>1</v>
      </c>
      <c r="AB24" s="30"/>
      <c r="AC24" s="31" t="s">
        <v>15</v>
      </c>
      <c r="AD24" s="31"/>
      <c r="AE24" s="3"/>
      <c r="AF24" s="32">
        <v>6673</v>
      </c>
      <c r="AG24" s="32"/>
      <c r="AH24" s="32"/>
      <c r="AI24" s="27">
        <v>6673</v>
      </c>
      <c r="AJ24" s="27"/>
      <c r="AK24" s="27"/>
      <c r="AL24" s="27"/>
      <c r="AM24" s="8">
        <f t="shared" si="0"/>
        <v>8474.7100000000009</v>
      </c>
      <c r="AN24" s="8">
        <f t="shared" si="1"/>
        <v>8500</v>
      </c>
    </row>
    <row r="25" spans="2:40" s="1" customFormat="1" ht="11.25" customHeight="1" x14ac:dyDescent="0.2">
      <c r="B25" s="28">
        <v>9</v>
      </c>
      <c r="C25" s="28"/>
      <c r="D25" s="29" t="s">
        <v>30</v>
      </c>
      <c r="E25" s="29"/>
      <c r="F25" s="29"/>
      <c r="G25" s="29" t="s">
        <v>31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30">
        <v>1</v>
      </c>
      <c r="AB25" s="30"/>
      <c r="AC25" s="31" t="s">
        <v>15</v>
      </c>
      <c r="AD25" s="31"/>
      <c r="AE25" s="3"/>
      <c r="AF25" s="32">
        <v>6674</v>
      </c>
      <c r="AG25" s="32"/>
      <c r="AH25" s="32"/>
      <c r="AI25" s="27">
        <v>6674</v>
      </c>
      <c r="AJ25" s="27"/>
      <c r="AK25" s="27"/>
      <c r="AL25" s="27"/>
      <c r="AM25" s="8">
        <f t="shared" si="0"/>
        <v>8475.98</v>
      </c>
      <c r="AN25" s="8">
        <f t="shared" si="1"/>
        <v>8500</v>
      </c>
    </row>
    <row r="26" spans="2:40" s="1" customFormat="1" ht="11.25" customHeight="1" x14ac:dyDescent="0.2">
      <c r="B26" s="28">
        <v>10</v>
      </c>
      <c r="C26" s="28"/>
      <c r="D26" s="29" t="s">
        <v>32</v>
      </c>
      <c r="E26" s="29"/>
      <c r="F26" s="29"/>
      <c r="G26" s="29" t="s">
        <v>33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30">
        <v>1</v>
      </c>
      <c r="AB26" s="30"/>
      <c r="AC26" s="31" t="s">
        <v>15</v>
      </c>
      <c r="AD26" s="31"/>
      <c r="AE26" s="3"/>
      <c r="AF26" s="32">
        <v>7417</v>
      </c>
      <c r="AG26" s="32"/>
      <c r="AH26" s="32"/>
      <c r="AI26" s="27">
        <v>7417</v>
      </c>
      <c r="AJ26" s="27"/>
      <c r="AK26" s="27"/>
      <c r="AL26" s="27"/>
      <c r="AM26" s="8">
        <f t="shared" si="0"/>
        <v>9419.59</v>
      </c>
      <c r="AN26" s="8">
        <f t="shared" si="1"/>
        <v>9450</v>
      </c>
    </row>
    <row r="27" spans="2:40" s="1" customFormat="1" ht="21.75" customHeight="1" x14ac:dyDescent="0.2">
      <c r="B27" s="28">
        <v>11</v>
      </c>
      <c r="C27" s="28"/>
      <c r="D27" s="29" t="s">
        <v>34</v>
      </c>
      <c r="E27" s="29"/>
      <c r="F27" s="29"/>
      <c r="G27" s="29" t="s">
        <v>35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30">
        <v>1</v>
      </c>
      <c r="AB27" s="30"/>
      <c r="AC27" s="31" t="s">
        <v>15</v>
      </c>
      <c r="AD27" s="31"/>
      <c r="AE27" s="3"/>
      <c r="AF27" s="32">
        <v>5833</v>
      </c>
      <c r="AG27" s="32"/>
      <c r="AH27" s="32"/>
      <c r="AI27" s="27">
        <v>5833</v>
      </c>
      <c r="AJ27" s="27"/>
      <c r="AK27" s="27"/>
      <c r="AL27" s="27"/>
      <c r="AM27" s="8">
        <f t="shared" si="0"/>
        <v>7407.91</v>
      </c>
      <c r="AN27" s="8">
        <f t="shared" si="1"/>
        <v>7450</v>
      </c>
    </row>
    <row r="28" spans="2:40" s="1" customFormat="1" ht="11.25" customHeight="1" x14ac:dyDescent="0.2">
      <c r="B28" s="28">
        <v>12</v>
      </c>
      <c r="C28" s="28"/>
      <c r="D28" s="29" t="s">
        <v>36</v>
      </c>
      <c r="E28" s="29"/>
      <c r="F28" s="29"/>
      <c r="G28" s="29" t="s">
        <v>37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30">
        <v>1</v>
      </c>
      <c r="AB28" s="30"/>
      <c r="AC28" s="31" t="s">
        <v>15</v>
      </c>
      <c r="AD28" s="31"/>
      <c r="AE28" s="3"/>
      <c r="AF28" s="32">
        <v>8042</v>
      </c>
      <c r="AG28" s="32"/>
      <c r="AH28" s="32"/>
      <c r="AI28" s="27">
        <v>8042</v>
      </c>
      <c r="AJ28" s="27"/>
      <c r="AK28" s="27"/>
      <c r="AL28" s="27"/>
      <c r="AM28" s="8">
        <f t="shared" si="0"/>
        <v>10213.34</v>
      </c>
      <c r="AN28" s="8">
        <f t="shared" si="1"/>
        <v>10250</v>
      </c>
    </row>
    <row r="29" spans="2:40" s="1" customFormat="1" ht="11.25" customHeight="1" x14ac:dyDescent="0.2">
      <c r="B29" s="28">
        <v>13</v>
      </c>
      <c r="C29" s="28"/>
      <c r="D29" s="29" t="s">
        <v>38</v>
      </c>
      <c r="E29" s="29"/>
      <c r="F29" s="29"/>
      <c r="G29" s="29" t="s">
        <v>39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30">
        <v>1</v>
      </c>
      <c r="AB29" s="30"/>
      <c r="AC29" s="31" t="s">
        <v>15</v>
      </c>
      <c r="AD29" s="31"/>
      <c r="AE29" s="3"/>
      <c r="AF29" s="32">
        <v>8042</v>
      </c>
      <c r="AG29" s="32"/>
      <c r="AH29" s="32"/>
      <c r="AI29" s="27">
        <v>8042</v>
      </c>
      <c r="AJ29" s="27"/>
      <c r="AK29" s="27"/>
      <c r="AL29" s="27"/>
      <c r="AM29" s="8">
        <f t="shared" si="0"/>
        <v>10213.34</v>
      </c>
      <c r="AN29" s="8">
        <f t="shared" si="1"/>
        <v>10250</v>
      </c>
    </row>
    <row r="30" spans="2:40" s="1" customFormat="1" ht="11.25" customHeight="1" x14ac:dyDescent="0.2">
      <c r="B30" s="28">
        <v>14</v>
      </c>
      <c r="C30" s="28"/>
      <c r="D30" s="29" t="s">
        <v>40</v>
      </c>
      <c r="E30" s="29"/>
      <c r="F30" s="29"/>
      <c r="G30" s="29" t="s">
        <v>41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30">
        <v>1</v>
      </c>
      <c r="AB30" s="30"/>
      <c r="AC30" s="31" t="s">
        <v>15</v>
      </c>
      <c r="AD30" s="31"/>
      <c r="AE30" s="3"/>
      <c r="AF30" s="32">
        <v>28279</v>
      </c>
      <c r="AG30" s="32"/>
      <c r="AH30" s="32"/>
      <c r="AI30" s="27">
        <v>28279</v>
      </c>
      <c r="AJ30" s="27"/>
      <c r="AK30" s="27"/>
      <c r="AL30" s="27"/>
      <c r="AM30" s="1">
        <f>AF30*1.2</f>
        <v>33934.799999999996</v>
      </c>
      <c r="AN30" s="8">
        <f t="shared" si="1"/>
        <v>33950</v>
      </c>
    </row>
    <row r="31" spans="2:40" s="1" customFormat="1" ht="11.25" customHeight="1" x14ac:dyDescent="0.2">
      <c r="B31" s="28">
        <v>15</v>
      </c>
      <c r="C31" s="28"/>
      <c r="D31" s="29" t="s">
        <v>42</v>
      </c>
      <c r="E31" s="29"/>
      <c r="F31" s="29"/>
      <c r="G31" s="29" t="s">
        <v>43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30">
        <v>1</v>
      </c>
      <c r="AB31" s="30"/>
      <c r="AC31" s="31" t="s">
        <v>15</v>
      </c>
      <c r="AD31" s="31"/>
      <c r="AE31" s="3"/>
      <c r="AF31" s="32">
        <v>4206</v>
      </c>
      <c r="AG31" s="32"/>
      <c r="AH31" s="32"/>
      <c r="AI31" s="27">
        <v>4206</v>
      </c>
      <c r="AJ31" s="27"/>
      <c r="AK31" s="27"/>
      <c r="AL31" s="27"/>
      <c r="AM31" s="1">
        <f>AF31*1.27</f>
        <v>5341.62</v>
      </c>
      <c r="AN31" s="8">
        <f t="shared" si="1"/>
        <v>5350</v>
      </c>
    </row>
    <row r="32" spans="2:40" s="1" customFormat="1" ht="21.75" customHeight="1" x14ac:dyDescent="0.2">
      <c r="B32" s="28">
        <v>16</v>
      </c>
      <c r="C32" s="28"/>
      <c r="D32" s="29" t="s">
        <v>44</v>
      </c>
      <c r="E32" s="29"/>
      <c r="F32" s="29"/>
      <c r="G32" s="29" t="s">
        <v>45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30">
        <v>1</v>
      </c>
      <c r="AB32" s="30"/>
      <c r="AC32" s="31" t="s">
        <v>15</v>
      </c>
      <c r="AD32" s="31"/>
      <c r="AE32" s="3"/>
      <c r="AF32" s="32">
        <v>12740</v>
      </c>
      <c r="AG32" s="32"/>
      <c r="AH32" s="32"/>
      <c r="AI32" s="27">
        <v>12740</v>
      </c>
      <c r="AJ32" s="27"/>
      <c r="AK32" s="27"/>
      <c r="AL32" s="27"/>
      <c r="AM32" s="1">
        <f>AF32*1.2</f>
        <v>15288</v>
      </c>
      <c r="AN32" s="8">
        <f t="shared" si="1"/>
        <v>15300</v>
      </c>
    </row>
    <row r="33" spans="2:40" s="1" customFormat="1" ht="21.75" customHeight="1" x14ac:dyDescent="0.2">
      <c r="B33" s="28">
        <v>17</v>
      </c>
      <c r="C33" s="28"/>
      <c r="D33" s="29" t="s">
        <v>46</v>
      </c>
      <c r="E33" s="29"/>
      <c r="F33" s="29"/>
      <c r="G33" s="29" t="s">
        <v>47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30">
        <v>2</v>
      </c>
      <c r="AB33" s="30"/>
      <c r="AC33" s="31" t="s">
        <v>15</v>
      </c>
      <c r="AD33" s="31"/>
      <c r="AE33" s="3"/>
      <c r="AF33" s="32">
        <v>7563</v>
      </c>
      <c r="AG33" s="32"/>
      <c r="AH33" s="32"/>
      <c r="AI33" s="27">
        <v>15126</v>
      </c>
      <c r="AJ33" s="27"/>
      <c r="AK33" s="27"/>
      <c r="AL33" s="27"/>
      <c r="AM33" s="8">
        <f>AF33*1.2</f>
        <v>9075.6</v>
      </c>
      <c r="AN33" s="8">
        <f t="shared" si="1"/>
        <v>9100</v>
      </c>
    </row>
    <row r="34" spans="2:40" s="1" customFormat="1" ht="11.25" customHeight="1" x14ac:dyDescent="0.2">
      <c r="B34" s="28">
        <v>18</v>
      </c>
      <c r="C34" s="28"/>
      <c r="D34" s="29" t="s">
        <v>48</v>
      </c>
      <c r="E34" s="29"/>
      <c r="F34" s="29"/>
      <c r="G34" s="29" t="s">
        <v>49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30">
        <v>1</v>
      </c>
      <c r="AB34" s="30"/>
      <c r="AC34" s="31" t="s">
        <v>15</v>
      </c>
      <c r="AD34" s="31"/>
      <c r="AE34" s="3"/>
      <c r="AF34" s="32">
        <v>4214</v>
      </c>
      <c r="AG34" s="32"/>
      <c r="AH34" s="32"/>
      <c r="AI34" s="27">
        <v>4214</v>
      </c>
      <c r="AJ34" s="27"/>
      <c r="AK34" s="27"/>
      <c r="AL34" s="27"/>
      <c r="AM34" s="1">
        <f>AI34*1.27</f>
        <v>5351.78</v>
      </c>
      <c r="AN34" s="8">
        <f t="shared" si="1"/>
        <v>5400</v>
      </c>
    </row>
    <row r="35" spans="2:40" s="1" customFormat="1" ht="21.75" customHeight="1" x14ac:dyDescent="0.2">
      <c r="B35" s="28">
        <v>19</v>
      </c>
      <c r="C35" s="28"/>
      <c r="D35" s="29" t="s">
        <v>50</v>
      </c>
      <c r="E35" s="29"/>
      <c r="F35" s="29"/>
      <c r="G35" s="29" t="s">
        <v>51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0">
        <v>1</v>
      </c>
      <c r="AB35" s="30"/>
      <c r="AC35" s="31" t="s">
        <v>15</v>
      </c>
      <c r="AD35" s="31"/>
      <c r="AE35" s="3"/>
      <c r="AF35" s="32">
        <v>17221</v>
      </c>
      <c r="AG35" s="32"/>
      <c r="AH35" s="32"/>
      <c r="AI35" s="27">
        <v>17221</v>
      </c>
      <c r="AJ35" s="27"/>
      <c r="AK35" s="27"/>
      <c r="AL35" s="27"/>
      <c r="AM35" s="1">
        <f>AF35*1.2</f>
        <v>20665.2</v>
      </c>
      <c r="AN35" s="8">
        <f t="shared" si="1"/>
        <v>20700</v>
      </c>
    </row>
    <row r="36" spans="2:40" s="1" customFormat="1" ht="21.75" customHeight="1" x14ac:dyDescent="0.2">
      <c r="B36" s="28">
        <v>20</v>
      </c>
      <c r="C36" s="28"/>
      <c r="D36" s="29" t="s">
        <v>52</v>
      </c>
      <c r="E36" s="29"/>
      <c r="F36" s="29"/>
      <c r="G36" s="29" t="s">
        <v>53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30">
        <v>1</v>
      </c>
      <c r="AB36" s="30"/>
      <c r="AC36" s="31" t="s">
        <v>15</v>
      </c>
      <c r="AD36" s="31"/>
      <c r="AE36" s="3"/>
      <c r="AF36" s="32">
        <v>20193</v>
      </c>
      <c r="AG36" s="32"/>
      <c r="AH36" s="32"/>
      <c r="AI36" s="27">
        <v>20193</v>
      </c>
      <c r="AJ36" s="27"/>
      <c r="AK36" s="27"/>
      <c r="AL36" s="27"/>
      <c r="AM36" s="8">
        <f t="shared" ref="AM36:AM40" si="2">AF36*1.2</f>
        <v>24231.599999999999</v>
      </c>
      <c r="AN36" s="8">
        <f t="shared" si="1"/>
        <v>24250</v>
      </c>
    </row>
    <row r="37" spans="2:40" s="1" customFormat="1" ht="21.75" customHeight="1" x14ac:dyDescent="0.2">
      <c r="B37" s="28">
        <v>21</v>
      </c>
      <c r="C37" s="28"/>
      <c r="D37" s="29" t="s">
        <v>54</v>
      </c>
      <c r="E37" s="29"/>
      <c r="F37" s="29"/>
      <c r="G37" s="29" t="s">
        <v>55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30">
        <v>1</v>
      </c>
      <c r="AB37" s="30"/>
      <c r="AC37" s="31" t="s">
        <v>15</v>
      </c>
      <c r="AD37" s="31"/>
      <c r="AE37" s="3"/>
      <c r="AF37" s="32">
        <v>24995</v>
      </c>
      <c r="AG37" s="32"/>
      <c r="AH37" s="32"/>
      <c r="AI37" s="27">
        <v>24995</v>
      </c>
      <c r="AJ37" s="27"/>
      <c r="AK37" s="27"/>
      <c r="AL37" s="27"/>
      <c r="AM37" s="8">
        <f t="shared" si="2"/>
        <v>29994</v>
      </c>
      <c r="AN37" s="8">
        <f t="shared" si="1"/>
        <v>30000</v>
      </c>
    </row>
    <row r="38" spans="2:40" s="1" customFormat="1" ht="11.25" customHeight="1" x14ac:dyDescent="0.2">
      <c r="B38" s="28">
        <v>22</v>
      </c>
      <c r="C38" s="28"/>
      <c r="D38" s="29" t="s">
        <v>56</v>
      </c>
      <c r="E38" s="29"/>
      <c r="F38" s="29"/>
      <c r="G38" s="29" t="s">
        <v>57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30">
        <v>1</v>
      </c>
      <c r="AB38" s="30"/>
      <c r="AC38" s="31" t="s">
        <v>15</v>
      </c>
      <c r="AD38" s="31"/>
      <c r="AE38" s="3"/>
      <c r="AF38" s="32">
        <v>23766</v>
      </c>
      <c r="AG38" s="32"/>
      <c r="AH38" s="32"/>
      <c r="AI38" s="27">
        <v>23766</v>
      </c>
      <c r="AJ38" s="27"/>
      <c r="AK38" s="27"/>
      <c r="AL38" s="27"/>
      <c r="AM38" s="8">
        <f t="shared" si="2"/>
        <v>28519.200000000001</v>
      </c>
      <c r="AN38" s="8">
        <f t="shared" si="1"/>
        <v>28550</v>
      </c>
    </row>
    <row r="39" spans="2:40" s="1" customFormat="1" ht="11.25" customHeight="1" x14ac:dyDescent="0.2">
      <c r="B39" s="28">
        <v>23</v>
      </c>
      <c r="C39" s="28"/>
      <c r="D39" s="29" t="s">
        <v>58</v>
      </c>
      <c r="E39" s="29"/>
      <c r="F39" s="29"/>
      <c r="G39" s="29" t="s">
        <v>59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30">
        <v>1</v>
      </c>
      <c r="AB39" s="30"/>
      <c r="AC39" s="31" t="s">
        <v>15</v>
      </c>
      <c r="AD39" s="31"/>
      <c r="AE39" s="3"/>
      <c r="AF39" s="32">
        <v>26520</v>
      </c>
      <c r="AG39" s="32"/>
      <c r="AH39" s="32"/>
      <c r="AI39" s="27">
        <v>26520</v>
      </c>
      <c r="AJ39" s="27"/>
      <c r="AK39" s="27"/>
      <c r="AL39" s="27"/>
      <c r="AM39" s="8">
        <f t="shared" si="2"/>
        <v>31824</v>
      </c>
      <c r="AN39" s="8">
        <f t="shared" si="1"/>
        <v>31850</v>
      </c>
    </row>
    <row r="40" spans="2:40" s="1" customFormat="1" ht="21.75" customHeight="1" x14ac:dyDescent="0.2">
      <c r="B40" s="28">
        <v>24</v>
      </c>
      <c r="C40" s="28"/>
      <c r="D40" s="29" t="s">
        <v>60</v>
      </c>
      <c r="E40" s="29"/>
      <c r="F40" s="29"/>
      <c r="G40" s="29" t="s">
        <v>61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30">
        <v>1</v>
      </c>
      <c r="AB40" s="30"/>
      <c r="AC40" s="31" t="s">
        <v>15</v>
      </c>
      <c r="AD40" s="31"/>
      <c r="AE40" s="3"/>
      <c r="AF40" s="32">
        <v>37032</v>
      </c>
      <c r="AG40" s="32"/>
      <c r="AH40" s="32"/>
      <c r="AI40" s="27">
        <v>37032</v>
      </c>
      <c r="AJ40" s="27"/>
      <c r="AK40" s="27"/>
      <c r="AL40" s="27"/>
      <c r="AM40" s="8">
        <f t="shared" si="2"/>
        <v>44438.400000000001</v>
      </c>
      <c r="AN40" s="8">
        <f t="shared" si="1"/>
        <v>44450</v>
      </c>
    </row>
    <row r="41" spans="2:40" s="1" customFormat="1" ht="11.25" customHeight="1" x14ac:dyDescent="0.2">
      <c r="B41" s="28">
        <v>25</v>
      </c>
      <c r="C41" s="28"/>
      <c r="D41" s="29" t="s">
        <v>62</v>
      </c>
      <c r="E41" s="29"/>
      <c r="F41" s="29"/>
      <c r="G41" s="29" t="s">
        <v>63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30">
        <v>1</v>
      </c>
      <c r="AB41" s="30"/>
      <c r="AC41" s="31" t="s">
        <v>15</v>
      </c>
      <c r="AD41" s="31"/>
      <c r="AE41" s="3"/>
      <c r="AF41" s="32">
        <v>4714</v>
      </c>
      <c r="AG41" s="32"/>
      <c r="AH41" s="32"/>
      <c r="AI41" s="27">
        <v>4714</v>
      </c>
      <c r="AJ41" s="27"/>
      <c r="AK41" s="27"/>
      <c r="AL41" s="27"/>
      <c r="AM41" s="1">
        <f>AF41*1.27</f>
        <v>5986.78</v>
      </c>
      <c r="AN41" s="8">
        <f t="shared" si="1"/>
        <v>6000</v>
      </c>
    </row>
    <row r="42" spans="2:40" s="1" customFormat="1" ht="11.25" customHeight="1" x14ac:dyDescent="0.2">
      <c r="B42" s="28">
        <v>26</v>
      </c>
      <c r="C42" s="28"/>
      <c r="D42" s="29" t="s">
        <v>64</v>
      </c>
      <c r="E42" s="29"/>
      <c r="F42" s="29"/>
      <c r="G42" s="29" t="s">
        <v>65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30">
        <v>1</v>
      </c>
      <c r="AB42" s="30"/>
      <c r="AC42" s="31" t="s">
        <v>15</v>
      </c>
      <c r="AD42" s="31"/>
      <c r="AE42" s="3"/>
      <c r="AF42" s="32">
        <v>1417</v>
      </c>
      <c r="AG42" s="32"/>
      <c r="AH42" s="32"/>
      <c r="AI42" s="27">
        <v>1417</v>
      </c>
      <c r="AJ42" s="27"/>
      <c r="AK42" s="27"/>
      <c r="AL42" s="27"/>
      <c r="AM42" s="8">
        <f t="shared" ref="AM42:AM48" si="3">AF42*1.27</f>
        <v>1799.59</v>
      </c>
      <c r="AN42" s="8">
        <f t="shared" si="1"/>
        <v>1800</v>
      </c>
    </row>
    <row r="43" spans="2:40" s="1" customFormat="1" ht="11.25" customHeight="1" x14ac:dyDescent="0.2">
      <c r="B43" s="28">
        <v>27</v>
      </c>
      <c r="C43" s="28"/>
      <c r="D43" s="29" t="s">
        <v>64</v>
      </c>
      <c r="E43" s="29"/>
      <c r="F43" s="29"/>
      <c r="G43" s="29" t="s">
        <v>66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30">
        <v>1</v>
      </c>
      <c r="AB43" s="30"/>
      <c r="AC43" s="31" t="s">
        <v>15</v>
      </c>
      <c r="AD43" s="31"/>
      <c r="AE43" s="3"/>
      <c r="AF43" s="32">
        <v>1417</v>
      </c>
      <c r="AG43" s="32"/>
      <c r="AH43" s="32"/>
      <c r="AI43" s="27">
        <v>1417</v>
      </c>
      <c r="AJ43" s="27"/>
      <c r="AK43" s="27"/>
      <c r="AL43" s="27"/>
      <c r="AM43" s="8">
        <f t="shared" si="3"/>
        <v>1799.59</v>
      </c>
      <c r="AN43" s="8">
        <f t="shared" si="1"/>
        <v>1800</v>
      </c>
    </row>
    <row r="44" spans="2:40" s="1" customFormat="1" ht="11.25" customHeight="1" x14ac:dyDescent="0.2">
      <c r="B44" s="28">
        <v>28</v>
      </c>
      <c r="C44" s="28"/>
      <c r="D44" s="29" t="s">
        <v>67</v>
      </c>
      <c r="E44" s="29"/>
      <c r="F44" s="29"/>
      <c r="G44" s="29" t="s">
        <v>68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30">
        <v>1</v>
      </c>
      <c r="AB44" s="30"/>
      <c r="AC44" s="31" t="s">
        <v>15</v>
      </c>
      <c r="AD44" s="31"/>
      <c r="AE44" s="3"/>
      <c r="AF44" s="32">
        <v>1327</v>
      </c>
      <c r="AG44" s="32"/>
      <c r="AH44" s="32"/>
      <c r="AI44" s="27">
        <v>1327</v>
      </c>
      <c r="AJ44" s="27"/>
      <c r="AK44" s="27"/>
      <c r="AL44" s="27"/>
      <c r="AM44" s="8">
        <f t="shared" si="3"/>
        <v>1685.29</v>
      </c>
      <c r="AN44" s="8">
        <f t="shared" si="1"/>
        <v>1700</v>
      </c>
    </row>
    <row r="45" spans="2:40" s="1" customFormat="1" ht="11.25" customHeight="1" x14ac:dyDescent="0.2">
      <c r="B45" s="28">
        <v>29</v>
      </c>
      <c r="C45" s="28"/>
      <c r="D45" s="29" t="s">
        <v>69</v>
      </c>
      <c r="E45" s="29"/>
      <c r="F45" s="29"/>
      <c r="G45" s="29" t="s">
        <v>70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30">
        <v>1</v>
      </c>
      <c r="AB45" s="30"/>
      <c r="AC45" s="31" t="s">
        <v>15</v>
      </c>
      <c r="AD45" s="31"/>
      <c r="AE45" s="3"/>
      <c r="AF45" s="34">
        <v>966</v>
      </c>
      <c r="AG45" s="34"/>
      <c r="AH45" s="34"/>
      <c r="AI45" s="33">
        <v>966</v>
      </c>
      <c r="AJ45" s="33"/>
      <c r="AK45" s="33"/>
      <c r="AL45" s="33"/>
      <c r="AM45" s="8">
        <f t="shared" si="3"/>
        <v>1226.82</v>
      </c>
      <c r="AN45" s="8">
        <f t="shared" si="1"/>
        <v>1250</v>
      </c>
    </row>
    <row r="46" spans="2:40" s="1" customFormat="1" ht="11.25" customHeight="1" x14ac:dyDescent="0.2">
      <c r="B46" s="28">
        <v>30</v>
      </c>
      <c r="C46" s="28"/>
      <c r="D46" s="29" t="s">
        <v>69</v>
      </c>
      <c r="E46" s="29"/>
      <c r="F46" s="29"/>
      <c r="G46" s="29" t="s">
        <v>71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30">
        <v>1</v>
      </c>
      <c r="AB46" s="30"/>
      <c r="AC46" s="31" t="s">
        <v>15</v>
      </c>
      <c r="AD46" s="31"/>
      <c r="AE46" s="3"/>
      <c r="AF46" s="34">
        <v>966</v>
      </c>
      <c r="AG46" s="34"/>
      <c r="AH46" s="34"/>
      <c r="AI46" s="33">
        <v>966</v>
      </c>
      <c r="AJ46" s="33"/>
      <c r="AK46" s="33"/>
      <c r="AL46" s="33"/>
      <c r="AM46" s="8">
        <f t="shared" si="3"/>
        <v>1226.82</v>
      </c>
      <c r="AN46" s="8">
        <f t="shared" si="1"/>
        <v>1250</v>
      </c>
    </row>
    <row r="47" spans="2:40" s="1" customFormat="1" ht="11.25" customHeight="1" x14ac:dyDescent="0.2">
      <c r="B47" s="28">
        <v>31</v>
      </c>
      <c r="C47" s="28"/>
      <c r="D47" s="29" t="s">
        <v>72</v>
      </c>
      <c r="E47" s="29"/>
      <c r="F47" s="29"/>
      <c r="G47" s="29" t="s">
        <v>73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30">
        <v>1</v>
      </c>
      <c r="AB47" s="30"/>
      <c r="AC47" s="31" t="s">
        <v>15</v>
      </c>
      <c r="AD47" s="31"/>
      <c r="AE47" s="3"/>
      <c r="AF47" s="34">
        <v>858</v>
      </c>
      <c r="AG47" s="34"/>
      <c r="AH47" s="34"/>
      <c r="AI47" s="33">
        <v>858</v>
      </c>
      <c r="AJ47" s="33"/>
      <c r="AK47" s="33"/>
      <c r="AL47" s="33"/>
      <c r="AM47" s="8">
        <f t="shared" si="3"/>
        <v>1089.6600000000001</v>
      </c>
      <c r="AN47" s="8">
        <f t="shared" si="1"/>
        <v>1100</v>
      </c>
    </row>
    <row r="48" spans="2:40" s="1" customFormat="1" ht="11.25" customHeight="1" x14ac:dyDescent="0.2">
      <c r="B48" s="28">
        <v>32</v>
      </c>
      <c r="C48" s="28"/>
      <c r="D48" s="29" t="s">
        <v>74</v>
      </c>
      <c r="E48" s="29"/>
      <c r="F48" s="29"/>
      <c r="G48" s="29" t="s">
        <v>75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30">
        <v>1</v>
      </c>
      <c r="AB48" s="30"/>
      <c r="AC48" s="31" t="s">
        <v>15</v>
      </c>
      <c r="AD48" s="31"/>
      <c r="AE48" s="3"/>
      <c r="AF48" s="32">
        <v>1001</v>
      </c>
      <c r="AG48" s="32"/>
      <c r="AH48" s="32"/>
      <c r="AI48" s="27">
        <v>1001</v>
      </c>
      <c r="AJ48" s="27"/>
      <c r="AK48" s="27"/>
      <c r="AL48" s="27"/>
      <c r="AM48" s="8">
        <f t="shared" si="3"/>
        <v>1271.27</v>
      </c>
      <c r="AN48" s="8">
        <f t="shared" si="1"/>
        <v>1300</v>
      </c>
    </row>
    <row r="49" spans="2:38" s="1" customFormat="1" ht="7.05" customHeight="1" x14ac:dyDescent="0.2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</row>
    <row r="50" spans="2:38" s="1" customFormat="1" ht="12.75" customHeight="1" x14ac:dyDescent="0.2">
      <c r="X50" s="38" t="s">
        <v>76</v>
      </c>
      <c r="Y50" s="38"/>
      <c r="Z50" s="38"/>
      <c r="AA50" s="39">
        <v>282365</v>
      </c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2:38" s="1" customFormat="1" ht="7.05" customHeight="1" x14ac:dyDescent="0.2"/>
    <row r="52" spans="2:38" s="1" customFormat="1" ht="11.25" customHeight="1" x14ac:dyDescent="0.2">
      <c r="B52" s="10" t="s">
        <v>77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s="1" customFormat="1" ht="12.75" customHeight="1" x14ac:dyDescent="0.2">
      <c r="B53" s="14" t="s">
        <v>78</v>
      </c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</row>
    <row r="54" spans="2:38" s="1" customFormat="1" ht="7.05" customHeight="1" x14ac:dyDescent="0.2"/>
    <row r="55" spans="2:38" s="1" customFormat="1" ht="12.75" customHeight="1" x14ac:dyDescent="0.25"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2:38" s="1" customFormat="1" ht="12.75" customHeight="1" x14ac:dyDescent="0.25">
      <c r="B56" s="35" t="s">
        <v>79</v>
      </c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T56" s="35" t="s">
        <v>80</v>
      </c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2:38" s="1" customFormat="1" ht="17.25" customHeight="1" x14ac:dyDescent="0.2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7"/>
      <c r="T57" s="6"/>
      <c r="U57" s="6"/>
      <c r="V57" s="6"/>
      <c r="W57" s="6"/>
      <c r="X57" s="6"/>
      <c r="Y57" s="6"/>
      <c r="Z57" s="6"/>
      <c r="AA57" s="6"/>
      <c r="AB57" s="6"/>
      <c r="AC57" s="36"/>
      <c r="AD57" s="36"/>
      <c r="AE57" s="36"/>
      <c r="AF57" s="36"/>
      <c r="AG57" s="36"/>
      <c r="AH57" s="36"/>
      <c r="AI57" s="36"/>
      <c r="AJ57" s="36"/>
      <c r="AK57" s="7"/>
    </row>
    <row r="59" spans="2:38" s="1" customFormat="1" ht="12.75" customHeight="1" x14ac:dyDescent="0.25">
      <c r="B59" s="5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</row>
  </sheetData>
  <mergeCells count="257">
    <mergeCell ref="C59:AL59"/>
    <mergeCell ref="B53:AL53"/>
    <mergeCell ref="B55:P55"/>
    <mergeCell ref="T55:AI55"/>
    <mergeCell ref="B56:P56"/>
    <mergeCell ref="T56:AI56"/>
    <mergeCell ref="AC57:AF57"/>
    <mergeCell ref="AG57:AJ57"/>
    <mergeCell ref="AA49:AD49"/>
    <mergeCell ref="AE49:AH49"/>
    <mergeCell ref="AI49:AL49"/>
    <mergeCell ref="X50:Z50"/>
    <mergeCell ref="AA50:AL50"/>
    <mergeCell ref="B52:AL52"/>
    <mergeCell ref="AI47:AL47"/>
    <mergeCell ref="B48:C48"/>
    <mergeCell ref="D48:F48"/>
    <mergeCell ref="G48:Z48"/>
    <mergeCell ref="AA48:AB48"/>
    <mergeCell ref="AC48:AD48"/>
    <mergeCell ref="AF48:AH48"/>
    <mergeCell ref="AI48:AL48"/>
    <mergeCell ref="B47:C47"/>
    <mergeCell ref="D47:F47"/>
    <mergeCell ref="G47:Z47"/>
    <mergeCell ref="AA47:AB47"/>
    <mergeCell ref="AC47:AD47"/>
    <mergeCell ref="AF47:AH47"/>
    <mergeCell ref="AI45:AL45"/>
    <mergeCell ref="B46:C46"/>
    <mergeCell ref="D46:F46"/>
    <mergeCell ref="G46:Z46"/>
    <mergeCell ref="AA46:AB46"/>
    <mergeCell ref="AC46:AD46"/>
    <mergeCell ref="AF46:AH46"/>
    <mergeCell ref="AI46:AL46"/>
    <mergeCell ref="B45:C45"/>
    <mergeCell ref="D45:F45"/>
    <mergeCell ref="G45:Z45"/>
    <mergeCell ref="AA45:AB45"/>
    <mergeCell ref="AC45:AD45"/>
    <mergeCell ref="AF45:AH45"/>
    <mergeCell ref="AI43:AL43"/>
    <mergeCell ref="B44:C44"/>
    <mergeCell ref="D44:F44"/>
    <mergeCell ref="G44:Z44"/>
    <mergeCell ref="AA44:AB44"/>
    <mergeCell ref="AC44:AD44"/>
    <mergeCell ref="AF44:AH44"/>
    <mergeCell ref="AI44:AL44"/>
    <mergeCell ref="B43:C43"/>
    <mergeCell ref="D43:F43"/>
    <mergeCell ref="G43:Z43"/>
    <mergeCell ref="AA43:AB43"/>
    <mergeCell ref="AC43:AD43"/>
    <mergeCell ref="AF43:AH43"/>
    <mergeCell ref="AI41:AL41"/>
    <mergeCell ref="B42:C42"/>
    <mergeCell ref="D42:F42"/>
    <mergeCell ref="G42:Z42"/>
    <mergeCell ref="AA42:AB42"/>
    <mergeCell ref="AC42:AD42"/>
    <mergeCell ref="AF42:AH42"/>
    <mergeCell ref="AI42:AL42"/>
    <mergeCell ref="B41:C41"/>
    <mergeCell ref="D41:F41"/>
    <mergeCell ref="G41:Z41"/>
    <mergeCell ref="AA41:AB41"/>
    <mergeCell ref="AC41:AD41"/>
    <mergeCell ref="AF41:AH41"/>
    <mergeCell ref="AI39:AL39"/>
    <mergeCell ref="B40:C40"/>
    <mergeCell ref="D40:F40"/>
    <mergeCell ref="G40:Z40"/>
    <mergeCell ref="AA40:AB40"/>
    <mergeCell ref="AC40:AD40"/>
    <mergeCell ref="AF40:AH40"/>
    <mergeCell ref="AI40:AL40"/>
    <mergeCell ref="B39:C39"/>
    <mergeCell ref="D39:F39"/>
    <mergeCell ref="G39:Z39"/>
    <mergeCell ref="AA39:AB39"/>
    <mergeCell ref="AC39:AD39"/>
    <mergeCell ref="AF39:AH39"/>
    <mergeCell ref="AI37:AL37"/>
    <mergeCell ref="B38:C38"/>
    <mergeCell ref="D38:F38"/>
    <mergeCell ref="G38:Z38"/>
    <mergeCell ref="AA38:AB38"/>
    <mergeCell ref="AC38:AD38"/>
    <mergeCell ref="AF38:AH38"/>
    <mergeCell ref="AI38:AL38"/>
    <mergeCell ref="B37:C37"/>
    <mergeCell ref="D37:F37"/>
    <mergeCell ref="G37:Z37"/>
    <mergeCell ref="AA37:AB37"/>
    <mergeCell ref="AC37:AD37"/>
    <mergeCell ref="AF37:AH37"/>
    <mergeCell ref="AI35:AL35"/>
    <mergeCell ref="B36:C36"/>
    <mergeCell ref="D36:F36"/>
    <mergeCell ref="G36:Z36"/>
    <mergeCell ref="AA36:AB36"/>
    <mergeCell ref="AC36:AD36"/>
    <mergeCell ref="AF36:AH36"/>
    <mergeCell ref="AI36:AL36"/>
    <mergeCell ref="B35:C35"/>
    <mergeCell ref="D35:F35"/>
    <mergeCell ref="G35:Z35"/>
    <mergeCell ref="AA35:AB35"/>
    <mergeCell ref="AC35:AD35"/>
    <mergeCell ref="AF35:AH35"/>
    <mergeCell ref="AI33:AL33"/>
    <mergeCell ref="B34:C34"/>
    <mergeCell ref="D34:F34"/>
    <mergeCell ref="G34:Z34"/>
    <mergeCell ref="AA34:AB34"/>
    <mergeCell ref="AC34:AD34"/>
    <mergeCell ref="AF34:AH34"/>
    <mergeCell ref="AI34:AL34"/>
    <mergeCell ref="B33:C33"/>
    <mergeCell ref="D33:F33"/>
    <mergeCell ref="G33:Z33"/>
    <mergeCell ref="AA33:AB33"/>
    <mergeCell ref="AC33:AD33"/>
    <mergeCell ref="AF33:AH33"/>
    <mergeCell ref="AI31:AL31"/>
    <mergeCell ref="B32:C32"/>
    <mergeCell ref="D32:F32"/>
    <mergeCell ref="G32:Z32"/>
    <mergeCell ref="AA32:AB32"/>
    <mergeCell ref="AC32:AD32"/>
    <mergeCell ref="AF32:AH32"/>
    <mergeCell ref="AI32:AL32"/>
    <mergeCell ref="B31:C31"/>
    <mergeCell ref="D31:F31"/>
    <mergeCell ref="G31:Z31"/>
    <mergeCell ref="AA31:AB31"/>
    <mergeCell ref="AC31:AD31"/>
    <mergeCell ref="AF31:AH31"/>
    <mergeCell ref="AI29:AL29"/>
    <mergeCell ref="B30:C30"/>
    <mergeCell ref="D30:F30"/>
    <mergeCell ref="G30:Z30"/>
    <mergeCell ref="AA30:AB30"/>
    <mergeCell ref="AC30:AD30"/>
    <mergeCell ref="AF30:AH30"/>
    <mergeCell ref="AI30:AL30"/>
    <mergeCell ref="B29:C29"/>
    <mergeCell ref="D29:F29"/>
    <mergeCell ref="G29:Z29"/>
    <mergeCell ref="AA29:AB29"/>
    <mergeCell ref="AC29:AD29"/>
    <mergeCell ref="AF29:AH29"/>
    <mergeCell ref="AI27:AL27"/>
    <mergeCell ref="B28:C28"/>
    <mergeCell ref="D28:F28"/>
    <mergeCell ref="G28:Z28"/>
    <mergeCell ref="AA28:AB28"/>
    <mergeCell ref="AC28:AD28"/>
    <mergeCell ref="AF28:AH28"/>
    <mergeCell ref="AI28:AL28"/>
    <mergeCell ref="B27:C27"/>
    <mergeCell ref="D27:F27"/>
    <mergeCell ref="G27:Z27"/>
    <mergeCell ref="AA27:AB27"/>
    <mergeCell ref="AC27:AD27"/>
    <mergeCell ref="AF27:AH27"/>
    <mergeCell ref="AI25:AL25"/>
    <mergeCell ref="B26:C26"/>
    <mergeCell ref="D26:F26"/>
    <mergeCell ref="G26:Z26"/>
    <mergeCell ref="AA26:AB26"/>
    <mergeCell ref="AC26:AD26"/>
    <mergeCell ref="AF26:AH26"/>
    <mergeCell ref="AI26:AL26"/>
    <mergeCell ref="B25:C25"/>
    <mergeCell ref="D25:F25"/>
    <mergeCell ref="G25:Z25"/>
    <mergeCell ref="AA25:AB25"/>
    <mergeCell ref="AC25:AD25"/>
    <mergeCell ref="AF25:AH25"/>
    <mergeCell ref="AI23:AL23"/>
    <mergeCell ref="B24:C24"/>
    <mergeCell ref="D24:F24"/>
    <mergeCell ref="G24:Z24"/>
    <mergeCell ref="AA24:AB24"/>
    <mergeCell ref="AC24:AD24"/>
    <mergeCell ref="AF24:AH24"/>
    <mergeCell ref="AI24:AL24"/>
    <mergeCell ref="B23:C23"/>
    <mergeCell ref="D23:F23"/>
    <mergeCell ref="G23:Z23"/>
    <mergeCell ref="AA23:AB23"/>
    <mergeCell ref="AC23:AD23"/>
    <mergeCell ref="AF23:AH23"/>
    <mergeCell ref="AI21:AL21"/>
    <mergeCell ref="B22:C22"/>
    <mergeCell ref="D22:F22"/>
    <mergeCell ref="G22:Z22"/>
    <mergeCell ref="AA22:AB22"/>
    <mergeCell ref="AC22:AD22"/>
    <mergeCell ref="AF22:AH22"/>
    <mergeCell ref="AI22:AL22"/>
    <mergeCell ref="B21:C21"/>
    <mergeCell ref="D21:F21"/>
    <mergeCell ref="G21:Z21"/>
    <mergeCell ref="AA21:AB21"/>
    <mergeCell ref="AC21:AD21"/>
    <mergeCell ref="AF21:AH21"/>
    <mergeCell ref="AI19:AL19"/>
    <mergeCell ref="B20:C20"/>
    <mergeCell ref="D20:F20"/>
    <mergeCell ref="G20:Z20"/>
    <mergeCell ref="AA20:AB20"/>
    <mergeCell ref="AC20:AD20"/>
    <mergeCell ref="AF20:AH20"/>
    <mergeCell ref="AI20:AL20"/>
    <mergeCell ref="B19:C19"/>
    <mergeCell ref="D19:F19"/>
    <mergeCell ref="G19:Z19"/>
    <mergeCell ref="AA19:AB19"/>
    <mergeCell ref="AC19:AD19"/>
    <mergeCell ref="AF19:AH19"/>
    <mergeCell ref="AI17:AL17"/>
    <mergeCell ref="B18:C18"/>
    <mergeCell ref="D18:F18"/>
    <mergeCell ref="G18:Z18"/>
    <mergeCell ref="AA18:AB18"/>
    <mergeCell ref="AC18:AD18"/>
    <mergeCell ref="AF18:AH18"/>
    <mergeCell ref="AI18:AL18"/>
    <mergeCell ref="B17:C17"/>
    <mergeCell ref="D17:F17"/>
    <mergeCell ref="G17:Z17"/>
    <mergeCell ref="AA17:AB17"/>
    <mergeCell ref="AC17:AD17"/>
    <mergeCell ref="AF17:AH17"/>
    <mergeCell ref="B2:AL2"/>
    <mergeCell ref="AE3:AL3"/>
    <mergeCell ref="B5:AK5"/>
    <mergeCell ref="B6:AK6"/>
    <mergeCell ref="B7:F7"/>
    <mergeCell ref="G7:S7"/>
    <mergeCell ref="T7:AL7"/>
    <mergeCell ref="B15:C16"/>
    <mergeCell ref="D15:F16"/>
    <mergeCell ref="G15:Z16"/>
    <mergeCell ref="AA15:AE16"/>
    <mergeCell ref="AF15:AH16"/>
    <mergeCell ref="AI15:AL16"/>
    <mergeCell ref="H8:AL8"/>
    <mergeCell ref="B10:F10"/>
    <mergeCell ref="G10:AL10"/>
    <mergeCell ref="H11:AL11"/>
    <mergeCell ref="B13:E13"/>
    <mergeCell ref="F13:AL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Виктор</dc:creator>
  <cp:keywords/>
  <dc:description/>
  <cp:lastModifiedBy>Виктор</cp:lastModifiedBy>
  <cp:revision>1</cp:revision>
  <cp:lastPrinted>2023-10-23T10:53:50Z</cp:lastPrinted>
  <dcterms:created xsi:type="dcterms:W3CDTF">2023-10-23T10:53:50Z</dcterms:created>
  <dcterms:modified xsi:type="dcterms:W3CDTF">2023-10-23T11:24:28Z</dcterms:modified>
</cp:coreProperties>
</file>