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приход бочки\"/>
    </mc:Choice>
  </mc:AlternateContent>
  <xr:revisionPtr revIDLastSave="0" documentId="13_ncr:1_{03E1DBFF-C940-48A5-81CC-1D92D94DB67A}" xr6:coauthVersionLast="47" xr6:coauthVersionMax="47" xr10:uidLastSave="{00000000-0000-0000-0000-000000000000}"/>
  <bookViews>
    <workbookView xWindow="-108" yWindow="-108" windowWidth="23256" windowHeight="12576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8" i="1" l="1"/>
  <c r="AN19" i="1"/>
  <c r="AN20" i="1"/>
  <c r="AN21" i="1"/>
  <c r="AN22" i="1"/>
  <c r="AN23" i="1"/>
  <c r="AN24" i="1"/>
  <c r="AN25" i="1"/>
  <c r="AN17" i="1"/>
  <c r="AM22" i="1"/>
  <c r="AM23" i="1"/>
  <c r="AM24" i="1"/>
  <c r="AM25" i="1"/>
  <c r="AM21" i="1"/>
  <c r="AM18" i="1"/>
  <c r="AM19" i="1"/>
  <c r="AM20" i="1"/>
  <c r="AM17" i="1"/>
</calcChain>
</file>

<file path=xl/sharedStrings.xml><?xml version="1.0" encoding="utf-8"?>
<sst xmlns="http://schemas.openxmlformats.org/spreadsheetml/2006/main" count="46" uniqueCount="37">
  <si>
    <t>Заказ покупателя № Б175 от 16 октября 2023 г.</t>
  </si>
  <si>
    <t>(не является основанием для получения товара)</t>
  </si>
  <si>
    <t>16.10.2023 09:52:09</t>
  </si>
  <si>
    <t>Поставщик:</t>
  </si>
  <si>
    <t>Покупатель:</t>
  </si>
  <si>
    <t>Кр.Луч Кравченко К.Ю.</t>
  </si>
  <si>
    <t xml:space="preserve">Комментарий: </t>
  </si>
  <si>
    <t>Доставка 17</t>
  </si>
  <si>
    <t>№</t>
  </si>
  <si>
    <t>Артикул</t>
  </si>
  <si>
    <t>Товар</t>
  </si>
  <si>
    <t>Количество</t>
  </si>
  <si>
    <t>Цена шт.</t>
  </si>
  <si>
    <t>Сумма</t>
  </si>
  <si>
    <t>KM-20</t>
  </si>
  <si>
    <t>Конвектор KM-20 "Оазис"(закрыт.тип), 2000Вт</t>
  </si>
  <si>
    <t>шт.</t>
  </si>
  <si>
    <t>TPК-20</t>
  </si>
  <si>
    <t>Тепловая пушка TPК-20 "Оазис"</t>
  </si>
  <si>
    <t>TPК-30</t>
  </si>
  <si>
    <t>Тепловая пушка TPК-30 "Оазис"</t>
  </si>
  <si>
    <t>KS-15 RP</t>
  </si>
  <si>
    <t>Тепловентилятор керамический KS-15 RP "Оазис"</t>
  </si>
  <si>
    <t>EWH 80 Heatronic Slim Dry</t>
  </si>
  <si>
    <t>Электроводонагреватель Electrolux Heatronic EWH 80 Slim DryHeat</t>
  </si>
  <si>
    <t>ER 80H</t>
  </si>
  <si>
    <t>Электроводонагреватель Garanterm ER 80H</t>
  </si>
  <si>
    <t>ES 80V</t>
  </si>
  <si>
    <t>Электроводонагреватель Garanterm ES 80V</t>
  </si>
  <si>
    <t>Электроводонагреватель TESY  GCV 504416D B14 TBRC (сух.тэн)Anticalc</t>
  </si>
  <si>
    <t>Nova 50V</t>
  </si>
  <si>
    <t>Электроводонагреватель THERMEX Nova 50V</t>
  </si>
  <si>
    <t>Итого:</t>
  </si>
  <si>
    <t>Всего шт 17, на сумму 86 223,00 RUB.</t>
  </si>
  <si>
    <t>Восемьдесят шесть тысяч двести двадцать три рубля 00 копеек</t>
  </si>
  <si>
    <t>Поставщик</t>
  </si>
  <si>
    <t>Покупатель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</si>
</sst>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RUB&quot;"/>
  </numFmts>
  <fonts count="7" x14ac:knownFonts="1">
    <font>
      <sz val="8"/>
      <name val="Arial"/>
      <family val="2"/>
    </font>
    <font>
      <b/>
      <sz val="14"/>
      <name val="Arial"/>
      <family val="2"/>
      <charset val="204"/>
    </font>
    <font>
      <u/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1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NumberFormat="1" applyFill="1"/>
    <xf numFmtId="0" fontId="5" fillId="2" borderId="0" xfId="0" applyNumberFormat="1" applyFont="1" applyFill="1"/>
    <xf numFmtId="0" fontId="0" fillId="2" borderId="11" xfId="0" applyNumberFormat="1" applyFont="1" applyFill="1" applyBorder="1" applyAlignment="1">
      <alignment horizontal="right" vertical="top"/>
    </xf>
    <xf numFmtId="0" fontId="0" fillId="2" borderId="13" xfId="0" applyNumberFormat="1" applyFont="1" applyFill="1" applyBorder="1"/>
    <xf numFmtId="0" fontId="3" fillId="2" borderId="0" xfId="0" applyNumberFormat="1" applyFont="1" applyFill="1"/>
    <xf numFmtId="0" fontId="0" fillId="2" borderId="2" xfId="0" applyNumberFormat="1" applyFont="1" applyFill="1" applyBorder="1" applyAlignment="1">
      <alignment horizontal="right"/>
    </xf>
    <xf numFmtId="0" fontId="0" fillId="2" borderId="2" xfId="0" applyNumberFormat="1" applyFont="1" applyFill="1" applyBorder="1"/>
    <xf numFmtId="0" fontId="0" fillId="2" borderId="0" xfId="0" applyNumberFormat="1" applyFill="1"/>
    <xf numFmtId="0" fontId="0" fillId="2" borderId="2" xfId="0" applyNumberFormat="1" applyFont="1" applyFill="1" applyBorder="1" applyAlignment="1">
      <alignment horizontal="right"/>
    </xf>
    <xf numFmtId="0" fontId="0" fillId="2" borderId="0" xfId="0" applyNumberFormat="1" applyFill="1" applyAlignment="1">
      <alignment wrapText="1"/>
    </xf>
    <xf numFmtId="0" fontId="0" fillId="2" borderId="0" xfId="0" applyNumberFormat="1" applyFill="1"/>
    <xf numFmtId="0" fontId="3" fillId="2" borderId="0" xfId="0" applyNumberFormat="1" applyFont="1" applyFill="1" applyAlignment="1">
      <alignment vertical="top" wrapText="1"/>
    </xf>
    <xf numFmtId="0" fontId="3" fillId="2" borderId="0" xfId="0" applyNumberFormat="1" applyFont="1" applyFill="1"/>
    <xf numFmtId="4" fontId="0" fillId="2" borderId="12" xfId="0" applyNumberFormat="1" applyFont="1" applyFill="1" applyBorder="1" applyAlignment="1">
      <alignment horizontal="right" vertical="top"/>
    </xf>
    <xf numFmtId="0" fontId="0" fillId="2" borderId="13" xfId="0" applyNumberFormat="1" applyFont="1" applyFill="1" applyBorder="1"/>
    <xf numFmtId="0" fontId="3" fillId="2" borderId="0" xfId="0" applyNumberFormat="1" applyFont="1" applyFill="1" applyAlignment="1">
      <alignment horizontal="right" vertical="top"/>
    </xf>
    <xf numFmtId="164" fontId="6" fillId="2" borderId="0" xfId="0" applyNumberFormat="1" applyFont="1" applyFill="1" applyAlignment="1">
      <alignment horizontal="right" vertical="top"/>
    </xf>
    <xf numFmtId="1" fontId="0" fillId="2" borderId="9" xfId="0" applyNumberFormat="1" applyFont="1" applyFill="1" applyBorder="1" applyAlignment="1">
      <alignment horizontal="center" vertical="top"/>
    </xf>
    <xf numFmtId="0" fontId="0" fillId="2" borderId="10" xfId="0" applyNumberFormat="1" applyFont="1" applyFill="1" applyBorder="1" applyAlignment="1">
      <alignment horizontal="left" vertical="top" wrapText="1"/>
    </xf>
    <xf numFmtId="1" fontId="0" fillId="2" borderId="11" xfId="0" applyNumberFormat="1" applyFont="1" applyFill="1" applyBorder="1" applyAlignment="1">
      <alignment horizontal="right" vertical="top"/>
    </xf>
    <xf numFmtId="0" fontId="0" fillId="2" borderId="11" xfId="0" applyNumberFormat="1" applyFont="1" applyFill="1" applyBorder="1" applyAlignment="1">
      <alignment horizontal="right" vertical="top"/>
    </xf>
    <xf numFmtId="4" fontId="0" fillId="2" borderId="10" xfId="0" applyNumberFormat="1" applyFont="1" applyFill="1" applyBorder="1" applyAlignment="1">
      <alignment horizontal="right" vertical="top"/>
    </xf>
    <xf numFmtId="1" fontId="0" fillId="2" borderId="10" xfId="0" applyNumberFormat="1" applyFont="1" applyFill="1" applyBorder="1" applyAlignment="1">
      <alignment horizontal="left" vertical="top" wrapText="1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vertical="top" wrapText="1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wrapText="1"/>
    </xf>
    <xf numFmtId="0" fontId="1" fillId="2" borderId="1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36"/>
  <sheetViews>
    <sheetView tabSelected="1" workbookViewId="0">
      <selection activeCell="AO13" sqref="AO13"/>
    </sheetView>
  </sheetViews>
  <sheetFormatPr defaultRowHeight="10.199999999999999" x14ac:dyDescent="0.2"/>
  <cols>
    <col min="1" max="1" width="0.7109375" style="1" customWidth="1"/>
    <col min="2" max="3" width="3.42578125" style="1" customWidth="1"/>
    <col min="4" max="4" width="3.140625" style="1" customWidth="1"/>
    <col min="5" max="5" width="4.85546875" style="1" customWidth="1"/>
    <col min="6" max="10" width="3.42578125" style="1" customWidth="1"/>
    <col min="11" max="11" width="2.28515625" style="1" customWidth="1"/>
    <col min="12" max="13" width="3.42578125" style="1" customWidth="1"/>
    <col min="14" max="17" width="3.140625" style="1" customWidth="1"/>
    <col min="18" max="18" width="0.7109375" style="1" customWidth="1"/>
    <col min="19" max="19" width="3.140625" style="1" customWidth="1"/>
    <col min="20" max="20" width="4" style="1" customWidth="1"/>
    <col min="21" max="22" width="3.140625" style="1" customWidth="1"/>
    <col min="23" max="23" width="4.28515625" style="1" customWidth="1"/>
    <col min="24" max="30" width="3.42578125" style="1" customWidth="1"/>
    <col min="31" max="31" width="3.140625" style="1" customWidth="1"/>
    <col min="32" max="35" width="3.42578125" style="1" customWidth="1"/>
    <col min="36" max="36" width="3.28515625" style="1" customWidth="1"/>
    <col min="37" max="37" width="3" style="1" customWidth="1"/>
    <col min="38" max="38" width="3.42578125" style="1" customWidth="1"/>
    <col min="39" max="39" width="0.140625" customWidth="1"/>
    <col min="40" max="256" width="10.28515625" customWidth="1"/>
  </cols>
  <sheetData>
    <row r="1" spans="2:38" s="1" customFormat="1" ht="11.25" customHeight="1" x14ac:dyDescent="0.2"/>
    <row r="2" spans="2:38" s="1" customFormat="1" ht="21" customHeight="1" x14ac:dyDescent="0.2">
      <c r="B2" s="37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 spans="2:38" s="1" customFormat="1" ht="11.25" customHeight="1" x14ac:dyDescent="0.2">
      <c r="H3" s="1" t="s">
        <v>1</v>
      </c>
      <c r="AE3" s="11" t="s">
        <v>2</v>
      </c>
      <c r="AF3" s="11"/>
      <c r="AG3" s="11"/>
      <c r="AH3" s="11"/>
      <c r="AI3" s="11"/>
      <c r="AJ3" s="11"/>
      <c r="AK3" s="11"/>
      <c r="AL3" s="11"/>
    </row>
    <row r="4" spans="2:38" s="1" customFormat="1" ht="11.25" customHeight="1" x14ac:dyDescent="0.2"/>
    <row r="5" spans="2:38" s="1" customFormat="1" ht="11.25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2:38" s="1" customFormat="1" ht="11.25" customHeight="1" x14ac:dyDescent="0.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2:38" s="1" customFormat="1" ht="12.75" customHeight="1" x14ac:dyDescent="0.2">
      <c r="B7" s="35" t="s">
        <v>3</v>
      </c>
      <c r="C7" s="35"/>
      <c r="D7" s="35"/>
      <c r="E7" s="35"/>
      <c r="F7" s="35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2:38" s="1" customFormat="1" ht="12" customHeight="1" x14ac:dyDescent="0.2"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</row>
    <row r="9" spans="2:38" s="1" customFormat="1" ht="4.05" customHeight="1" x14ac:dyDescent="0.2"/>
    <row r="10" spans="2:38" s="1" customFormat="1" ht="12.75" customHeight="1" x14ac:dyDescent="0.2">
      <c r="B10" s="35" t="s">
        <v>4</v>
      </c>
      <c r="C10" s="35"/>
      <c r="D10" s="35"/>
      <c r="E10" s="35"/>
      <c r="F10" s="35"/>
      <c r="G10" s="12" t="s">
        <v>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2:38" s="1" customFormat="1" ht="12" customHeight="1" x14ac:dyDescent="0.2"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2:38" s="1" customFormat="1" ht="4.05" customHeight="1" x14ac:dyDescent="0.2"/>
    <row r="13" spans="2:38" s="2" customFormat="1" ht="11.25" customHeight="1" x14ac:dyDescent="0.2">
      <c r="B13" s="36" t="s">
        <v>6</v>
      </c>
      <c r="C13" s="36"/>
      <c r="D13" s="36"/>
      <c r="E13" s="36"/>
      <c r="F13" s="36" t="s">
        <v>7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2:38" s="2" customFormat="1" ht="4.05" customHeight="1" x14ac:dyDescent="0.2"/>
    <row r="15" spans="2:38" s="1" customFormat="1" ht="12.45" customHeight="1" x14ac:dyDescent="0.2">
      <c r="B15" s="24" t="s">
        <v>8</v>
      </c>
      <c r="C15" s="24"/>
      <c r="D15" s="27" t="s">
        <v>9</v>
      </c>
      <c r="E15" s="27"/>
      <c r="F15" s="27"/>
      <c r="G15" s="27" t="s">
        <v>10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 t="s">
        <v>11</v>
      </c>
      <c r="AB15" s="27"/>
      <c r="AC15" s="27"/>
      <c r="AD15" s="27"/>
      <c r="AE15" s="27"/>
      <c r="AF15" s="29" t="s">
        <v>12</v>
      </c>
      <c r="AG15" s="29"/>
      <c r="AH15" s="29"/>
      <c r="AI15" s="32" t="s">
        <v>13</v>
      </c>
      <c r="AJ15" s="32"/>
      <c r="AK15" s="32"/>
      <c r="AL15" s="32"/>
    </row>
    <row r="16" spans="2:38" s="1" customFormat="1" ht="12.3" customHeight="1" x14ac:dyDescent="0.2">
      <c r="B16" s="25"/>
      <c r="C16" s="26"/>
      <c r="D16" s="28"/>
      <c r="E16" s="26"/>
      <c r="F16" s="26"/>
      <c r="G16" s="28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8"/>
      <c r="AB16" s="26"/>
      <c r="AC16" s="26"/>
      <c r="AD16" s="26"/>
      <c r="AE16" s="26"/>
      <c r="AF16" s="30"/>
      <c r="AG16" s="31"/>
      <c r="AH16" s="31"/>
      <c r="AI16" s="30"/>
      <c r="AJ16" s="31"/>
      <c r="AK16" s="31"/>
      <c r="AL16" s="33"/>
    </row>
    <row r="17" spans="2:40" s="1" customFormat="1" ht="11.25" customHeight="1" x14ac:dyDescent="0.2">
      <c r="B17" s="18">
        <v>1</v>
      </c>
      <c r="C17" s="18"/>
      <c r="D17" s="19" t="s">
        <v>14</v>
      </c>
      <c r="E17" s="19"/>
      <c r="F17" s="19"/>
      <c r="G17" s="19" t="s">
        <v>15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>
        <v>5</v>
      </c>
      <c r="AB17" s="20"/>
      <c r="AC17" s="21" t="s">
        <v>16</v>
      </c>
      <c r="AD17" s="21"/>
      <c r="AE17" s="3"/>
      <c r="AF17" s="22">
        <v>3513</v>
      </c>
      <c r="AG17" s="22"/>
      <c r="AH17" s="22"/>
      <c r="AI17" s="14">
        <v>17565</v>
      </c>
      <c r="AJ17" s="14"/>
      <c r="AK17" s="14"/>
      <c r="AL17" s="14"/>
      <c r="AM17" s="1">
        <f>AF17*1.27</f>
        <v>4461.51</v>
      </c>
      <c r="AN17" s="1">
        <f>_xlfn.CEILING.MATH(AM17,50)</f>
        <v>4500</v>
      </c>
    </row>
    <row r="18" spans="2:40" s="1" customFormat="1" ht="11.25" customHeight="1" x14ac:dyDescent="0.2">
      <c r="B18" s="18">
        <v>2</v>
      </c>
      <c r="C18" s="18"/>
      <c r="D18" s="19" t="s">
        <v>17</v>
      </c>
      <c r="E18" s="19"/>
      <c r="F18" s="19"/>
      <c r="G18" s="19" t="s">
        <v>18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>
        <v>3</v>
      </c>
      <c r="AB18" s="20"/>
      <c r="AC18" s="21" t="s">
        <v>16</v>
      </c>
      <c r="AD18" s="21"/>
      <c r="AE18" s="3"/>
      <c r="AF18" s="22">
        <v>1395</v>
      </c>
      <c r="AG18" s="22"/>
      <c r="AH18" s="22"/>
      <c r="AI18" s="14">
        <v>4185</v>
      </c>
      <c r="AJ18" s="14"/>
      <c r="AK18" s="14"/>
      <c r="AL18" s="14"/>
      <c r="AM18" s="8">
        <f t="shared" ref="AM18:AM20" si="0">AF18*1.27</f>
        <v>1771.65</v>
      </c>
      <c r="AN18" s="8">
        <f t="shared" ref="AN18:AN25" si="1">_xlfn.CEILING.MATH(AM18,50)</f>
        <v>1800</v>
      </c>
    </row>
    <row r="19" spans="2:40" s="1" customFormat="1" ht="11.25" customHeight="1" x14ac:dyDescent="0.2">
      <c r="B19" s="18">
        <v>3</v>
      </c>
      <c r="C19" s="18"/>
      <c r="D19" s="19" t="s">
        <v>19</v>
      </c>
      <c r="E19" s="19"/>
      <c r="F19" s="19"/>
      <c r="G19" s="19" t="s">
        <v>20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>
        <v>3</v>
      </c>
      <c r="AB19" s="20"/>
      <c r="AC19" s="21" t="s">
        <v>16</v>
      </c>
      <c r="AD19" s="21"/>
      <c r="AE19" s="3"/>
      <c r="AF19" s="22">
        <v>2234</v>
      </c>
      <c r="AG19" s="22"/>
      <c r="AH19" s="22"/>
      <c r="AI19" s="14">
        <v>6702</v>
      </c>
      <c r="AJ19" s="14"/>
      <c r="AK19" s="14"/>
      <c r="AL19" s="14"/>
      <c r="AM19" s="8">
        <f t="shared" si="0"/>
        <v>2837.18</v>
      </c>
      <c r="AN19" s="8">
        <f t="shared" si="1"/>
        <v>2850</v>
      </c>
    </row>
    <row r="20" spans="2:40" s="1" customFormat="1" ht="11.25" customHeight="1" x14ac:dyDescent="0.2">
      <c r="B20" s="18">
        <v>4</v>
      </c>
      <c r="C20" s="18"/>
      <c r="D20" s="19" t="s">
        <v>21</v>
      </c>
      <c r="E20" s="19"/>
      <c r="F20" s="19"/>
      <c r="G20" s="19" t="s">
        <v>22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>
        <v>1</v>
      </c>
      <c r="AB20" s="20"/>
      <c r="AC20" s="21" t="s">
        <v>16</v>
      </c>
      <c r="AD20" s="21"/>
      <c r="AE20" s="3"/>
      <c r="AF20" s="22">
        <v>1525</v>
      </c>
      <c r="AG20" s="22"/>
      <c r="AH20" s="22"/>
      <c r="AI20" s="14">
        <v>1525</v>
      </c>
      <c r="AJ20" s="14"/>
      <c r="AK20" s="14"/>
      <c r="AL20" s="14"/>
      <c r="AM20" s="8">
        <f t="shared" si="0"/>
        <v>1936.75</v>
      </c>
      <c r="AN20" s="8">
        <f t="shared" si="1"/>
        <v>1950</v>
      </c>
    </row>
    <row r="21" spans="2:40" s="1" customFormat="1" ht="32.25" customHeight="1" x14ac:dyDescent="0.2">
      <c r="B21" s="18">
        <v>5</v>
      </c>
      <c r="C21" s="18"/>
      <c r="D21" s="19" t="s">
        <v>23</v>
      </c>
      <c r="E21" s="19"/>
      <c r="F21" s="19"/>
      <c r="G21" s="19" t="s">
        <v>24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>
        <v>1</v>
      </c>
      <c r="AB21" s="20"/>
      <c r="AC21" s="21" t="s">
        <v>16</v>
      </c>
      <c r="AD21" s="21"/>
      <c r="AE21" s="3"/>
      <c r="AF21" s="22">
        <v>14252</v>
      </c>
      <c r="AG21" s="22"/>
      <c r="AH21" s="22"/>
      <c r="AI21" s="14">
        <v>14252</v>
      </c>
      <c r="AJ21" s="14"/>
      <c r="AK21" s="14"/>
      <c r="AL21" s="14"/>
      <c r="AM21" s="1">
        <f>AF21*1.2</f>
        <v>17102.399999999998</v>
      </c>
      <c r="AN21" s="8">
        <f t="shared" si="1"/>
        <v>17150</v>
      </c>
    </row>
    <row r="22" spans="2:40" s="1" customFormat="1" ht="11.25" customHeight="1" x14ac:dyDescent="0.2">
      <c r="B22" s="18">
        <v>6</v>
      </c>
      <c r="C22" s="18"/>
      <c r="D22" s="19" t="s">
        <v>25</v>
      </c>
      <c r="E22" s="19"/>
      <c r="F22" s="19"/>
      <c r="G22" s="19" t="s">
        <v>26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>
        <v>1</v>
      </c>
      <c r="AB22" s="20"/>
      <c r="AC22" s="21" t="s">
        <v>16</v>
      </c>
      <c r="AD22" s="21"/>
      <c r="AE22" s="3"/>
      <c r="AF22" s="22">
        <v>8058</v>
      </c>
      <c r="AG22" s="22"/>
      <c r="AH22" s="22"/>
      <c r="AI22" s="14">
        <v>8058</v>
      </c>
      <c r="AJ22" s="14"/>
      <c r="AK22" s="14"/>
      <c r="AL22" s="14"/>
      <c r="AM22" s="8">
        <f t="shared" ref="AM22:AM25" si="2">AF22*1.2</f>
        <v>9669.6</v>
      </c>
      <c r="AN22" s="8">
        <f t="shared" si="1"/>
        <v>9700</v>
      </c>
    </row>
    <row r="23" spans="2:40" s="1" customFormat="1" ht="11.25" customHeight="1" x14ac:dyDescent="0.2">
      <c r="B23" s="18">
        <v>7</v>
      </c>
      <c r="C23" s="18"/>
      <c r="D23" s="19" t="s">
        <v>27</v>
      </c>
      <c r="E23" s="19"/>
      <c r="F23" s="19"/>
      <c r="G23" s="19" t="s">
        <v>28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>
        <v>1</v>
      </c>
      <c r="AB23" s="20"/>
      <c r="AC23" s="21" t="s">
        <v>16</v>
      </c>
      <c r="AD23" s="21"/>
      <c r="AE23" s="3"/>
      <c r="AF23" s="22">
        <v>8072</v>
      </c>
      <c r="AG23" s="22"/>
      <c r="AH23" s="22"/>
      <c r="AI23" s="14">
        <v>8072</v>
      </c>
      <c r="AJ23" s="14"/>
      <c r="AK23" s="14"/>
      <c r="AL23" s="14"/>
      <c r="AM23" s="8">
        <f t="shared" si="2"/>
        <v>9686.4</v>
      </c>
      <c r="AN23" s="8">
        <f t="shared" si="1"/>
        <v>9700</v>
      </c>
    </row>
    <row r="24" spans="2:40" s="1" customFormat="1" ht="11.25" customHeight="1" x14ac:dyDescent="0.2">
      <c r="B24" s="18">
        <v>8</v>
      </c>
      <c r="C24" s="18"/>
      <c r="D24" s="23">
        <v>304943</v>
      </c>
      <c r="E24" s="23"/>
      <c r="F24" s="23"/>
      <c r="G24" s="19" t="s">
        <v>29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>
        <v>1</v>
      </c>
      <c r="AB24" s="20"/>
      <c r="AC24" s="21" t="s">
        <v>16</v>
      </c>
      <c r="AD24" s="21"/>
      <c r="AE24" s="3"/>
      <c r="AF24" s="22">
        <v>15724</v>
      </c>
      <c r="AG24" s="22"/>
      <c r="AH24" s="22"/>
      <c r="AI24" s="14">
        <v>15724</v>
      </c>
      <c r="AJ24" s="14"/>
      <c r="AK24" s="14"/>
      <c r="AL24" s="14"/>
      <c r="AM24" s="8">
        <f t="shared" si="2"/>
        <v>18868.8</v>
      </c>
      <c r="AN24" s="8">
        <f t="shared" si="1"/>
        <v>18900</v>
      </c>
    </row>
    <row r="25" spans="2:40" s="1" customFormat="1" ht="11.25" customHeight="1" x14ac:dyDescent="0.2">
      <c r="B25" s="18">
        <v>9</v>
      </c>
      <c r="C25" s="18"/>
      <c r="D25" s="19" t="s">
        <v>30</v>
      </c>
      <c r="E25" s="19"/>
      <c r="F25" s="19"/>
      <c r="G25" s="19" t="s">
        <v>31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>
        <v>1</v>
      </c>
      <c r="AB25" s="20"/>
      <c r="AC25" s="21" t="s">
        <v>16</v>
      </c>
      <c r="AD25" s="21"/>
      <c r="AE25" s="3"/>
      <c r="AF25" s="22">
        <v>10140</v>
      </c>
      <c r="AG25" s="22"/>
      <c r="AH25" s="22"/>
      <c r="AI25" s="14">
        <v>10140</v>
      </c>
      <c r="AJ25" s="14"/>
      <c r="AK25" s="14"/>
      <c r="AL25" s="14"/>
      <c r="AM25" s="8">
        <f t="shared" si="2"/>
        <v>12168</v>
      </c>
      <c r="AN25" s="8">
        <f t="shared" si="1"/>
        <v>12200</v>
      </c>
    </row>
    <row r="26" spans="2:40" s="1" customFormat="1" ht="7.05" customHeigh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2:40" s="1" customFormat="1" ht="12.75" customHeight="1" x14ac:dyDescent="0.2">
      <c r="X27" s="16" t="s">
        <v>32</v>
      </c>
      <c r="Y27" s="16"/>
      <c r="Z27" s="16"/>
      <c r="AA27" s="17">
        <v>86223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spans="2:40" s="1" customFormat="1" ht="7.05" customHeight="1" x14ac:dyDescent="0.2"/>
    <row r="29" spans="2:40" s="1" customFormat="1" ht="11.25" customHeight="1" x14ac:dyDescent="0.2">
      <c r="B29" s="11" t="s">
        <v>33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2:40" s="1" customFormat="1" ht="12.75" customHeight="1" x14ac:dyDescent="0.2">
      <c r="B30" s="12" t="s">
        <v>34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2:40" s="1" customFormat="1" ht="7.05" customHeight="1" x14ac:dyDescent="0.2"/>
    <row r="32" spans="2:40" s="1" customFormat="1" ht="12.75" customHeight="1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8" s="1" customFormat="1" ht="12.75" customHeight="1" x14ac:dyDescent="0.25">
      <c r="B33" s="13" t="s">
        <v>35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T33" s="13" t="s">
        <v>36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8" s="1" customFormat="1" ht="17.2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T34" s="6"/>
      <c r="U34" s="6"/>
      <c r="V34" s="6"/>
      <c r="W34" s="6"/>
      <c r="X34" s="6"/>
      <c r="Y34" s="6"/>
      <c r="Z34" s="6"/>
      <c r="AA34" s="6"/>
      <c r="AB34" s="6"/>
      <c r="AC34" s="9"/>
      <c r="AD34" s="9"/>
      <c r="AE34" s="9"/>
      <c r="AF34" s="9"/>
      <c r="AG34" s="9"/>
      <c r="AH34" s="9"/>
      <c r="AI34" s="9"/>
      <c r="AJ34" s="9"/>
      <c r="AK34" s="7"/>
    </row>
    <row r="36" spans="2:38" s="1" customFormat="1" ht="12.75" customHeight="1" x14ac:dyDescent="0.25">
      <c r="B36" s="5"/>
      <c r="C36" s="10" t="s">
        <v>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</sheetData>
  <mergeCells count="96">
    <mergeCell ref="B2:AL2"/>
    <mergeCell ref="AE3:AL3"/>
    <mergeCell ref="B5:AK5"/>
    <mergeCell ref="B6:AK6"/>
    <mergeCell ref="B7:F7"/>
    <mergeCell ref="G7:S7"/>
    <mergeCell ref="T7:AL7"/>
    <mergeCell ref="AI15:AL16"/>
    <mergeCell ref="H8:AL8"/>
    <mergeCell ref="B10:F10"/>
    <mergeCell ref="G10:AL10"/>
    <mergeCell ref="H11:AL11"/>
    <mergeCell ref="B13:E13"/>
    <mergeCell ref="F13:AL13"/>
    <mergeCell ref="B15:C16"/>
    <mergeCell ref="D15:F16"/>
    <mergeCell ref="G15:Z16"/>
    <mergeCell ref="AA15:AE16"/>
    <mergeCell ref="AF15:AH16"/>
    <mergeCell ref="AI17:AL17"/>
    <mergeCell ref="B18:C18"/>
    <mergeCell ref="D18:F18"/>
    <mergeCell ref="G18:Z18"/>
    <mergeCell ref="AA18:AB18"/>
    <mergeCell ref="AC18:AD18"/>
    <mergeCell ref="AF18:AH18"/>
    <mergeCell ref="AI18:AL18"/>
    <mergeCell ref="B17:C17"/>
    <mergeCell ref="D17:F17"/>
    <mergeCell ref="G17:Z17"/>
    <mergeCell ref="AA17:AB17"/>
    <mergeCell ref="AC17:AD17"/>
    <mergeCell ref="AF17:AH17"/>
    <mergeCell ref="AI19:AL19"/>
    <mergeCell ref="B20:C20"/>
    <mergeCell ref="D20:F20"/>
    <mergeCell ref="G20:Z20"/>
    <mergeCell ref="AA20:AB20"/>
    <mergeCell ref="AC20:AD20"/>
    <mergeCell ref="AF20:AH20"/>
    <mergeCell ref="AI20:AL20"/>
    <mergeCell ref="B19:C19"/>
    <mergeCell ref="D19:F19"/>
    <mergeCell ref="G19:Z19"/>
    <mergeCell ref="AA19:AB19"/>
    <mergeCell ref="AC19:AD19"/>
    <mergeCell ref="AF19:AH19"/>
    <mergeCell ref="AI21:AL21"/>
    <mergeCell ref="B22:C22"/>
    <mergeCell ref="D22:F22"/>
    <mergeCell ref="G22:Z22"/>
    <mergeCell ref="AA22:AB22"/>
    <mergeCell ref="AC22:AD22"/>
    <mergeCell ref="AF22:AH22"/>
    <mergeCell ref="AI22:AL22"/>
    <mergeCell ref="B21:C21"/>
    <mergeCell ref="D21:F21"/>
    <mergeCell ref="G21:Z21"/>
    <mergeCell ref="AA21:AB21"/>
    <mergeCell ref="AC21:AD21"/>
    <mergeCell ref="AF21:AH21"/>
    <mergeCell ref="AI23:AL23"/>
    <mergeCell ref="B24:C24"/>
    <mergeCell ref="D24:F24"/>
    <mergeCell ref="G24:Z24"/>
    <mergeCell ref="AA24:AB24"/>
    <mergeCell ref="AC24:AD24"/>
    <mergeCell ref="AF24:AH24"/>
    <mergeCell ref="AI24:AL24"/>
    <mergeCell ref="B23:C23"/>
    <mergeCell ref="D23:F23"/>
    <mergeCell ref="G23:Z23"/>
    <mergeCell ref="AA23:AB23"/>
    <mergeCell ref="AC23:AD23"/>
    <mergeCell ref="AF23:AH23"/>
    <mergeCell ref="B25:C25"/>
    <mergeCell ref="D25:F25"/>
    <mergeCell ref="G25:Z25"/>
    <mergeCell ref="AA25:AB25"/>
    <mergeCell ref="AC25:AD25"/>
    <mergeCell ref="AI25:AL25"/>
    <mergeCell ref="AA26:AD26"/>
    <mergeCell ref="AE26:AH26"/>
    <mergeCell ref="AI26:AL26"/>
    <mergeCell ref="X27:Z27"/>
    <mergeCell ref="AA27:AL27"/>
    <mergeCell ref="AF25:AH25"/>
    <mergeCell ref="AC34:AF34"/>
    <mergeCell ref="AG34:AJ34"/>
    <mergeCell ref="C36:AL36"/>
    <mergeCell ref="B29:AL29"/>
    <mergeCell ref="B30:AL30"/>
    <mergeCell ref="B32:P32"/>
    <mergeCell ref="T32:AI32"/>
    <mergeCell ref="B33:P33"/>
    <mergeCell ref="T33:AI3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Виктор</cp:lastModifiedBy>
  <cp:revision>1</cp:revision>
  <cp:lastPrinted>2023-10-16T06:52:18Z</cp:lastPrinted>
  <dcterms:created xsi:type="dcterms:W3CDTF">2023-10-16T06:52:18Z</dcterms:created>
  <dcterms:modified xsi:type="dcterms:W3CDTF">2023-10-16T09:56:24Z</dcterms:modified>
</cp:coreProperties>
</file>