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Алта\"/>
    </mc:Choice>
  </mc:AlternateContent>
  <xr:revisionPtr revIDLastSave="0" documentId="13_ncr:1_{61565EBF-370E-4F9C-86E3-35EAD03495BB}" xr6:coauthVersionLast="47" xr6:coauthVersionMax="47" xr10:uidLastSave="{00000000-0000-0000-0000-000000000000}"/>
  <bookViews>
    <workbookView xWindow="-108" yWindow="-108" windowWidth="23136" windowHeight="12576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F22" i="1"/>
  <c r="F23" i="1"/>
  <c r="F24" i="1"/>
  <c r="F25" i="1"/>
  <c r="F26" i="1"/>
  <c r="F27" i="1"/>
  <c r="F28" i="1"/>
  <c r="F21" i="1"/>
  <c r="F20" i="1"/>
  <c r="F16" i="1"/>
  <c r="F17" i="1"/>
  <c r="F18" i="1"/>
  <c r="F19" i="1"/>
  <c r="F15" i="1"/>
  <c r="F8" i="1"/>
  <c r="F9" i="1"/>
  <c r="F10" i="1"/>
  <c r="F11" i="1"/>
  <c r="F12" i="1"/>
  <c r="F13" i="1"/>
  <c r="F14" i="1"/>
  <c r="F7" i="1"/>
  <c r="F6" i="1"/>
  <c r="F5" i="1"/>
</calcChain>
</file>

<file path=xl/sharedStrings.xml><?xml version="1.0" encoding="utf-8"?>
<sst xmlns="http://schemas.openxmlformats.org/spreadsheetml/2006/main" count="39" uniqueCount="34">
  <si>
    <t>№</t>
  </si>
  <si>
    <t>Номенклатура заказа</t>
  </si>
  <si>
    <t>Количество</t>
  </si>
  <si>
    <t>Цена</t>
  </si>
  <si>
    <t>Готово к отгрузке</t>
  </si>
  <si>
    <t>В резерве у поставщика</t>
  </si>
  <si>
    <t>Поиск поставщика</t>
  </si>
  <si>
    <t>Сумма</t>
  </si>
  <si>
    <t>Дата</t>
  </si>
  <si>
    <t>Плита комбинированная GEFEST 5102-03 0027 нерж.сталь</t>
  </si>
  <si>
    <t>Плита комбинированная GEFEST 5302-04 0267 кремовый, г/контроль горелок стола</t>
  </si>
  <si>
    <t>Машинка для стрижки BRAUN BT 3242  набор</t>
  </si>
  <si>
    <t>Машинка для стрижки BRAUN BT 3340  набор</t>
  </si>
  <si>
    <t>Машинка для стрижки BRAUN MGK 3325 набор</t>
  </si>
  <si>
    <t>Машинка для стрижки BRAUN MGK 3345 набор</t>
  </si>
  <si>
    <t>Машинка для стрижки BRAUN MGK 5345 набор</t>
  </si>
  <si>
    <t>Машинка для стрижки BRAUN MGK 5355 набор</t>
  </si>
  <si>
    <t>Бритва PHILIPS S5587/10</t>
  </si>
  <si>
    <t>Утюг GORENJE SIH1800TQC зеленый/белый</t>
  </si>
  <si>
    <t>Телевизор LED DIGMA DM-LED40SBB31 FHD Smart</t>
  </si>
  <si>
    <t>Телевизор LED VEKTA LD-24SR4850BS HD Smart черный</t>
  </si>
  <si>
    <t>Телевизор LED BBK 40LEX-7235/FTS2C FHD Smart черный</t>
  </si>
  <si>
    <t xml:space="preserve">Телевизор QLED TCL 55C647 4K Smart </t>
  </si>
  <si>
    <t xml:space="preserve">Телевизор QLED TCL 65C647 4K Smart </t>
  </si>
  <si>
    <t>Холодильник LG GA-B379 SLUL графит (FNF)</t>
  </si>
  <si>
    <t>Плита газовая GEFEST 3200-08 белый</t>
  </si>
  <si>
    <t>Плита газовая GEFEST 5100-02 0167 кремовый</t>
  </si>
  <si>
    <t>Плита газовая GEFEST 5100-02 0187 черный</t>
  </si>
  <si>
    <t>Плита комбинированная GEFEST 5102-03 0023 белый (конвекция)</t>
  </si>
  <si>
    <t>Плита комбинированная GEFEST 6302-03 0053 г/контроль, черный с рисунком "мрамор"</t>
  </si>
  <si>
    <t>С/м фронтальная LG F2M5HS4WP белый/серебро (7 кг, диспл, пар)</t>
  </si>
  <si>
    <t>С/м активаторная RENOVA WS-40PET белый</t>
  </si>
  <si>
    <t>С/м активаторная СЛАВДА WS-80PET белый</t>
  </si>
  <si>
    <t>Итоги по суммам: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</si>
</sst>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horizontal="right"/>
    </xf>
    <xf numFmtId="0" fontId="1" fillId="0" borderId="5" xfId="0" applyNumberFormat="1" applyFont="1" applyBorder="1" applyAlignment="1">
      <alignment horizontal="right" wrapText="1"/>
    </xf>
    <xf numFmtId="0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right" indent="1"/>
    </xf>
    <xf numFmtId="4" fontId="1" fillId="0" borderId="5" xfId="0" applyNumberFormat="1" applyFont="1" applyBorder="1" applyAlignment="1">
      <alignment horizontal="right"/>
    </xf>
    <xf numFmtId="0" fontId="1" fillId="0" borderId="5" xfId="0" applyNumberFormat="1" applyFont="1" applyBorder="1" applyAlignment="1">
      <alignment horizontal="right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M29"/>
  <sheetViews>
    <sheetView tabSelected="1" workbookViewId="0">
      <selection activeCell="I5" sqref="I5:I28"/>
    </sheetView>
  </sheetViews>
  <sheetFormatPr defaultRowHeight="13.2" x14ac:dyDescent="0.25"/>
  <cols>
    <col min="1" max="1" width="3.140625" style="1" customWidth="1"/>
    <col min="2" max="2" width="4.42578125" style="1" customWidth="1"/>
    <col min="3" max="3" width="49.28515625" style="1" customWidth="1"/>
    <col min="4" max="4" width="14" style="1" customWidth="1"/>
    <col min="5" max="5" width="0.140625" style="1" customWidth="1"/>
    <col min="6" max="6" width="15" style="1" hidden="1" customWidth="1"/>
    <col min="7" max="7" width="14" style="1" hidden="1" customWidth="1"/>
    <col min="8" max="8" width="17.42578125" style="1" hidden="1" customWidth="1"/>
    <col min="9" max="9" width="14" style="1" customWidth="1"/>
    <col min="10" max="10" width="17.42578125" style="1" customWidth="1"/>
    <col min="11" max="11" width="13.140625" style="1" customWidth="1"/>
    <col min="12" max="13" width="14" style="1" customWidth="1"/>
    <col min="14" max="256" width="10.28515625" customWidth="1"/>
  </cols>
  <sheetData>
    <row r="1" spans="1:13" s="1" customFormat="1" ht="12.75" customHeight="1" x14ac:dyDescent="0.25"/>
    <row r="2" spans="1:13" s="1" customFormat="1" ht="12.75" customHeight="1" x14ac:dyDescent="0.25">
      <c r="A2" s="2"/>
      <c r="B2" s="19" t="s">
        <v>0</v>
      </c>
      <c r="C2" s="21" t="s">
        <v>1</v>
      </c>
      <c r="D2" s="21" t="s">
        <v>2</v>
      </c>
      <c r="E2" s="21" t="s">
        <v>3</v>
      </c>
      <c r="F2" s="21"/>
      <c r="G2" s="15" t="s">
        <v>4</v>
      </c>
      <c r="H2" s="15"/>
      <c r="I2" s="15" t="s">
        <v>5</v>
      </c>
      <c r="J2" s="15"/>
      <c r="K2" s="15"/>
      <c r="L2" s="15" t="s">
        <v>6</v>
      </c>
      <c r="M2" s="15"/>
    </row>
    <row r="3" spans="1:13" s="1" customFormat="1" ht="12.75" customHeight="1" x14ac:dyDescent="0.25">
      <c r="B3" s="20"/>
      <c r="C3" s="22"/>
      <c r="D3" s="22"/>
      <c r="E3" s="22"/>
      <c r="F3" s="22"/>
      <c r="G3" s="3" t="s">
        <v>2</v>
      </c>
      <c r="H3" s="3" t="s">
        <v>7</v>
      </c>
      <c r="I3" s="4" t="s">
        <v>2</v>
      </c>
      <c r="J3" s="3" t="s">
        <v>7</v>
      </c>
      <c r="K3" s="3" t="s">
        <v>8</v>
      </c>
      <c r="L3" s="3" t="s">
        <v>2</v>
      </c>
      <c r="M3" s="3" t="s">
        <v>7</v>
      </c>
    </row>
    <row r="4" spans="1:13" s="1" customFormat="1" ht="12.75" customHeight="1" x14ac:dyDescent="0.25">
      <c r="A4" s="5"/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</row>
    <row r="5" spans="1:13" ht="24.75" customHeight="1" x14ac:dyDescent="0.25">
      <c r="B5" s="6">
        <v>1</v>
      </c>
      <c r="C5" s="7" t="s">
        <v>9</v>
      </c>
      <c r="D5" s="8">
        <v>2</v>
      </c>
      <c r="E5" s="9">
        <v>28725</v>
      </c>
      <c r="F5" s="10">
        <f>E5*1.2</f>
        <v>34470</v>
      </c>
      <c r="G5" s="8">
        <v>2</v>
      </c>
      <c r="H5" s="9">
        <v>57450</v>
      </c>
      <c r="I5" s="10">
        <f>_xlfn.CEILING.MATH(F5,50)</f>
        <v>34500</v>
      </c>
      <c r="J5" s="10"/>
      <c r="K5" s="11"/>
      <c r="L5" s="10"/>
      <c r="M5" s="10"/>
    </row>
    <row r="6" spans="1:13" ht="24.75" customHeight="1" x14ac:dyDescent="0.25">
      <c r="B6" s="6">
        <v>2</v>
      </c>
      <c r="C6" s="7" t="s">
        <v>10</v>
      </c>
      <c r="D6" s="8">
        <v>1</v>
      </c>
      <c r="E6" s="9">
        <v>31095</v>
      </c>
      <c r="F6" s="14">
        <f>E6*1.2</f>
        <v>37314</v>
      </c>
      <c r="G6" s="8">
        <v>1</v>
      </c>
      <c r="H6" s="9">
        <v>31095</v>
      </c>
      <c r="I6" s="14">
        <f t="shared" ref="I6:I28" si="0">_xlfn.CEILING.MATH(F6,50)</f>
        <v>37350</v>
      </c>
      <c r="J6" s="10"/>
      <c r="K6" s="11"/>
      <c r="L6" s="10"/>
      <c r="M6" s="10"/>
    </row>
    <row r="7" spans="1:13" ht="12.75" customHeight="1" x14ac:dyDescent="0.25">
      <c r="B7" s="6">
        <v>3</v>
      </c>
      <c r="C7" s="7" t="s">
        <v>11</v>
      </c>
      <c r="D7" s="8">
        <v>1</v>
      </c>
      <c r="E7" s="9">
        <v>3655</v>
      </c>
      <c r="F7" s="10">
        <f>E7*1.27</f>
        <v>4641.8500000000004</v>
      </c>
      <c r="G7" s="8">
        <v>1</v>
      </c>
      <c r="H7" s="9">
        <v>3655</v>
      </c>
      <c r="I7" s="14">
        <f t="shared" si="0"/>
        <v>4650</v>
      </c>
      <c r="J7" s="10"/>
      <c r="K7" s="11"/>
      <c r="L7" s="10"/>
      <c r="M7" s="10"/>
    </row>
    <row r="8" spans="1:13" ht="12.75" customHeight="1" x14ac:dyDescent="0.25">
      <c r="B8" s="6">
        <v>4</v>
      </c>
      <c r="C8" s="7" t="s">
        <v>12</v>
      </c>
      <c r="D8" s="8">
        <v>1</v>
      </c>
      <c r="E8" s="9">
        <v>4380</v>
      </c>
      <c r="F8" s="14">
        <f t="shared" ref="F8:F14" si="1">E8*1.27</f>
        <v>5562.6</v>
      </c>
      <c r="G8" s="8">
        <v>1</v>
      </c>
      <c r="H8" s="9">
        <v>4380</v>
      </c>
      <c r="I8" s="14">
        <f t="shared" si="0"/>
        <v>5600</v>
      </c>
      <c r="J8" s="10"/>
      <c r="K8" s="11"/>
      <c r="L8" s="10"/>
      <c r="M8" s="10"/>
    </row>
    <row r="9" spans="1:13" ht="12.75" customHeight="1" x14ac:dyDescent="0.25">
      <c r="B9" s="6">
        <v>5</v>
      </c>
      <c r="C9" s="7" t="s">
        <v>13</v>
      </c>
      <c r="D9" s="8">
        <v>1</v>
      </c>
      <c r="E9" s="9">
        <v>3090</v>
      </c>
      <c r="F9" s="14">
        <f t="shared" si="1"/>
        <v>3924.3</v>
      </c>
      <c r="G9" s="8">
        <v>1</v>
      </c>
      <c r="H9" s="9">
        <v>3090</v>
      </c>
      <c r="I9" s="14">
        <f t="shared" si="0"/>
        <v>3950</v>
      </c>
      <c r="J9" s="10"/>
      <c r="K9" s="11"/>
      <c r="L9" s="10"/>
      <c r="M9" s="10"/>
    </row>
    <row r="10" spans="1:13" ht="12.75" customHeight="1" x14ac:dyDescent="0.25">
      <c r="B10" s="6">
        <v>6</v>
      </c>
      <c r="C10" s="7" t="s">
        <v>14</v>
      </c>
      <c r="D10" s="8">
        <v>1</v>
      </c>
      <c r="E10" s="9">
        <v>3810</v>
      </c>
      <c r="F10" s="14">
        <f t="shared" si="1"/>
        <v>4838.7</v>
      </c>
      <c r="G10" s="8">
        <v>1</v>
      </c>
      <c r="H10" s="9">
        <v>3810</v>
      </c>
      <c r="I10" s="14">
        <f t="shared" si="0"/>
        <v>4850</v>
      </c>
      <c r="J10" s="10"/>
      <c r="K10" s="11"/>
      <c r="L10" s="10"/>
      <c r="M10" s="10"/>
    </row>
    <row r="11" spans="1:13" ht="12.75" customHeight="1" x14ac:dyDescent="0.25">
      <c r="B11" s="6">
        <v>7</v>
      </c>
      <c r="C11" s="7" t="s">
        <v>15</v>
      </c>
      <c r="D11" s="8">
        <v>1</v>
      </c>
      <c r="E11" s="9">
        <v>4275</v>
      </c>
      <c r="F11" s="14">
        <f t="shared" si="1"/>
        <v>5429.25</v>
      </c>
      <c r="G11" s="8">
        <v>1</v>
      </c>
      <c r="H11" s="9">
        <v>4275</v>
      </c>
      <c r="I11" s="14">
        <f t="shared" si="0"/>
        <v>5450</v>
      </c>
      <c r="J11" s="10"/>
      <c r="K11" s="11"/>
      <c r="L11" s="10"/>
      <c r="M11" s="10"/>
    </row>
    <row r="12" spans="1:13" ht="12.75" customHeight="1" x14ac:dyDescent="0.25">
      <c r="B12" s="6">
        <v>8</v>
      </c>
      <c r="C12" s="7" t="s">
        <v>16</v>
      </c>
      <c r="D12" s="8">
        <v>1</v>
      </c>
      <c r="E12" s="9">
        <v>4740</v>
      </c>
      <c r="F12" s="14">
        <f t="shared" si="1"/>
        <v>6019.8</v>
      </c>
      <c r="G12" s="8">
        <v>1</v>
      </c>
      <c r="H12" s="9">
        <v>4740</v>
      </c>
      <c r="I12" s="14">
        <f t="shared" si="0"/>
        <v>6050</v>
      </c>
      <c r="J12" s="10"/>
      <c r="K12" s="11"/>
      <c r="L12" s="10"/>
      <c r="M12" s="10"/>
    </row>
    <row r="13" spans="1:13" ht="12.75" customHeight="1" x14ac:dyDescent="0.25">
      <c r="B13" s="6">
        <v>9</v>
      </c>
      <c r="C13" s="7" t="s">
        <v>17</v>
      </c>
      <c r="D13" s="8">
        <v>2</v>
      </c>
      <c r="E13" s="9">
        <v>7415</v>
      </c>
      <c r="F13" s="14">
        <f t="shared" si="1"/>
        <v>9417.0499999999993</v>
      </c>
      <c r="G13" s="8">
        <v>2</v>
      </c>
      <c r="H13" s="9">
        <v>14830</v>
      </c>
      <c r="I13" s="14">
        <f t="shared" si="0"/>
        <v>9450</v>
      </c>
      <c r="J13" s="10"/>
      <c r="K13" s="11"/>
      <c r="L13" s="10"/>
      <c r="M13" s="10"/>
    </row>
    <row r="14" spans="1:13" ht="12.75" customHeight="1" x14ac:dyDescent="0.25">
      <c r="B14" s="6">
        <v>10</v>
      </c>
      <c r="C14" s="7" t="s">
        <v>18</v>
      </c>
      <c r="D14" s="8">
        <v>1</v>
      </c>
      <c r="E14" s="9">
        <v>1750</v>
      </c>
      <c r="F14" s="14">
        <f t="shared" si="1"/>
        <v>2222.5</v>
      </c>
      <c r="G14" s="8">
        <v>1</v>
      </c>
      <c r="H14" s="9">
        <v>1750</v>
      </c>
      <c r="I14" s="14">
        <f t="shared" si="0"/>
        <v>2250</v>
      </c>
      <c r="J14" s="10"/>
      <c r="K14" s="11"/>
      <c r="L14" s="10"/>
      <c r="M14" s="10"/>
    </row>
    <row r="15" spans="1:13" ht="24.75" customHeight="1" x14ac:dyDescent="0.25">
      <c r="B15" s="6">
        <v>11</v>
      </c>
      <c r="C15" s="7" t="s">
        <v>19</v>
      </c>
      <c r="D15" s="8">
        <v>2</v>
      </c>
      <c r="E15" s="9">
        <v>16520</v>
      </c>
      <c r="F15" s="10">
        <f>E15*1.2</f>
        <v>19824</v>
      </c>
      <c r="G15" s="8">
        <v>2</v>
      </c>
      <c r="H15" s="9">
        <v>33040</v>
      </c>
      <c r="I15" s="14">
        <f t="shared" si="0"/>
        <v>19850</v>
      </c>
      <c r="J15" s="10"/>
      <c r="K15" s="11"/>
      <c r="L15" s="10"/>
      <c r="M15" s="10"/>
    </row>
    <row r="16" spans="1:13" ht="24.75" customHeight="1" x14ac:dyDescent="0.25">
      <c r="B16" s="6">
        <v>12</v>
      </c>
      <c r="C16" s="7" t="s">
        <v>20</v>
      </c>
      <c r="D16" s="8">
        <v>1</v>
      </c>
      <c r="E16" s="9">
        <v>8755</v>
      </c>
      <c r="F16" s="14">
        <f t="shared" ref="F16:F19" si="2">E16*1.2</f>
        <v>10506</v>
      </c>
      <c r="G16" s="8">
        <v>1</v>
      </c>
      <c r="H16" s="9">
        <v>8755</v>
      </c>
      <c r="I16" s="14">
        <f t="shared" si="0"/>
        <v>10550</v>
      </c>
      <c r="J16" s="10"/>
      <c r="K16" s="11"/>
      <c r="L16" s="10"/>
      <c r="M16" s="10"/>
    </row>
    <row r="17" spans="1:13" ht="24.75" customHeight="1" x14ac:dyDescent="0.25">
      <c r="B17" s="6">
        <v>13</v>
      </c>
      <c r="C17" s="7" t="s">
        <v>21</v>
      </c>
      <c r="D17" s="8">
        <v>2</v>
      </c>
      <c r="E17" s="9">
        <v>14665</v>
      </c>
      <c r="F17" s="14">
        <f t="shared" si="2"/>
        <v>17598</v>
      </c>
      <c r="G17" s="8">
        <v>2</v>
      </c>
      <c r="H17" s="9">
        <v>29330</v>
      </c>
      <c r="I17" s="14">
        <f t="shared" si="0"/>
        <v>17600</v>
      </c>
      <c r="J17" s="10"/>
      <c r="K17" s="11"/>
      <c r="L17" s="10"/>
      <c r="M17" s="10"/>
    </row>
    <row r="18" spans="1:13" ht="12.75" customHeight="1" x14ac:dyDescent="0.25">
      <c r="B18" s="6">
        <v>14</v>
      </c>
      <c r="C18" s="7" t="s">
        <v>22</v>
      </c>
      <c r="D18" s="8">
        <v>1</v>
      </c>
      <c r="E18" s="9">
        <v>36875</v>
      </c>
      <c r="F18" s="14">
        <f t="shared" si="2"/>
        <v>44250</v>
      </c>
      <c r="G18" s="8">
        <v>1</v>
      </c>
      <c r="H18" s="9">
        <v>36875</v>
      </c>
      <c r="I18" s="14">
        <f t="shared" si="0"/>
        <v>44250</v>
      </c>
      <c r="J18" s="10"/>
      <c r="K18" s="11"/>
      <c r="L18" s="10"/>
      <c r="M18" s="10"/>
    </row>
    <row r="19" spans="1:13" ht="12.75" customHeight="1" x14ac:dyDescent="0.25">
      <c r="B19" s="6">
        <v>15</v>
      </c>
      <c r="C19" s="7" t="s">
        <v>23</v>
      </c>
      <c r="D19" s="8">
        <v>1</v>
      </c>
      <c r="E19" s="9">
        <v>48265</v>
      </c>
      <c r="F19" s="14">
        <f t="shared" si="2"/>
        <v>57918</v>
      </c>
      <c r="G19" s="8">
        <v>1</v>
      </c>
      <c r="H19" s="9">
        <v>48265</v>
      </c>
      <c r="I19" s="14">
        <f t="shared" si="0"/>
        <v>57950</v>
      </c>
      <c r="J19" s="10"/>
      <c r="K19" s="11"/>
      <c r="L19" s="10"/>
      <c r="M19" s="10"/>
    </row>
    <row r="20" spans="1:13" ht="12.75" customHeight="1" x14ac:dyDescent="0.25">
      <c r="B20" s="6">
        <v>16</v>
      </c>
      <c r="C20" s="7" t="s">
        <v>24</v>
      </c>
      <c r="D20" s="8">
        <v>1</v>
      </c>
      <c r="E20" s="9">
        <v>46095</v>
      </c>
      <c r="F20" s="10">
        <f>E20*1.15</f>
        <v>53009.249999999993</v>
      </c>
      <c r="G20" s="8">
        <v>1</v>
      </c>
      <c r="H20" s="9">
        <v>46095</v>
      </c>
      <c r="I20" s="14">
        <f t="shared" si="0"/>
        <v>53050</v>
      </c>
      <c r="J20" s="10"/>
      <c r="K20" s="11"/>
      <c r="L20" s="10"/>
      <c r="M20" s="10"/>
    </row>
    <row r="21" spans="1:13" ht="12.75" customHeight="1" x14ac:dyDescent="0.25">
      <c r="B21" s="6">
        <v>17</v>
      </c>
      <c r="C21" s="7" t="s">
        <v>25</v>
      </c>
      <c r="D21" s="8">
        <v>1</v>
      </c>
      <c r="E21" s="9">
        <v>13285</v>
      </c>
      <c r="F21" s="10">
        <f>E21*1.2</f>
        <v>15942</v>
      </c>
      <c r="G21" s="8">
        <v>1</v>
      </c>
      <c r="H21" s="9">
        <v>13285</v>
      </c>
      <c r="I21" s="14">
        <f t="shared" si="0"/>
        <v>15950</v>
      </c>
      <c r="J21" s="10"/>
      <c r="K21" s="11"/>
      <c r="L21" s="10"/>
      <c r="M21" s="10"/>
    </row>
    <row r="22" spans="1:13" ht="12.75" customHeight="1" x14ac:dyDescent="0.25">
      <c r="B22" s="6">
        <v>18</v>
      </c>
      <c r="C22" s="7" t="s">
        <v>26</v>
      </c>
      <c r="D22" s="8">
        <v>1</v>
      </c>
      <c r="E22" s="9">
        <v>24235</v>
      </c>
      <c r="F22" s="14">
        <f t="shared" ref="F22:F28" si="3">E22*1.2</f>
        <v>29082</v>
      </c>
      <c r="G22" s="8">
        <v>1</v>
      </c>
      <c r="H22" s="9">
        <v>24235</v>
      </c>
      <c r="I22" s="14">
        <f t="shared" si="0"/>
        <v>29100</v>
      </c>
      <c r="J22" s="10"/>
      <c r="K22" s="11"/>
      <c r="L22" s="10"/>
      <c r="M22" s="10"/>
    </row>
    <row r="23" spans="1:13" ht="12.75" customHeight="1" x14ac:dyDescent="0.25">
      <c r="B23" s="6">
        <v>19</v>
      </c>
      <c r="C23" s="7" t="s">
        <v>27</v>
      </c>
      <c r="D23" s="8">
        <v>1</v>
      </c>
      <c r="E23" s="9">
        <v>24215</v>
      </c>
      <c r="F23" s="14">
        <f t="shared" si="3"/>
        <v>29058</v>
      </c>
      <c r="G23" s="8">
        <v>1</v>
      </c>
      <c r="H23" s="9">
        <v>24215</v>
      </c>
      <c r="I23" s="14">
        <f t="shared" si="0"/>
        <v>29100</v>
      </c>
      <c r="J23" s="10"/>
      <c r="K23" s="11"/>
      <c r="L23" s="10"/>
      <c r="M23" s="10"/>
    </row>
    <row r="24" spans="1:13" ht="24.75" customHeight="1" x14ac:dyDescent="0.25">
      <c r="B24" s="6">
        <v>20</v>
      </c>
      <c r="C24" s="7" t="s">
        <v>28</v>
      </c>
      <c r="D24" s="8">
        <v>1</v>
      </c>
      <c r="E24" s="9">
        <v>24945</v>
      </c>
      <c r="F24" s="14">
        <f t="shared" si="3"/>
        <v>29934</v>
      </c>
      <c r="G24" s="8">
        <v>1</v>
      </c>
      <c r="H24" s="9">
        <v>24945</v>
      </c>
      <c r="I24" s="14">
        <f t="shared" si="0"/>
        <v>29950</v>
      </c>
      <c r="J24" s="10"/>
      <c r="K24" s="11"/>
      <c r="L24" s="10"/>
      <c r="M24" s="10"/>
    </row>
    <row r="25" spans="1:13" ht="24.75" customHeight="1" x14ac:dyDescent="0.25">
      <c r="B25" s="6">
        <v>21</v>
      </c>
      <c r="C25" s="7" t="s">
        <v>29</v>
      </c>
      <c r="D25" s="8">
        <v>1</v>
      </c>
      <c r="E25" s="9">
        <v>30375</v>
      </c>
      <c r="F25" s="14">
        <f t="shared" si="3"/>
        <v>36450</v>
      </c>
      <c r="G25" s="8">
        <v>1</v>
      </c>
      <c r="H25" s="9">
        <v>30375</v>
      </c>
      <c r="I25" s="14">
        <f t="shared" si="0"/>
        <v>36450</v>
      </c>
      <c r="J25" s="10"/>
      <c r="K25" s="11"/>
      <c r="L25" s="10"/>
      <c r="M25" s="10"/>
    </row>
    <row r="26" spans="1:13" ht="24.75" customHeight="1" x14ac:dyDescent="0.25">
      <c r="B26" s="6">
        <v>22</v>
      </c>
      <c r="C26" s="7" t="s">
        <v>30</v>
      </c>
      <c r="D26" s="8">
        <v>1</v>
      </c>
      <c r="E26" s="9">
        <v>38380</v>
      </c>
      <c r="F26" s="14">
        <f t="shared" si="3"/>
        <v>46056</v>
      </c>
      <c r="G26" s="8">
        <v>1</v>
      </c>
      <c r="H26" s="9">
        <v>38380</v>
      </c>
      <c r="I26" s="14">
        <f t="shared" si="0"/>
        <v>46100</v>
      </c>
      <c r="J26" s="10"/>
      <c r="K26" s="11"/>
      <c r="L26" s="10"/>
      <c r="M26" s="10"/>
    </row>
    <row r="27" spans="1:13" ht="12.75" customHeight="1" x14ac:dyDescent="0.25">
      <c r="B27" s="6">
        <v>23</v>
      </c>
      <c r="C27" s="7" t="s">
        <v>31</v>
      </c>
      <c r="D27" s="8">
        <v>2</v>
      </c>
      <c r="E27" s="9">
        <v>7315</v>
      </c>
      <c r="F27" s="14">
        <f t="shared" si="3"/>
        <v>8778</v>
      </c>
      <c r="G27" s="8">
        <v>2</v>
      </c>
      <c r="H27" s="9">
        <v>14630</v>
      </c>
      <c r="I27" s="14">
        <f t="shared" si="0"/>
        <v>8800</v>
      </c>
      <c r="J27" s="10"/>
      <c r="K27" s="11"/>
      <c r="L27" s="10"/>
      <c r="M27" s="10"/>
    </row>
    <row r="28" spans="1:13" ht="12.75" customHeight="1" x14ac:dyDescent="0.25">
      <c r="B28" s="6">
        <v>24</v>
      </c>
      <c r="C28" s="7" t="s">
        <v>32</v>
      </c>
      <c r="D28" s="8">
        <v>2</v>
      </c>
      <c r="E28" s="9">
        <v>12010</v>
      </c>
      <c r="F28" s="14">
        <f t="shared" si="3"/>
        <v>14412</v>
      </c>
      <c r="G28" s="8">
        <v>2</v>
      </c>
      <c r="H28" s="9">
        <v>24020</v>
      </c>
      <c r="I28" s="14">
        <f t="shared" si="0"/>
        <v>14450</v>
      </c>
      <c r="J28" s="10"/>
      <c r="K28" s="11"/>
      <c r="L28" s="10"/>
      <c r="M28" s="10"/>
    </row>
    <row r="29" spans="1:13" ht="12.75" customHeight="1" x14ac:dyDescent="0.25">
      <c r="A29" s="12"/>
      <c r="B29" s="16" t="s">
        <v>33</v>
      </c>
      <c r="C29" s="16"/>
      <c r="D29" s="16"/>
      <c r="E29" s="16"/>
      <c r="F29" s="13"/>
      <c r="G29" s="17">
        <v>525520</v>
      </c>
      <c r="H29" s="17"/>
      <c r="I29" s="18"/>
      <c r="J29" s="18"/>
      <c r="K29" s="10"/>
      <c r="L29" s="18"/>
      <c r="M29" s="18"/>
    </row>
  </sheetData>
  <mergeCells count="12">
    <mergeCell ref="I2:K2"/>
    <mergeCell ref="L2:M2"/>
    <mergeCell ref="B29:E29"/>
    <mergeCell ref="G29:H29"/>
    <mergeCell ref="I29:J29"/>
    <mergeCell ref="L29:M29"/>
    <mergeCell ref="B2:B3"/>
    <mergeCell ref="C2:C3"/>
    <mergeCell ref="D2:D3"/>
    <mergeCell ref="E2:E3"/>
    <mergeCell ref="F2:F3"/>
    <mergeCell ref="G2:H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Виктор</cp:lastModifiedBy>
  <cp:revision>1</cp:revision>
  <cp:lastPrinted>2023-10-17T12:32:24Z</cp:lastPrinted>
  <dcterms:created xsi:type="dcterms:W3CDTF">2023-10-17T12:32:24Z</dcterms:created>
  <dcterms:modified xsi:type="dcterms:W3CDTF">2023-10-17T18:37:52Z</dcterms:modified>
</cp:coreProperties>
</file>