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lin.balci/PycharmProjects/intro_to_ml/Linear_Regression/"/>
    </mc:Choice>
  </mc:AlternateContent>
  <xr:revisionPtr revIDLastSave="0" documentId="13_ncr:1_{0A964A62-5830-6B4A-ACD8-E9D6D51E53A3}" xr6:coauthVersionLast="45" xr6:coauthVersionMax="45" xr10:uidLastSave="{00000000-0000-0000-0000-000000000000}"/>
  <bookViews>
    <workbookView xWindow="780" yWindow="460" windowWidth="10000" windowHeight="15000" xr2:uid="{7FB466F6-D8C6-BD45-8619-3D61D3304BF1}"/>
  </bookViews>
  <sheets>
    <sheet name="Lin_Re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21" i="1" s="1"/>
  <c r="E19" i="1"/>
  <c r="E21" i="1" s="1"/>
  <c r="F19" i="1"/>
  <c r="F21" i="1" s="1"/>
  <c r="G19" i="1"/>
  <c r="G21" i="1" s="1"/>
  <c r="H19" i="1"/>
  <c r="H21" i="1" s="1"/>
  <c r="I19" i="1"/>
  <c r="I21" i="1" s="1"/>
  <c r="C19" i="1"/>
  <c r="C21" i="1" s="1"/>
  <c r="J18" i="1"/>
  <c r="D5" i="1"/>
  <c r="D7" i="1" s="1"/>
  <c r="E5" i="1"/>
  <c r="E7" i="1" s="1"/>
  <c r="F5" i="1"/>
  <c r="F7" i="1" s="1"/>
  <c r="G5" i="1"/>
  <c r="G7" i="1" s="1"/>
  <c r="H5" i="1"/>
  <c r="H7" i="1" s="1"/>
  <c r="I5" i="1"/>
  <c r="I7" i="1" s="1"/>
  <c r="C5" i="1"/>
  <c r="C7" i="1" s="1"/>
  <c r="J4" i="1"/>
  <c r="D8" i="1" s="1"/>
  <c r="F22" i="1" l="1"/>
  <c r="C22" i="1"/>
  <c r="C25" i="1" s="1"/>
  <c r="G22" i="1"/>
  <c r="D22" i="1"/>
  <c r="H22" i="1"/>
  <c r="E22" i="1"/>
  <c r="I22" i="1"/>
  <c r="C24" i="1"/>
  <c r="G8" i="1"/>
  <c r="C8" i="1"/>
  <c r="F8" i="1"/>
  <c r="I8" i="1"/>
  <c r="E8" i="1"/>
  <c r="H8" i="1"/>
  <c r="C10" i="1"/>
  <c r="C13" i="1" s="1"/>
  <c r="C14" i="1" s="1"/>
  <c r="C26" i="1" l="1"/>
  <c r="C27" i="1"/>
  <c r="C28" i="1" s="1"/>
  <c r="C11" i="1"/>
  <c r="C12" i="1" s="1"/>
</calcChain>
</file>

<file path=xl/sharedStrings.xml><?xml version="1.0" encoding="utf-8"?>
<sst xmlns="http://schemas.openxmlformats.org/spreadsheetml/2006/main" count="38" uniqueCount="20">
  <si>
    <t>y</t>
  </si>
  <si>
    <t>x</t>
  </si>
  <si>
    <t>y_pred</t>
  </si>
  <si>
    <t>y_mean</t>
  </si>
  <si>
    <t>r^2</t>
  </si>
  <si>
    <t>obs-1</t>
  </si>
  <si>
    <t>obs-2</t>
  </si>
  <si>
    <t>obs-3</t>
  </si>
  <si>
    <t>obs-4</t>
  </si>
  <si>
    <t>obs-5</t>
  </si>
  <si>
    <t>obs-6</t>
  </si>
  <si>
    <t>obs-7</t>
  </si>
  <si>
    <t>Linear Regression function</t>
  </si>
  <si>
    <t>(y-y_pred)^2</t>
  </si>
  <si>
    <t>(y-y_mean)^2</t>
  </si>
  <si>
    <t>sum((y-y_pred)^2)</t>
  </si>
  <si>
    <t>sum((y-y_mean)^2)</t>
  </si>
  <si>
    <t>MSE = mean((y-y_pred)^2)</t>
  </si>
  <si>
    <t>RMSE = sqrt(mean((y-y_pred)^2))</t>
  </si>
  <si>
    <t>Polynomial Regression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</si>
</sst>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Lin_Reg!$C$3:$I$3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Lin_Reg!$C$4:$I$4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3.2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E-4246-9710-710A90408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10543"/>
        <c:axId val="1671297343"/>
      </c:scatterChart>
      <c:valAx>
        <c:axId val="167041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671297343"/>
        <c:crosses val="autoZero"/>
        <c:crossBetween val="midCat"/>
      </c:valAx>
      <c:valAx>
        <c:axId val="167129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67041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Polynomial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5586176727909012E-3"/>
                  <c:y val="-6.56718313436626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R"/>
                </a:p>
              </c:txPr>
            </c:trendlineLbl>
          </c:trendline>
          <c:xVal>
            <c:numRef>
              <c:f>Lin_Reg!$C$3:$I$3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Lin_Reg!$C$4:$I$4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3.2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49-F743-99C3-55046630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10543"/>
        <c:axId val="1671297343"/>
      </c:scatterChart>
      <c:valAx>
        <c:axId val="167041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671297343"/>
        <c:crosses val="autoZero"/>
        <c:crossBetween val="midCat"/>
      </c:valAx>
      <c:valAx>
        <c:axId val="167129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67041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0</xdr:row>
      <xdr:rowOff>31750</xdr:rowOff>
    </xdr:from>
    <xdr:to>
      <xdr:col>15</xdr:col>
      <xdr:colOff>615950</xdr:colOff>
      <xdr:row>13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97E28C-28D3-5E4C-A8F4-137028BB1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14</xdr:row>
      <xdr:rowOff>190500</xdr:rowOff>
    </xdr:from>
    <xdr:to>
      <xdr:col>15</xdr:col>
      <xdr:colOff>596900</xdr:colOff>
      <xdr:row>26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8C51C1-BA26-A642-919C-1B590B7F7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C188-E5BF-6D44-B50C-4353BEA7770C}">
  <dimension ref="B1:J30"/>
  <sheetViews>
    <sheetView showGridLines="0" tabSelected="1" workbookViewId="0">
      <selection activeCell="B11" sqref="B11"/>
    </sheetView>
  </sheetViews>
  <sheetFormatPr baseColWidth="10" defaultRowHeight="16"/>
  <cols>
    <col min="1" max="1" width="1" customWidth="1"/>
    <col min="2" max="2" width="29.33203125" style="1" bestFit="1" customWidth="1"/>
    <col min="3" max="3" width="13" style="1" bestFit="1" customWidth="1"/>
    <col min="4" max="9" width="10.83203125" style="1"/>
  </cols>
  <sheetData>
    <row r="1" spans="2:10" ht="6" customHeight="1"/>
    <row r="2" spans="2:10">
      <c r="B2" s="10" t="s">
        <v>12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2:10">
      <c r="B3" s="2" t="s">
        <v>1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11" t="s">
        <v>3</v>
      </c>
    </row>
    <row r="4" spans="2:10">
      <c r="B4" s="1" t="s">
        <v>0</v>
      </c>
      <c r="C4" s="1">
        <v>1</v>
      </c>
      <c r="D4" s="1">
        <v>1.5</v>
      </c>
      <c r="E4" s="1">
        <v>3.2</v>
      </c>
      <c r="F4" s="1">
        <v>4</v>
      </c>
      <c r="G4" s="1">
        <v>4.5</v>
      </c>
      <c r="H4" s="1">
        <v>5</v>
      </c>
      <c r="I4" s="1">
        <v>6</v>
      </c>
      <c r="J4" s="12">
        <f>AVERAGE(C4:I4)</f>
        <v>3.6</v>
      </c>
    </row>
    <row r="5" spans="2:10">
      <c r="B5" s="3" t="s">
        <v>2</v>
      </c>
      <c r="C5" s="3">
        <f>0.8321*C3 + 0.2714</f>
        <v>1.1034999999999999</v>
      </c>
      <c r="D5" s="3">
        <f t="shared" ref="D5:I5" si="0">0.8321*D3 + 0.2714</f>
        <v>1.9356</v>
      </c>
      <c r="E5" s="3">
        <f t="shared" si="0"/>
        <v>2.7676999999999996</v>
      </c>
      <c r="F5" s="3">
        <f t="shared" si="0"/>
        <v>3.5997999999999997</v>
      </c>
      <c r="G5" s="3">
        <f t="shared" si="0"/>
        <v>4.4318999999999997</v>
      </c>
      <c r="H5" s="3">
        <f t="shared" si="0"/>
        <v>5.2639999999999993</v>
      </c>
      <c r="I5" s="3">
        <f t="shared" si="0"/>
        <v>6.0960999999999999</v>
      </c>
    </row>
    <row r="6" spans="2:10" ht="17" customHeight="1"/>
    <row r="7" spans="2:10">
      <c r="B7" s="2" t="s">
        <v>13</v>
      </c>
      <c r="C7" s="5">
        <f t="shared" ref="C7:I7" si="1">(C4-C5)^2</f>
        <v>1.0712249999999984E-2</v>
      </c>
      <c r="D7" s="5">
        <f t="shared" si="1"/>
        <v>0.18974735999999998</v>
      </c>
      <c r="E7" s="5">
        <f t="shared" si="1"/>
        <v>0.18688329000000051</v>
      </c>
      <c r="F7" s="5">
        <f t="shared" si="1"/>
        <v>0.16016004000000025</v>
      </c>
      <c r="G7" s="5">
        <f t="shared" si="1"/>
        <v>4.6376100000000368E-3</v>
      </c>
      <c r="H7" s="5">
        <f t="shared" si="1"/>
        <v>6.9695999999999661E-2</v>
      </c>
      <c r="I7" s="5">
        <f t="shared" si="1"/>
        <v>9.2352099999999712E-3</v>
      </c>
    </row>
    <row r="8" spans="2:10">
      <c r="B8" s="6" t="s">
        <v>14</v>
      </c>
      <c r="C8" s="7">
        <f t="shared" ref="C8:I8" si="2">(C4-$J$4)^2</f>
        <v>6.7600000000000007</v>
      </c>
      <c r="D8" s="7">
        <f t="shared" si="2"/>
        <v>4.41</v>
      </c>
      <c r="E8" s="7">
        <f t="shared" si="2"/>
        <v>0.15999999999999992</v>
      </c>
      <c r="F8" s="7">
        <f t="shared" si="2"/>
        <v>0.15999999999999992</v>
      </c>
      <c r="G8" s="7">
        <f t="shared" si="2"/>
        <v>0.80999999999999983</v>
      </c>
      <c r="H8" s="7">
        <f t="shared" si="2"/>
        <v>1.9599999999999997</v>
      </c>
      <c r="I8" s="7">
        <f t="shared" si="2"/>
        <v>5.76</v>
      </c>
    </row>
    <row r="9" spans="2:10">
      <c r="C9" s="4"/>
      <c r="D9" s="4"/>
      <c r="E9" s="4"/>
      <c r="F9" s="4"/>
      <c r="G9" s="4"/>
      <c r="H9" s="4"/>
      <c r="I9" s="4"/>
    </row>
    <row r="10" spans="2:10">
      <c r="B10" s="2" t="s">
        <v>15</v>
      </c>
      <c r="C10" s="13">
        <f>SUM(C7:I7)</f>
        <v>0.63107176000000043</v>
      </c>
    </row>
    <row r="11" spans="2:10">
      <c r="B11" s="1" t="s">
        <v>16</v>
      </c>
      <c r="C11" s="8">
        <f>SUM(C8:I8)</f>
        <v>20.020000000000003</v>
      </c>
    </row>
    <row r="12" spans="2:10">
      <c r="B12" s="6" t="s">
        <v>4</v>
      </c>
      <c r="C12" s="9">
        <f>1-C10/C11</f>
        <v>0.96847793406593408</v>
      </c>
    </row>
    <row r="13" spans="2:10">
      <c r="B13" s="1" t="s">
        <v>17</v>
      </c>
      <c r="C13" s="8">
        <f>C10/7</f>
        <v>9.0153108571428636E-2</v>
      </c>
    </row>
    <row r="14" spans="2:10">
      <c r="B14" s="6" t="s">
        <v>18</v>
      </c>
      <c r="C14" s="9">
        <f>SQRT(C13)</f>
        <v>0.30025507251573391</v>
      </c>
    </row>
    <row r="16" spans="2:10">
      <c r="B16" s="10" t="s">
        <v>19</v>
      </c>
      <c r="C16" s="1" t="s">
        <v>5</v>
      </c>
      <c r="D16" s="1" t="s">
        <v>6</v>
      </c>
      <c r="E16" s="1" t="s">
        <v>7</v>
      </c>
      <c r="F16" s="1" t="s">
        <v>8</v>
      </c>
      <c r="G16" s="1" t="s">
        <v>9</v>
      </c>
      <c r="H16" s="1" t="s">
        <v>10</v>
      </c>
      <c r="I16" s="1" t="s">
        <v>11</v>
      </c>
    </row>
    <row r="17" spans="2:10">
      <c r="B17" s="2" t="s">
        <v>1</v>
      </c>
      <c r="C17" s="2">
        <v>1</v>
      </c>
      <c r="D17" s="2">
        <v>2</v>
      </c>
      <c r="E17" s="2">
        <v>3</v>
      </c>
      <c r="F17" s="2">
        <v>4</v>
      </c>
      <c r="G17" s="2">
        <v>5</v>
      </c>
      <c r="H17" s="2">
        <v>6</v>
      </c>
      <c r="I17" s="2">
        <v>7</v>
      </c>
      <c r="J17" s="11" t="s">
        <v>3</v>
      </c>
    </row>
    <row r="18" spans="2:10">
      <c r="B18" s="1" t="s">
        <v>0</v>
      </c>
      <c r="C18" s="1">
        <v>1</v>
      </c>
      <c r="D18" s="1">
        <v>1.5</v>
      </c>
      <c r="E18" s="1">
        <v>3.2</v>
      </c>
      <c r="F18" s="1">
        <v>4</v>
      </c>
      <c r="G18" s="1">
        <v>4.5</v>
      </c>
      <c r="H18" s="1">
        <v>5</v>
      </c>
      <c r="I18" s="1">
        <v>6</v>
      </c>
      <c r="J18" s="12">
        <f>AVERAGE(C18:I18)</f>
        <v>3.6</v>
      </c>
    </row>
    <row r="19" spans="2:10">
      <c r="B19" s="3" t="s">
        <v>2</v>
      </c>
      <c r="C19" s="3">
        <f>-0.0488*C17*C17 + 1.2226*C17- 0.3143</f>
        <v>0.85949999999999993</v>
      </c>
      <c r="D19" s="3">
        <f t="shared" ref="D19:I19" si="3">-0.0488*D17*D17 + 1.2226*D17- 0.3143</f>
        <v>1.9357</v>
      </c>
      <c r="E19" s="3">
        <f t="shared" si="3"/>
        <v>2.9142999999999999</v>
      </c>
      <c r="F19" s="3">
        <f t="shared" si="3"/>
        <v>3.7952999999999992</v>
      </c>
      <c r="G19" s="3">
        <f t="shared" si="3"/>
        <v>4.5786999999999987</v>
      </c>
      <c r="H19" s="3">
        <f t="shared" si="3"/>
        <v>5.2644999999999991</v>
      </c>
      <c r="I19" s="3">
        <f t="shared" si="3"/>
        <v>5.8526999999999996</v>
      </c>
    </row>
    <row r="21" spans="2:10">
      <c r="B21" s="2" t="s">
        <v>13</v>
      </c>
      <c r="C21" s="5">
        <f t="shared" ref="C21:I21" si="4">(C18-C19)^2</f>
        <v>1.9740250000000018E-2</v>
      </c>
      <c r="D21" s="5">
        <f t="shared" si="4"/>
        <v>0.18983448999999997</v>
      </c>
      <c r="E21" s="5">
        <f t="shared" si="4"/>
        <v>8.1624490000000161E-2</v>
      </c>
      <c r="F21" s="5">
        <f t="shared" si="4"/>
        <v>4.1902090000000315E-2</v>
      </c>
      <c r="G21" s="5">
        <f t="shared" si="4"/>
        <v>6.1936899999997892E-3</v>
      </c>
      <c r="H21" s="5">
        <f t="shared" si="4"/>
        <v>6.9960249999999502E-2</v>
      </c>
      <c r="I21" s="5">
        <f t="shared" si="4"/>
        <v>2.1697290000000126E-2</v>
      </c>
    </row>
    <row r="22" spans="2:10">
      <c r="B22" s="6" t="s">
        <v>14</v>
      </c>
      <c r="C22" s="7">
        <f t="shared" ref="C22:I22" si="5">(C18-$J$4)^2</f>
        <v>6.7600000000000007</v>
      </c>
      <c r="D22" s="7">
        <f t="shared" si="5"/>
        <v>4.41</v>
      </c>
      <c r="E22" s="7">
        <f t="shared" si="5"/>
        <v>0.15999999999999992</v>
      </c>
      <c r="F22" s="7">
        <f t="shared" si="5"/>
        <v>0.15999999999999992</v>
      </c>
      <c r="G22" s="7">
        <f t="shared" si="5"/>
        <v>0.80999999999999983</v>
      </c>
      <c r="H22" s="7">
        <f t="shared" si="5"/>
        <v>1.9599999999999997</v>
      </c>
      <c r="I22" s="7">
        <f t="shared" si="5"/>
        <v>5.76</v>
      </c>
    </row>
    <row r="23" spans="2:10">
      <c r="C23" s="4"/>
      <c r="D23" s="4"/>
      <c r="E23" s="4"/>
      <c r="F23" s="4"/>
      <c r="G23" s="4"/>
      <c r="H23" s="4"/>
      <c r="I23" s="4"/>
    </row>
    <row r="24" spans="2:10">
      <c r="B24" s="2" t="s">
        <v>15</v>
      </c>
      <c r="C24" s="13">
        <f>SUM(C21:I21)</f>
        <v>0.43095254999999993</v>
      </c>
    </row>
    <row r="25" spans="2:10">
      <c r="B25" s="1" t="s">
        <v>16</v>
      </c>
      <c r="C25" s="8">
        <f>SUM(C22:I22)</f>
        <v>20.020000000000003</v>
      </c>
    </row>
    <row r="26" spans="2:10">
      <c r="B26" s="6" t="s">
        <v>4</v>
      </c>
      <c r="C26" s="9">
        <f>1-C24/C25</f>
        <v>0.97847389860139866</v>
      </c>
    </row>
    <row r="27" spans="2:10">
      <c r="B27" s="1" t="s">
        <v>17</v>
      </c>
      <c r="C27" s="8">
        <f>C24/7</f>
        <v>6.1564649999999992E-2</v>
      </c>
    </row>
    <row r="28" spans="2:10">
      <c r="B28" s="6" t="s">
        <v>18</v>
      </c>
      <c r="C28" s="9">
        <f>SQRT(C27)</f>
        <v>0.24812224809557082</v>
      </c>
    </row>
    <row r="29" spans="2:10">
      <c r="C29" s="8"/>
    </row>
    <row r="30" spans="2:10">
      <c r="C30" s="8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Pelin</dc:creator>
  <cp:lastModifiedBy>Pelin</cp:lastModifiedBy>
  <dcterms:created xsi:type="dcterms:W3CDTF">2020-07-02T10:16:18Z</dcterms:created>
  <dcterms:modified xsi:type="dcterms:W3CDTF">2020-07-04T09:12:10Z</dcterms:modified>
</cp:coreProperties>
</file>