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lkins/Documents/MSU/Crowdfunding Analysis_Module 1/"/>
    </mc:Choice>
  </mc:AlternateContent>
  <xr:revisionPtr revIDLastSave="0" documentId="13_ncr:1_{0864EF32-9392-F149-8308-523DFFAB87A5}" xr6:coauthVersionLast="47" xr6:coauthVersionMax="47" xr10:uidLastSave="{00000000-0000-0000-0000-000000000000}"/>
  <bookViews>
    <workbookView xWindow="25580" yWindow="500" windowWidth="25600" windowHeight="27180" xr2:uid="{00000000-000D-0000-FFFF-FFFF00000000}"/>
  </bookViews>
  <sheets>
    <sheet name="Kickstarter" sheetId="1" r:id="rId1"/>
    <sheet name="Box&amp;Whisker" sheetId="10" r:id="rId2"/>
    <sheet name="Category Statistics" sheetId="2" r:id="rId3"/>
    <sheet name="Subcategory Statistics" sheetId="3" r:id="rId4"/>
    <sheet name="Outcomes based on Launch Date" sheetId="5" r:id="rId5"/>
    <sheet name="Edinburgh Research" sheetId="6" r:id="rId6"/>
    <sheet name="Descriptive Statstics" sheetId="9" r:id="rId7"/>
    <sheet name="Failed US Kickstarters" sheetId="8" r:id="rId8"/>
    <sheet name="Successful US Kickstarters" sheetId="7" r:id="rId9"/>
  </sheets>
  <definedNames>
    <definedName name="_xlnm._FilterDatabase" localSheetId="7" hidden="1">'Failed US Kickstarters'!$A$1:$T$251</definedName>
    <definedName name="_xlnm._FilterDatabase" localSheetId="0" hidden="1">Kickstarter!$A$1:$T$4120</definedName>
    <definedName name="_xlnm._FilterDatabase" localSheetId="8" hidden="1">'Successful US Kickstarters'!$A$1:$T$413</definedName>
    <definedName name="_xlchart.v1.0" hidden="1">Kickstarter!$D$1</definedName>
    <definedName name="_xlchart.v1.1" hidden="1">Kickstarter!$D$2:$D$4120</definedName>
    <definedName name="_xlchart.v1.2" hidden="1">Kickstarter!$E$1</definedName>
    <definedName name="_xlchart.v1.3" hidden="1">Kickstarter!$E$2:$E$4120</definedName>
    <definedName name="_xlchart.v1.4" hidden="1">Kickstarter!$D$1</definedName>
    <definedName name="_xlchart.v1.5" hidden="1">Kickstarter!$D$2:$D$4120</definedName>
    <definedName name="_xlchart.v1.6" hidden="1">Kickstarter!$E$1</definedName>
    <definedName name="_xlchart.v1.7" hidden="1">Kickstarter!$E$2:$E$4120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2" i="1"/>
  <c r="O2736" i="1"/>
  <c r="O2245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3842" i="1"/>
  <c r="O124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<sst xmlns="http://schemas.openxmlformats.org/spreadsheetml/2006/main" count="38339" uniqueCount="8398">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</sst>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44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2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69" fontId="0" fillId="0" borderId="0" xfId="0" applyNumberFormat="1" applyAlignment="1">
      <alignment horizontal="center"/>
    </xf>
  </cellXfs>
  <cellStyles count="1">
    <cellStyle name="Normal" xfId="0" builtinId="0"/>
  </cellStyles>
  <dxfs count="16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5-1641-A652-F7F4EEB3BDA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25-1641-A652-F7F4EEB3BDA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25-1641-A652-F7F4EEB3BDA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25-1641-A652-F7F4EEB3B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021344"/>
        <c:axId val="1935894191"/>
      </c:barChart>
      <c:catAx>
        <c:axId val="17390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894191"/>
        <c:crosses val="autoZero"/>
        <c:auto val="1"/>
        <c:lblAlgn val="ctr"/>
        <c:lblOffset val="100"/>
        <c:noMultiLvlLbl val="0"/>
      </c:catAx>
      <c:valAx>
        <c:axId val="193589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0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F-264C-ADCF-DD70D305D9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3F-264C-ADCF-DD70D305D9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43F-264C-ADCF-DD70D305D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652415"/>
        <c:axId val="567654639"/>
      </c:barChart>
      <c:catAx>
        <c:axId val="56765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4639"/>
        <c:crosses val="autoZero"/>
        <c:auto val="1"/>
        <c:lblAlgn val="ctr"/>
        <c:lblOffset val="100"/>
        <c:noMultiLvlLbl val="0"/>
      </c:catAx>
      <c:valAx>
        <c:axId val="56765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65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1-7946-82F6-5393563B2C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E41-7946-82F6-5393563B2C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E41-7946-82F6-5393563B2C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41-7946-82F6-5393563B2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9761535"/>
        <c:axId val="1959763215"/>
      </c:lineChart>
      <c:catAx>
        <c:axId val="195976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763215"/>
        <c:crosses val="autoZero"/>
        <c:auto val="1"/>
        <c:lblAlgn val="ctr"/>
        <c:lblOffset val="100"/>
        <c:noMultiLvlLbl val="0"/>
      </c:catAx>
      <c:valAx>
        <c:axId val="195976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76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8A2B519-D6B3-0644-B395-AFF29BC07BFE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51251D-C7FB-344A-998C-0E3D54E961E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4330ED-7EB1-2E44-AEDD-4A8B4E6B67A9}">
  <sheetPr/>
  <sheetViews>
    <sheetView zoomScale="1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189" cy="62950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1F1ADD-BB55-9249-BE05-511F91BA911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A9E15D9-A5F9-B64E-B12B-FE6602E6BC2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7189" cy="62950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15</xdr:row>
      <xdr:rowOff>127000</xdr:rowOff>
    </xdr:from>
    <xdr:to>
      <xdr:col>12</xdr:col>
      <xdr:colOff>736600</xdr:colOff>
      <xdr:row>48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52AA2-1F67-D645-B75D-5513874E3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10</xdr:row>
      <xdr:rowOff>12700</xdr:rowOff>
    </xdr:from>
    <xdr:to>
      <xdr:col>13</xdr:col>
      <xdr:colOff>139700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EB3CF3-8802-1B4F-A601-E3F28165C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19</xdr:row>
      <xdr:rowOff>50800</xdr:rowOff>
    </xdr:from>
    <xdr:to>
      <xdr:col>12</xdr:col>
      <xdr:colOff>76200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E84C1-4E70-A44D-833F-9DF31F614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2.442564351855" createdVersion="7" refreshedVersion="7" minRefreshableVersion="3" recordCount="4119" xr:uid="{BE53B99A-5AC0-CE49-8BDE-7E0DDD12A035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Elkins" refreshedDate="44542.471850925926" createdVersion="7" refreshedVersion="7" minRefreshableVersion="3" recordCount="4119" xr:uid="{11E042C2-28B7-9740-83F8-62EF70577F92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A52B5D-48BC-F14C-821B-3AD7D20495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7B7C6-FB0C-8740-AF6C-74E4B2E340F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BA14C-EC7D-C040-917C-BBCCB7B05BFC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0"/>
  <sheetViews>
    <sheetView tabSelected="1" topLeftCell="B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9" bestFit="1" customWidth="1"/>
    <col min="16" max="16" width="15" style="11" bestFit="1" customWidth="1"/>
    <col min="17" max="17" width="41.332031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1">
        <f>IFERROR(ROUND(E2/L2,2),0)</f>
        <v>63.92</v>
      </c>
      <c r="Q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1">
        <f t="shared" ref="P3:P66" si="1">IFERROR(ROUND(E3/L3,2),0)</f>
        <v>185.48</v>
      </c>
      <c r="Q3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11">
        <f t="shared" si="1"/>
        <v>86.67</v>
      </c>
      <c r="Q66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11">
        <f t="shared" ref="P67:P130" si="5">IFERROR(ROUND(E67/L67,2),0)</f>
        <v>132.05000000000001</v>
      </c>
      <c r="Q67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1">
        <f t="shared" si="5"/>
        <v>91.23</v>
      </c>
      <c r="Q68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1">
        <f t="shared" si="5"/>
        <v>116.25</v>
      </c>
      <c r="Q69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1">
        <f t="shared" si="5"/>
        <v>21.19</v>
      </c>
      <c r="Q7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1">
        <f t="shared" si="5"/>
        <v>62.33</v>
      </c>
      <c r="Q7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1">
        <f t="shared" si="5"/>
        <v>37.409999999999997</v>
      </c>
      <c r="Q7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1">
        <f t="shared" si="5"/>
        <v>69.72</v>
      </c>
      <c r="Q73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1">
        <f t="shared" si="5"/>
        <v>58.17</v>
      </c>
      <c r="Q74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1">
        <f t="shared" si="5"/>
        <v>50</v>
      </c>
      <c r="Q75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1">
        <f t="shared" si="5"/>
        <v>19.47</v>
      </c>
      <c r="Q76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1">
        <f t="shared" si="5"/>
        <v>85.96</v>
      </c>
      <c r="Q77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1">
        <f t="shared" si="5"/>
        <v>30.67</v>
      </c>
      <c r="Q78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1">
        <f t="shared" si="5"/>
        <v>60.38</v>
      </c>
      <c r="Q79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1">
        <f t="shared" si="5"/>
        <v>38.6</v>
      </c>
      <c r="Q8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1">
        <f t="shared" si="5"/>
        <v>40.270000000000003</v>
      </c>
      <c r="Q8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1">
        <f t="shared" si="5"/>
        <v>273.83</v>
      </c>
      <c r="Q8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1">
        <f t="shared" si="5"/>
        <v>53.04</v>
      </c>
      <c r="Q83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1">
        <f t="shared" si="5"/>
        <v>40.01</v>
      </c>
      <c r="Q84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1">
        <f t="shared" si="5"/>
        <v>15.77</v>
      </c>
      <c r="Q85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1">
        <f t="shared" si="5"/>
        <v>71.430000000000007</v>
      </c>
      <c r="Q86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1">
        <f t="shared" si="5"/>
        <v>71.709999999999994</v>
      </c>
      <c r="Q87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1">
        <f t="shared" si="5"/>
        <v>375.76</v>
      </c>
      <c r="Q88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1">
        <f t="shared" si="5"/>
        <v>104.6</v>
      </c>
      <c r="Q89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1">
        <f t="shared" si="5"/>
        <v>60</v>
      </c>
      <c r="Q9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1">
        <f t="shared" si="5"/>
        <v>123.29</v>
      </c>
      <c r="Q9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1">
        <f t="shared" si="5"/>
        <v>31.38</v>
      </c>
      <c r="Q9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1">
        <f t="shared" si="5"/>
        <v>78.260000000000005</v>
      </c>
      <c r="Q93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1">
        <f t="shared" si="5"/>
        <v>122.33</v>
      </c>
      <c r="Q94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1">
        <f t="shared" si="5"/>
        <v>73.73</v>
      </c>
      <c r="Q95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1">
        <f t="shared" si="5"/>
        <v>21.67</v>
      </c>
      <c r="Q96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1">
        <f t="shared" si="5"/>
        <v>21.9</v>
      </c>
      <c r="Q97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1">
        <f t="shared" si="5"/>
        <v>50.59</v>
      </c>
      <c r="Q98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1">
        <f t="shared" si="5"/>
        <v>53.13</v>
      </c>
      <c r="Q99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1">
        <f t="shared" si="5"/>
        <v>56.67</v>
      </c>
      <c r="Q10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1">
        <f t="shared" si="5"/>
        <v>40.78</v>
      </c>
      <c r="Q10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1">
        <f t="shared" si="5"/>
        <v>192.31</v>
      </c>
      <c r="Q10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1">
        <f t="shared" si="5"/>
        <v>100</v>
      </c>
      <c r="Q103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1">
        <f t="shared" si="5"/>
        <v>117.92</v>
      </c>
      <c r="Q104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1">
        <f t="shared" si="5"/>
        <v>27.9</v>
      </c>
      <c r="Q105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1">
        <f t="shared" si="5"/>
        <v>60</v>
      </c>
      <c r="Q106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1">
        <f t="shared" si="5"/>
        <v>39.380000000000003</v>
      </c>
      <c r="Q107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1">
        <f t="shared" si="5"/>
        <v>186.11</v>
      </c>
      <c r="Q108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1">
        <f t="shared" si="5"/>
        <v>111.38</v>
      </c>
      <c r="Q109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1">
        <f t="shared" si="5"/>
        <v>78.72</v>
      </c>
      <c r="Q1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1">
        <f t="shared" si="5"/>
        <v>46.7</v>
      </c>
      <c r="Q1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1">
        <f t="shared" si="5"/>
        <v>65.38</v>
      </c>
      <c r="Q1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1">
        <f t="shared" si="5"/>
        <v>102.08</v>
      </c>
      <c r="Q113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1">
        <f t="shared" si="5"/>
        <v>64.2</v>
      </c>
      <c r="Q114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1">
        <f t="shared" si="5"/>
        <v>90.38</v>
      </c>
      <c r="Q115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1">
        <f t="shared" si="5"/>
        <v>88.57</v>
      </c>
      <c r="Q116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1">
        <f t="shared" si="5"/>
        <v>28.73</v>
      </c>
      <c r="Q117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1">
        <f t="shared" si="5"/>
        <v>69.790000000000006</v>
      </c>
      <c r="Q118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1">
        <f t="shared" si="5"/>
        <v>167.49</v>
      </c>
      <c r="Q119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1">
        <f t="shared" si="5"/>
        <v>144.91</v>
      </c>
      <c r="Q12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1">
        <f t="shared" si="5"/>
        <v>91.84</v>
      </c>
      <c r="Q12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1">
        <f t="shared" si="5"/>
        <v>10</v>
      </c>
      <c r="Q12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1">
        <f t="shared" si="5"/>
        <v>1</v>
      </c>
      <c r="Q123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1">
        <f t="shared" si="5"/>
        <v>0</v>
      </c>
      <c r="Q124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1">
        <f t="shared" si="5"/>
        <v>25.17</v>
      </c>
      <c r="Q125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1">
        <f t="shared" si="5"/>
        <v>0</v>
      </c>
      <c r="Q126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1">
        <f t="shared" si="5"/>
        <v>11.67</v>
      </c>
      <c r="Q127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1">
        <f t="shared" si="5"/>
        <v>106.69</v>
      </c>
      <c r="Q128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1">
        <f t="shared" si="5"/>
        <v>47.5</v>
      </c>
      <c r="Q129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11">
        <f t="shared" si="5"/>
        <v>311.17</v>
      </c>
      <c r="Q13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11">
        <f t="shared" ref="P131:P194" si="9">IFERROR(ROUND(E131/L131,2),0)</f>
        <v>0</v>
      </c>
      <c r="Q13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1">
        <f t="shared" si="9"/>
        <v>0</v>
      </c>
      <c r="Q13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1">
        <f t="shared" si="9"/>
        <v>0</v>
      </c>
      <c r="Q133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1">
        <f t="shared" si="9"/>
        <v>94.51</v>
      </c>
      <c r="Q134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1">
        <f t="shared" si="9"/>
        <v>0</v>
      </c>
      <c r="Q135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1">
        <f t="shared" si="9"/>
        <v>0</v>
      </c>
      <c r="Q136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1">
        <f t="shared" si="9"/>
        <v>80.599999999999994</v>
      </c>
      <c r="Q137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1">
        <f t="shared" si="9"/>
        <v>0</v>
      </c>
      <c r="Q138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1">
        <f t="shared" si="9"/>
        <v>0</v>
      </c>
      <c r="Q139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1">
        <f t="shared" si="9"/>
        <v>81.239999999999995</v>
      </c>
      <c r="Q14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1">
        <f t="shared" si="9"/>
        <v>500</v>
      </c>
      <c r="Q14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1">
        <f t="shared" si="9"/>
        <v>0</v>
      </c>
      <c r="Q14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1">
        <f t="shared" si="9"/>
        <v>46.18</v>
      </c>
      <c r="Q143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1">
        <f t="shared" si="9"/>
        <v>10</v>
      </c>
      <c r="Q144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1">
        <f t="shared" si="9"/>
        <v>0</v>
      </c>
      <c r="Q145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1">
        <f t="shared" si="9"/>
        <v>55.95</v>
      </c>
      <c r="Q146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1">
        <f t="shared" si="9"/>
        <v>37.56</v>
      </c>
      <c r="Q147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1">
        <f t="shared" si="9"/>
        <v>38.33</v>
      </c>
      <c r="Q148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1">
        <f t="shared" si="9"/>
        <v>0</v>
      </c>
      <c r="Q149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1">
        <f t="shared" si="9"/>
        <v>20</v>
      </c>
      <c r="Q15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1">
        <f t="shared" si="9"/>
        <v>15.33</v>
      </c>
      <c r="Q15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1">
        <f t="shared" si="9"/>
        <v>449.43</v>
      </c>
      <c r="Q15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1">
        <f t="shared" si="9"/>
        <v>28</v>
      </c>
      <c r="Q153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1">
        <f t="shared" si="9"/>
        <v>15</v>
      </c>
      <c r="Q154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1">
        <f t="shared" si="9"/>
        <v>35.9</v>
      </c>
      <c r="Q155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1">
        <f t="shared" si="9"/>
        <v>13.33</v>
      </c>
      <c r="Q156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1">
        <f t="shared" si="9"/>
        <v>20.25</v>
      </c>
      <c r="Q157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1">
        <f t="shared" si="9"/>
        <v>119</v>
      </c>
      <c r="Q158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1">
        <f t="shared" si="9"/>
        <v>4</v>
      </c>
      <c r="Q159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1">
        <f t="shared" si="9"/>
        <v>0</v>
      </c>
      <c r="Q16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1">
        <f t="shared" si="9"/>
        <v>10</v>
      </c>
      <c r="Q16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1">
        <f t="shared" si="9"/>
        <v>0</v>
      </c>
      <c r="Q16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1">
        <f t="shared" si="9"/>
        <v>5</v>
      </c>
      <c r="Q163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1">
        <f t="shared" si="9"/>
        <v>43.5</v>
      </c>
      <c r="Q164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1">
        <f t="shared" si="9"/>
        <v>0</v>
      </c>
      <c r="Q165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1">
        <f t="shared" si="9"/>
        <v>91.43</v>
      </c>
      <c r="Q166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1">
        <f t="shared" si="9"/>
        <v>0</v>
      </c>
      <c r="Q167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1">
        <f t="shared" si="9"/>
        <v>3000</v>
      </c>
      <c r="Q168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1">
        <f t="shared" si="9"/>
        <v>5.5</v>
      </c>
      <c r="Q169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1">
        <f t="shared" si="9"/>
        <v>108.33</v>
      </c>
      <c r="Q17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1">
        <f t="shared" si="9"/>
        <v>56</v>
      </c>
      <c r="Q17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1">
        <f t="shared" si="9"/>
        <v>32.5</v>
      </c>
      <c r="Q17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1">
        <f t="shared" si="9"/>
        <v>1</v>
      </c>
      <c r="Q173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1">
        <f t="shared" si="9"/>
        <v>0</v>
      </c>
      <c r="Q174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1">
        <f t="shared" si="9"/>
        <v>0</v>
      </c>
      <c r="Q175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1">
        <f t="shared" si="9"/>
        <v>0</v>
      </c>
      <c r="Q176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1">
        <f t="shared" si="9"/>
        <v>49.88</v>
      </c>
      <c r="Q177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1">
        <f t="shared" si="9"/>
        <v>0</v>
      </c>
      <c r="Q178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1">
        <f t="shared" si="9"/>
        <v>25.71</v>
      </c>
      <c r="Q179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1">
        <f t="shared" si="9"/>
        <v>0</v>
      </c>
      <c r="Q18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1">
        <f t="shared" si="9"/>
        <v>100</v>
      </c>
      <c r="Q18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1">
        <f t="shared" si="9"/>
        <v>30.85</v>
      </c>
      <c r="Q18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1">
        <f t="shared" si="9"/>
        <v>180.5</v>
      </c>
      <c r="Q183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1">
        <f t="shared" si="9"/>
        <v>0</v>
      </c>
      <c r="Q184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1">
        <f t="shared" si="9"/>
        <v>373.5</v>
      </c>
      <c r="Q185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1">
        <f t="shared" si="9"/>
        <v>25.5</v>
      </c>
      <c r="Q186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1">
        <f t="shared" si="9"/>
        <v>220</v>
      </c>
      <c r="Q187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1">
        <f t="shared" si="9"/>
        <v>0</v>
      </c>
      <c r="Q188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1">
        <f t="shared" si="9"/>
        <v>160</v>
      </c>
      <c r="Q189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1">
        <f t="shared" si="9"/>
        <v>0</v>
      </c>
      <c r="Q19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1">
        <f t="shared" si="9"/>
        <v>69</v>
      </c>
      <c r="Q19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1">
        <f t="shared" si="9"/>
        <v>50</v>
      </c>
      <c r="Q19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1">
        <f t="shared" si="9"/>
        <v>83.33</v>
      </c>
      <c r="Q193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11">
        <f t="shared" si="9"/>
        <v>5.67</v>
      </c>
      <c r="Q194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11">
        <f t="shared" ref="P195:P258" si="13">IFERROR(ROUND(E195/L195,2),0)</f>
        <v>0</v>
      </c>
      <c r="Q195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1">
        <f t="shared" si="13"/>
        <v>1</v>
      </c>
      <c r="Q196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1">
        <f t="shared" si="13"/>
        <v>0</v>
      </c>
      <c r="Q197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1">
        <f t="shared" si="13"/>
        <v>77.11</v>
      </c>
      <c r="Q198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1">
        <f t="shared" si="13"/>
        <v>32.75</v>
      </c>
      <c r="Q199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1">
        <f t="shared" si="13"/>
        <v>46.5</v>
      </c>
      <c r="Q20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1">
        <f t="shared" si="13"/>
        <v>0</v>
      </c>
      <c r="Q20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1">
        <f t="shared" si="13"/>
        <v>87.31</v>
      </c>
      <c r="Q20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1">
        <f t="shared" si="13"/>
        <v>54.29</v>
      </c>
      <c r="Q203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1">
        <f t="shared" si="13"/>
        <v>0</v>
      </c>
      <c r="Q204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1">
        <f t="shared" si="13"/>
        <v>93.25</v>
      </c>
      <c r="Q205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1">
        <f t="shared" si="13"/>
        <v>117.68</v>
      </c>
      <c r="Q206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1">
        <f t="shared" si="13"/>
        <v>76.47</v>
      </c>
      <c r="Q207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1">
        <f t="shared" si="13"/>
        <v>0</v>
      </c>
      <c r="Q208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1">
        <f t="shared" si="13"/>
        <v>163.85</v>
      </c>
      <c r="Q209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1">
        <f t="shared" si="13"/>
        <v>0</v>
      </c>
      <c r="Q2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1">
        <f t="shared" si="13"/>
        <v>0</v>
      </c>
      <c r="Q2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1">
        <f t="shared" si="13"/>
        <v>91.82</v>
      </c>
      <c r="Q2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1">
        <f t="shared" si="13"/>
        <v>185.83</v>
      </c>
      <c r="Q213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1">
        <f t="shared" si="13"/>
        <v>1</v>
      </c>
      <c r="Q214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1">
        <f t="shared" si="13"/>
        <v>20</v>
      </c>
      <c r="Q215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1">
        <f t="shared" si="13"/>
        <v>1</v>
      </c>
      <c r="Q216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1">
        <f t="shared" si="13"/>
        <v>10</v>
      </c>
      <c r="Q217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1">
        <f t="shared" si="13"/>
        <v>331.54</v>
      </c>
      <c r="Q218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1">
        <f t="shared" si="13"/>
        <v>314.29000000000002</v>
      </c>
      <c r="Q219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1">
        <f t="shared" si="13"/>
        <v>100</v>
      </c>
      <c r="Q22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1">
        <f t="shared" si="13"/>
        <v>115.99</v>
      </c>
      <c r="Q22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1">
        <f t="shared" si="13"/>
        <v>120</v>
      </c>
      <c r="Q22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1">
        <f t="shared" si="13"/>
        <v>0</v>
      </c>
      <c r="Q223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1">
        <f t="shared" si="13"/>
        <v>65</v>
      </c>
      <c r="Q224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1">
        <f t="shared" si="13"/>
        <v>0</v>
      </c>
      <c r="Q225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1">
        <f t="shared" si="13"/>
        <v>0</v>
      </c>
      <c r="Q226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1">
        <f t="shared" si="13"/>
        <v>0</v>
      </c>
      <c r="Q227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1">
        <f t="shared" si="13"/>
        <v>125</v>
      </c>
      <c r="Q228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1">
        <f t="shared" si="13"/>
        <v>0</v>
      </c>
      <c r="Q229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1">
        <f t="shared" si="13"/>
        <v>0</v>
      </c>
      <c r="Q23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1">
        <f t="shared" si="13"/>
        <v>0</v>
      </c>
      <c r="Q23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1">
        <f t="shared" si="13"/>
        <v>30</v>
      </c>
      <c r="Q23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1">
        <f t="shared" si="13"/>
        <v>0</v>
      </c>
      <c r="Q233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1">
        <f t="shared" si="13"/>
        <v>15.71</v>
      </c>
      <c r="Q234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1">
        <f t="shared" si="13"/>
        <v>0</v>
      </c>
      <c r="Q235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1">
        <f t="shared" si="13"/>
        <v>80.2</v>
      </c>
      <c r="Q236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1">
        <f t="shared" si="13"/>
        <v>0</v>
      </c>
      <c r="Q237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1">
        <f t="shared" si="13"/>
        <v>0</v>
      </c>
      <c r="Q238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1">
        <f t="shared" si="13"/>
        <v>50</v>
      </c>
      <c r="Q239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1">
        <f t="shared" si="13"/>
        <v>0</v>
      </c>
      <c r="Q24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1">
        <f t="shared" si="13"/>
        <v>50</v>
      </c>
      <c r="Q24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1">
        <f t="shared" si="13"/>
        <v>117.85</v>
      </c>
      <c r="Q24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1">
        <f t="shared" si="13"/>
        <v>109.04</v>
      </c>
      <c r="Q243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1">
        <f t="shared" si="13"/>
        <v>73.02</v>
      </c>
      <c r="Q244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1">
        <f t="shared" si="13"/>
        <v>78.2</v>
      </c>
      <c r="Q245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1">
        <f t="shared" si="13"/>
        <v>47.4</v>
      </c>
      <c r="Q246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1">
        <f t="shared" si="13"/>
        <v>54.02</v>
      </c>
      <c r="Q247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1">
        <f t="shared" si="13"/>
        <v>68.489999999999995</v>
      </c>
      <c r="Q248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1">
        <f t="shared" si="13"/>
        <v>108.15</v>
      </c>
      <c r="Q249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1">
        <f t="shared" si="13"/>
        <v>589.95000000000005</v>
      </c>
      <c r="Q25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1">
        <f t="shared" si="13"/>
        <v>48.05</v>
      </c>
      <c r="Q25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1">
        <f t="shared" si="13"/>
        <v>72.48</v>
      </c>
      <c r="Q25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1">
        <f t="shared" si="13"/>
        <v>57.08</v>
      </c>
      <c r="Q253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1">
        <f t="shared" si="13"/>
        <v>85.44</v>
      </c>
      <c r="Q254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1">
        <f t="shared" si="13"/>
        <v>215.86</v>
      </c>
      <c r="Q255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1">
        <f t="shared" si="13"/>
        <v>89.39</v>
      </c>
      <c r="Q256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1">
        <f t="shared" si="13"/>
        <v>45.42</v>
      </c>
      <c r="Q257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11">
        <f t="shared" si="13"/>
        <v>65.760000000000005</v>
      </c>
      <c r="Q258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11">
        <f t="shared" ref="P259:P322" si="17">IFERROR(ROUND(E259/L259,2),0)</f>
        <v>66.7</v>
      </c>
      <c r="Q259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1">
        <f t="shared" si="17"/>
        <v>83.35</v>
      </c>
      <c r="Q26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1">
        <f t="shared" si="17"/>
        <v>105.05</v>
      </c>
      <c r="Q26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1">
        <f t="shared" si="17"/>
        <v>120.91</v>
      </c>
      <c r="Q26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1">
        <f t="shared" si="17"/>
        <v>97.64</v>
      </c>
      <c r="Q263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1">
        <f t="shared" si="17"/>
        <v>41.38</v>
      </c>
      <c r="Q264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1">
        <f t="shared" si="17"/>
        <v>30.65</v>
      </c>
      <c r="Q265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1">
        <f t="shared" si="17"/>
        <v>64.95</v>
      </c>
      <c r="Q266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1">
        <f t="shared" si="17"/>
        <v>95.78</v>
      </c>
      <c r="Q267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1">
        <f t="shared" si="17"/>
        <v>40.42</v>
      </c>
      <c r="Q268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1">
        <f t="shared" si="17"/>
        <v>78.58</v>
      </c>
      <c r="Q269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1">
        <f t="shared" si="17"/>
        <v>50.18</v>
      </c>
      <c r="Q27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1">
        <f t="shared" si="17"/>
        <v>92.25</v>
      </c>
      <c r="Q27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1">
        <f t="shared" si="17"/>
        <v>57.54</v>
      </c>
      <c r="Q27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1">
        <f t="shared" si="17"/>
        <v>109.42</v>
      </c>
      <c r="Q273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1">
        <f t="shared" si="17"/>
        <v>81.89</v>
      </c>
      <c r="Q274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1">
        <f t="shared" si="17"/>
        <v>45.67</v>
      </c>
      <c r="Q275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1">
        <f t="shared" si="17"/>
        <v>55.22</v>
      </c>
      <c r="Q276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1">
        <f t="shared" si="17"/>
        <v>65.3</v>
      </c>
      <c r="Q277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1">
        <f t="shared" si="17"/>
        <v>95.23</v>
      </c>
      <c r="Q278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1">
        <f t="shared" si="17"/>
        <v>75.44</v>
      </c>
      <c r="Q279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1">
        <f t="shared" si="17"/>
        <v>97.82</v>
      </c>
      <c r="Q28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1">
        <f t="shared" si="17"/>
        <v>87.69</v>
      </c>
      <c r="Q28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1">
        <f t="shared" si="17"/>
        <v>54.75</v>
      </c>
      <c r="Q28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1">
        <f t="shared" si="17"/>
        <v>83.95</v>
      </c>
      <c r="Q283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1">
        <f t="shared" si="17"/>
        <v>254.39</v>
      </c>
      <c r="Q284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1">
        <f t="shared" si="17"/>
        <v>101.83</v>
      </c>
      <c r="Q285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1">
        <f t="shared" si="17"/>
        <v>55.07</v>
      </c>
      <c r="Q286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1">
        <f t="shared" si="17"/>
        <v>56.9</v>
      </c>
      <c r="Q287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1">
        <f t="shared" si="17"/>
        <v>121.28</v>
      </c>
      <c r="Q288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1">
        <f t="shared" si="17"/>
        <v>91.19</v>
      </c>
      <c r="Q289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1">
        <f t="shared" si="17"/>
        <v>115.45</v>
      </c>
      <c r="Q29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1">
        <f t="shared" si="17"/>
        <v>67.77</v>
      </c>
      <c r="Q29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1">
        <f t="shared" si="17"/>
        <v>28.58</v>
      </c>
      <c r="Q29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1">
        <f t="shared" si="17"/>
        <v>46.88</v>
      </c>
      <c r="Q293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1">
        <f t="shared" si="17"/>
        <v>154.41999999999999</v>
      </c>
      <c r="Q294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1">
        <f t="shared" si="17"/>
        <v>201.22</v>
      </c>
      <c r="Q295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1">
        <f t="shared" si="17"/>
        <v>100</v>
      </c>
      <c r="Q296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1">
        <f t="shared" si="17"/>
        <v>100.08</v>
      </c>
      <c r="Q297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1">
        <f t="shared" si="17"/>
        <v>230.09</v>
      </c>
      <c r="Q298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1">
        <f t="shared" si="17"/>
        <v>141.75</v>
      </c>
      <c r="Q299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1">
        <f t="shared" si="17"/>
        <v>56.34</v>
      </c>
      <c r="Q30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1">
        <f t="shared" si="17"/>
        <v>73.34</v>
      </c>
      <c r="Q30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1">
        <f t="shared" si="17"/>
        <v>85.34</v>
      </c>
      <c r="Q30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1">
        <f t="shared" si="17"/>
        <v>61.5</v>
      </c>
      <c r="Q303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1">
        <f t="shared" si="17"/>
        <v>93.02</v>
      </c>
      <c r="Q304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1">
        <f t="shared" si="17"/>
        <v>50.29</v>
      </c>
      <c r="Q305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1">
        <f t="shared" si="17"/>
        <v>106.43</v>
      </c>
      <c r="Q306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1">
        <f t="shared" si="17"/>
        <v>51.72</v>
      </c>
      <c r="Q307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1">
        <f t="shared" si="17"/>
        <v>36.61</v>
      </c>
      <c r="Q308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1">
        <f t="shared" si="17"/>
        <v>42.52</v>
      </c>
      <c r="Q309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1">
        <f t="shared" si="17"/>
        <v>62.71</v>
      </c>
      <c r="Q3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1">
        <f t="shared" si="17"/>
        <v>89.96</v>
      </c>
      <c r="Q3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1">
        <f t="shared" si="17"/>
        <v>28.92</v>
      </c>
      <c r="Q3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1">
        <f t="shared" si="17"/>
        <v>138.80000000000001</v>
      </c>
      <c r="Q313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1">
        <f t="shared" si="17"/>
        <v>61.3</v>
      </c>
      <c r="Q314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1">
        <f t="shared" si="17"/>
        <v>80.2</v>
      </c>
      <c r="Q315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1">
        <f t="shared" si="17"/>
        <v>32.1</v>
      </c>
      <c r="Q316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1">
        <f t="shared" si="17"/>
        <v>200.89</v>
      </c>
      <c r="Q317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1">
        <f t="shared" si="17"/>
        <v>108.01</v>
      </c>
      <c r="Q318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1">
        <f t="shared" si="17"/>
        <v>95.7</v>
      </c>
      <c r="Q319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1">
        <f t="shared" si="17"/>
        <v>49.88</v>
      </c>
      <c r="Q32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1">
        <f t="shared" si="17"/>
        <v>110.47</v>
      </c>
      <c r="Q32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11">
        <f t="shared" si="17"/>
        <v>134.91</v>
      </c>
      <c r="Q32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11">
        <f t="shared" ref="P323:P386" si="21">IFERROR(ROUND(E323/L323,2),0)</f>
        <v>106.62</v>
      </c>
      <c r="Q323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1">
        <f t="shared" si="21"/>
        <v>145.04</v>
      </c>
      <c r="Q324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1">
        <f t="shared" si="21"/>
        <v>114.59</v>
      </c>
      <c r="Q325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1">
        <f t="shared" si="21"/>
        <v>105.32</v>
      </c>
      <c r="Q326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1">
        <f t="shared" si="21"/>
        <v>70.92</v>
      </c>
      <c r="Q327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1">
        <f t="shared" si="21"/>
        <v>147.16999999999999</v>
      </c>
      <c r="Q328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1">
        <f t="shared" si="21"/>
        <v>160.47</v>
      </c>
      <c r="Q329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1">
        <f t="shared" si="21"/>
        <v>156.05000000000001</v>
      </c>
      <c r="Q33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1">
        <f t="shared" si="21"/>
        <v>63.17</v>
      </c>
      <c r="Q33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1">
        <f t="shared" si="21"/>
        <v>104.82</v>
      </c>
      <c r="Q33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1">
        <f t="shared" si="21"/>
        <v>97.36</v>
      </c>
      <c r="Q333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1">
        <f t="shared" si="21"/>
        <v>203.63</v>
      </c>
      <c r="Q334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1">
        <f t="shared" si="21"/>
        <v>188.31</v>
      </c>
      <c r="Q335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1">
        <f t="shared" si="21"/>
        <v>146.65</v>
      </c>
      <c r="Q336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1">
        <f t="shared" si="21"/>
        <v>109.19</v>
      </c>
      <c r="Q337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1">
        <f t="shared" si="21"/>
        <v>59.25</v>
      </c>
      <c r="Q338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1">
        <f t="shared" si="21"/>
        <v>97.9</v>
      </c>
      <c r="Q339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1">
        <f t="shared" si="21"/>
        <v>70</v>
      </c>
      <c r="Q34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1">
        <f t="shared" si="21"/>
        <v>72.87</v>
      </c>
      <c r="Q34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1">
        <f t="shared" si="21"/>
        <v>146.35</v>
      </c>
      <c r="Q34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1">
        <f t="shared" si="21"/>
        <v>67.91</v>
      </c>
      <c r="Q343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1">
        <f t="shared" si="21"/>
        <v>169.85</v>
      </c>
      <c r="Q344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1">
        <f t="shared" si="21"/>
        <v>58.41</v>
      </c>
      <c r="Q345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1">
        <f t="shared" si="21"/>
        <v>119.99</v>
      </c>
      <c r="Q346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1">
        <f t="shared" si="21"/>
        <v>99.86</v>
      </c>
      <c r="Q347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1">
        <f t="shared" si="21"/>
        <v>90.58</v>
      </c>
      <c r="Q348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1">
        <f t="shared" si="21"/>
        <v>117.77</v>
      </c>
      <c r="Q349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1">
        <f t="shared" si="21"/>
        <v>86.55</v>
      </c>
      <c r="Q35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1">
        <f t="shared" si="21"/>
        <v>71.900000000000006</v>
      </c>
      <c r="Q35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1">
        <f t="shared" si="21"/>
        <v>129.82</v>
      </c>
      <c r="Q35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1">
        <f t="shared" si="21"/>
        <v>44.91</v>
      </c>
      <c r="Q353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1">
        <f t="shared" si="21"/>
        <v>40.76</v>
      </c>
      <c r="Q354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1">
        <f t="shared" si="21"/>
        <v>103.52</v>
      </c>
      <c r="Q355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1">
        <f t="shared" si="21"/>
        <v>125.45</v>
      </c>
      <c r="Q356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1">
        <f t="shared" si="21"/>
        <v>246.61</v>
      </c>
      <c r="Q357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1">
        <f t="shared" si="21"/>
        <v>79.400000000000006</v>
      </c>
      <c r="Q358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1">
        <f t="shared" si="21"/>
        <v>86.14</v>
      </c>
      <c r="Q359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1">
        <f t="shared" si="21"/>
        <v>193.05</v>
      </c>
      <c r="Q36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1">
        <f t="shared" si="21"/>
        <v>84.02</v>
      </c>
      <c r="Q36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1">
        <f t="shared" si="21"/>
        <v>139.83000000000001</v>
      </c>
      <c r="Q36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1">
        <f t="shared" si="21"/>
        <v>109.82</v>
      </c>
      <c r="Q363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1">
        <f t="shared" si="21"/>
        <v>139.53</v>
      </c>
      <c r="Q364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1">
        <f t="shared" si="21"/>
        <v>347.85</v>
      </c>
      <c r="Q365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1">
        <f t="shared" si="21"/>
        <v>68.239999999999995</v>
      </c>
      <c r="Q366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1">
        <f t="shared" si="21"/>
        <v>239.94</v>
      </c>
      <c r="Q367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1">
        <f t="shared" si="21"/>
        <v>287.31</v>
      </c>
      <c r="Q368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1">
        <f t="shared" si="21"/>
        <v>86.85</v>
      </c>
      <c r="Q369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1">
        <f t="shared" si="21"/>
        <v>81.849999999999994</v>
      </c>
      <c r="Q37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1">
        <f t="shared" si="21"/>
        <v>42.87</v>
      </c>
      <c r="Q37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1">
        <f t="shared" si="21"/>
        <v>709.42</v>
      </c>
      <c r="Q37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1">
        <f t="shared" si="21"/>
        <v>161.26</v>
      </c>
      <c r="Q373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1">
        <f t="shared" si="21"/>
        <v>41.78</v>
      </c>
      <c r="Q374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1">
        <f t="shared" si="21"/>
        <v>89.89</v>
      </c>
      <c r="Q375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1">
        <f t="shared" si="21"/>
        <v>45.05</v>
      </c>
      <c r="Q376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1">
        <f t="shared" si="21"/>
        <v>42.86</v>
      </c>
      <c r="Q377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1">
        <f t="shared" si="21"/>
        <v>54.08</v>
      </c>
      <c r="Q378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1">
        <f t="shared" si="21"/>
        <v>103.22</v>
      </c>
      <c r="Q379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1">
        <f t="shared" si="21"/>
        <v>40.4</v>
      </c>
      <c r="Q38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1">
        <f t="shared" si="21"/>
        <v>116.86</v>
      </c>
      <c r="Q38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1">
        <f t="shared" si="21"/>
        <v>115.51</v>
      </c>
      <c r="Q38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1">
        <f t="shared" si="21"/>
        <v>104.31</v>
      </c>
      <c r="Q383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1">
        <f t="shared" si="21"/>
        <v>69.77</v>
      </c>
      <c r="Q384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1">
        <f t="shared" si="21"/>
        <v>43.02</v>
      </c>
      <c r="Q385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11">
        <f t="shared" si="21"/>
        <v>58.54</v>
      </c>
      <c r="Q386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11">
        <f t="shared" ref="P387:P450" si="25">IFERROR(ROUND(E387/L387,2),0)</f>
        <v>111.8</v>
      </c>
      <c r="Q387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1">
        <f t="shared" si="25"/>
        <v>46.23</v>
      </c>
      <c r="Q388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1">
        <f t="shared" si="25"/>
        <v>144.69</v>
      </c>
      <c r="Q389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1">
        <f t="shared" si="25"/>
        <v>88.85</v>
      </c>
      <c r="Q39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1">
        <f t="shared" si="25"/>
        <v>81.75</v>
      </c>
      <c r="Q39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1">
        <f t="shared" si="25"/>
        <v>71.430000000000007</v>
      </c>
      <c r="Q39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1">
        <f t="shared" si="25"/>
        <v>104.26</v>
      </c>
      <c r="Q393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1">
        <f t="shared" si="25"/>
        <v>90.62</v>
      </c>
      <c r="Q394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1">
        <f t="shared" si="25"/>
        <v>157.33000000000001</v>
      </c>
      <c r="Q395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1">
        <f t="shared" si="25"/>
        <v>105.18</v>
      </c>
      <c r="Q396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1">
        <f t="shared" si="25"/>
        <v>58.72</v>
      </c>
      <c r="Q397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1">
        <f t="shared" si="25"/>
        <v>81.63</v>
      </c>
      <c r="Q398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1">
        <f t="shared" si="25"/>
        <v>56.46</v>
      </c>
      <c r="Q399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1">
        <f t="shared" si="25"/>
        <v>140.1</v>
      </c>
      <c r="Q40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1">
        <f t="shared" si="25"/>
        <v>224.85</v>
      </c>
      <c r="Q40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1">
        <f t="shared" si="25"/>
        <v>181.13</v>
      </c>
      <c r="Q40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1">
        <f t="shared" si="25"/>
        <v>711.04</v>
      </c>
      <c r="Q403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1">
        <f t="shared" si="25"/>
        <v>65.88</v>
      </c>
      <c r="Q404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1">
        <f t="shared" si="25"/>
        <v>75.19</v>
      </c>
      <c r="Q405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1">
        <f t="shared" si="25"/>
        <v>133.13999999999999</v>
      </c>
      <c r="Q406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1">
        <f t="shared" si="25"/>
        <v>55.2</v>
      </c>
      <c r="Q407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1">
        <f t="shared" si="25"/>
        <v>86.16</v>
      </c>
      <c r="Q408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1">
        <f t="shared" si="25"/>
        <v>92.32</v>
      </c>
      <c r="Q409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1">
        <f t="shared" si="25"/>
        <v>160.16</v>
      </c>
      <c r="Q4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1">
        <f t="shared" si="25"/>
        <v>45.6</v>
      </c>
      <c r="Q4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1">
        <f t="shared" si="25"/>
        <v>183.29</v>
      </c>
      <c r="Q4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1">
        <f t="shared" si="25"/>
        <v>125.79</v>
      </c>
      <c r="Q413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1">
        <f t="shared" si="25"/>
        <v>57.65</v>
      </c>
      <c r="Q414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1">
        <f t="shared" si="25"/>
        <v>78.66</v>
      </c>
      <c r="Q415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1">
        <f t="shared" si="25"/>
        <v>91.48</v>
      </c>
      <c r="Q416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1">
        <f t="shared" si="25"/>
        <v>68.099999999999994</v>
      </c>
      <c r="Q417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1">
        <f t="shared" si="25"/>
        <v>48.09</v>
      </c>
      <c r="Q418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1">
        <f t="shared" si="25"/>
        <v>202.42</v>
      </c>
      <c r="Q419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1">
        <f t="shared" si="25"/>
        <v>216.75</v>
      </c>
      <c r="Q42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1">
        <f t="shared" si="25"/>
        <v>110.07</v>
      </c>
      <c r="Q42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1">
        <f t="shared" si="25"/>
        <v>4.83</v>
      </c>
      <c r="Q42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1">
        <f t="shared" si="25"/>
        <v>50.17</v>
      </c>
      <c r="Q423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1">
        <f t="shared" si="25"/>
        <v>35.83</v>
      </c>
      <c r="Q424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1">
        <f t="shared" si="25"/>
        <v>11.77</v>
      </c>
      <c r="Q425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1">
        <f t="shared" si="25"/>
        <v>40.78</v>
      </c>
      <c r="Q426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1">
        <f t="shared" si="25"/>
        <v>3</v>
      </c>
      <c r="Q427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1">
        <f t="shared" si="25"/>
        <v>16.63</v>
      </c>
      <c r="Q428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1">
        <f t="shared" si="25"/>
        <v>0</v>
      </c>
      <c r="Q429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1">
        <f t="shared" si="25"/>
        <v>52</v>
      </c>
      <c r="Q43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1">
        <f t="shared" si="25"/>
        <v>0</v>
      </c>
      <c r="Q43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1">
        <f t="shared" si="25"/>
        <v>4.8</v>
      </c>
      <c r="Q43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1">
        <f t="shared" si="25"/>
        <v>51.88</v>
      </c>
      <c r="Q433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1">
        <f t="shared" si="25"/>
        <v>71.25</v>
      </c>
      <c r="Q434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1">
        <f t="shared" si="25"/>
        <v>0</v>
      </c>
      <c r="Q435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1">
        <f t="shared" si="25"/>
        <v>62.5</v>
      </c>
      <c r="Q436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1">
        <f t="shared" si="25"/>
        <v>1</v>
      </c>
      <c r="Q437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1">
        <f t="shared" si="25"/>
        <v>0</v>
      </c>
      <c r="Q438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1">
        <f t="shared" si="25"/>
        <v>0</v>
      </c>
      <c r="Q439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1">
        <f t="shared" si="25"/>
        <v>170.55</v>
      </c>
      <c r="Q44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1">
        <f t="shared" si="25"/>
        <v>0</v>
      </c>
      <c r="Q44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1">
        <f t="shared" si="25"/>
        <v>5</v>
      </c>
      <c r="Q44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1">
        <f t="shared" si="25"/>
        <v>0</v>
      </c>
      <c r="Q443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1">
        <f t="shared" si="25"/>
        <v>393.59</v>
      </c>
      <c r="Q444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1">
        <f t="shared" si="25"/>
        <v>5</v>
      </c>
      <c r="Q445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1">
        <f t="shared" si="25"/>
        <v>50</v>
      </c>
      <c r="Q446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1">
        <f t="shared" si="25"/>
        <v>1</v>
      </c>
      <c r="Q447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1">
        <f t="shared" si="25"/>
        <v>47.88</v>
      </c>
      <c r="Q448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1">
        <f t="shared" si="25"/>
        <v>5</v>
      </c>
      <c r="Q449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11">
        <f t="shared" si="25"/>
        <v>20.5</v>
      </c>
      <c r="Q45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11">
        <f t="shared" ref="P451:P514" si="29">IFERROR(ROUND(E451/L451,2),0)</f>
        <v>9</v>
      </c>
      <c r="Q45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1">
        <f t="shared" si="29"/>
        <v>56.57</v>
      </c>
      <c r="Q45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1">
        <f t="shared" si="29"/>
        <v>0</v>
      </c>
      <c r="Q453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1">
        <f t="shared" si="29"/>
        <v>40</v>
      </c>
      <c r="Q454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1">
        <f t="shared" si="29"/>
        <v>13</v>
      </c>
      <c r="Q455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1">
        <f t="shared" si="29"/>
        <v>16.399999999999999</v>
      </c>
      <c r="Q456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1">
        <f t="shared" si="29"/>
        <v>22.5</v>
      </c>
      <c r="Q457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1">
        <f t="shared" si="29"/>
        <v>20.329999999999998</v>
      </c>
      <c r="Q458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1">
        <f t="shared" si="29"/>
        <v>0</v>
      </c>
      <c r="Q459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1">
        <f t="shared" si="29"/>
        <v>16.760000000000002</v>
      </c>
      <c r="Q46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1">
        <f t="shared" si="29"/>
        <v>25</v>
      </c>
      <c r="Q46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1">
        <f t="shared" si="29"/>
        <v>12.5</v>
      </c>
      <c r="Q46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1">
        <f t="shared" si="29"/>
        <v>0</v>
      </c>
      <c r="Q463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1">
        <f t="shared" si="29"/>
        <v>0</v>
      </c>
      <c r="Q464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1">
        <f t="shared" si="29"/>
        <v>113.64</v>
      </c>
      <c r="Q465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1">
        <f t="shared" si="29"/>
        <v>1</v>
      </c>
      <c r="Q466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1">
        <f t="shared" si="29"/>
        <v>17.25</v>
      </c>
      <c r="Q467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1">
        <f t="shared" si="29"/>
        <v>15.2</v>
      </c>
      <c r="Q468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1">
        <f t="shared" si="29"/>
        <v>110.64</v>
      </c>
      <c r="Q469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1">
        <f t="shared" si="29"/>
        <v>0</v>
      </c>
      <c r="Q47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1">
        <f t="shared" si="29"/>
        <v>0</v>
      </c>
      <c r="Q47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1">
        <f t="shared" si="29"/>
        <v>25.5</v>
      </c>
      <c r="Q47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1">
        <f t="shared" si="29"/>
        <v>38.479999999999997</v>
      </c>
      <c r="Q473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1">
        <f t="shared" si="29"/>
        <v>28.2</v>
      </c>
      <c r="Q474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1">
        <f t="shared" si="29"/>
        <v>61.5</v>
      </c>
      <c r="Q475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1">
        <f t="shared" si="29"/>
        <v>1</v>
      </c>
      <c r="Q476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1">
        <f t="shared" si="29"/>
        <v>0</v>
      </c>
      <c r="Q477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1">
        <f t="shared" si="29"/>
        <v>39.57</v>
      </c>
      <c r="Q478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1">
        <f t="shared" si="29"/>
        <v>0</v>
      </c>
      <c r="Q479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1">
        <f t="shared" si="29"/>
        <v>0</v>
      </c>
      <c r="Q48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1">
        <f t="shared" si="29"/>
        <v>88.8</v>
      </c>
      <c r="Q48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1">
        <f t="shared" si="29"/>
        <v>55.46</v>
      </c>
      <c r="Q48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1">
        <f t="shared" si="29"/>
        <v>87.14</v>
      </c>
      <c r="Q483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1">
        <f t="shared" si="29"/>
        <v>10</v>
      </c>
      <c r="Q484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1">
        <f t="shared" si="29"/>
        <v>51.22</v>
      </c>
      <c r="Q485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1">
        <f t="shared" si="29"/>
        <v>13.55</v>
      </c>
      <c r="Q486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1">
        <f t="shared" si="29"/>
        <v>66.52</v>
      </c>
      <c r="Q487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1">
        <f t="shared" si="29"/>
        <v>50</v>
      </c>
      <c r="Q488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1">
        <f t="shared" si="29"/>
        <v>0</v>
      </c>
      <c r="Q489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1">
        <f t="shared" si="29"/>
        <v>0</v>
      </c>
      <c r="Q49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1">
        <f t="shared" si="29"/>
        <v>71.67</v>
      </c>
      <c r="Q49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1">
        <f t="shared" si="29"/>
        <v>0</v>
      </c>
      <c r="Q49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1">
        <f t="shared" si="29"/>
        <v>0</v>
      </c>
      <c r="Q493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1">
        <f t="shared" si="29"/>
        <v>0</v>
      </c>
      <c r="Q494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1">
        <f t="shared" si="29"/>
        <v>0</v>
      </c>
      <c r="Q495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1">
        <f t="shared" si="29"/>
        <v>10.33</v>
      </c>
      <c r="Q496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1">
        <f t="shared" si="29"/>
        <v>0</v>
      </c>
      <c r="Q497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1">
        <f t="shared" si="29"/>
        <v>1</v>
      </c>
      <c r="Q498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1">
        <f t="shared" si="29"/>
        <v>10</v>
      </c>
      <c r="Q499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1">
        <f t="shared" si="29"/>
        <v>136.09</v>
      </c>
      <c r="Q50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1">
        <f t="shared" si="29"/>
        <v>73.459999999999994</v>
      </c>
      <c r="Q50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1">
        <f t="shared" si="29"/>
        <v>53.75</v>
      </c>
      <c r="Q50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1">
        <f t="shared" si="29"/>
        <v>0</v>
      </c>
      <c r="Q503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1">
        <f t="shared" si="29"/>
        <v>57.5</v>
      </c>
      <c r="Q504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1">
        <f t="shared" si="29"/>
        <v>12.67</v>
      </c>
      <c r="Q505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1">
        <f t="shared" si="29"/>
        <v>67</v>
      </c>
      <c r="Q506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1">
        <f t="shared" si="29"/>
        <v>3.71</v>
      </c>
      <c r="Q507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1">
        <f t="shared" si="29"/>
        <v>250</v>
      </c>
      <c r="Q508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1">
        <f t="shared" si="29"/>
        <v>64</v>
      </c>
      <c r="Q509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1">
        <f t="shared" si="29"/>
        <v>133.33000000000001</v>
      </c>
      <c r="Q5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1">
        <f t="shared" si="29"/>
        <v>10</v>
      </c>
      <c r="Q5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1">
        <f t="shared" si="29"/>
        <v>0</v>
      </c>
      <c r="Q5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1">
        <f t="shared" si="29"/>
        <v>30</v>
      </c>
      <c r="Q513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11">
        <f t="shared" si="29"/>
        <v>5.5</v>
      </c>
      <c r="Q514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11">
        <f t="shared" ref="P515:P578" si="33">IFERROR(ROUND(E515/L515,2),0)</f>
        <v>102.38</v>
      </c>
      <c r="Q515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1">
        <f t="shared" si="33"/>
        <v>16.670000000000002</v>
      </c>
      <c r="Q516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1">
        <f t="shared" si="33"/>
        <v>725.03</v>
      </c>
      <c r="Q517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1">
        <f t="shared" si="33"/>
        <v>0</v>
      </c>
      <c r="Q518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1">
        <f t="shared" si="33"/>
        <v>68.33</v>
      </c>
      <c r="Q519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1">
        <f t="shared" si="33"/>
        <v>0</v>
      </c>
      <c r="Q52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1">
        <f t="shared" si="33"/>
        <v>39.229999999999997</v>
      </c>
      <c r="Q52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1">
        <f t="shared" si="33"/>
        <v>150.15</v>
      </c>
      <c r="Q52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1">
        <f t="shared" si="33"/>
        <v>93.43</v>
      </c>
      <c r="Q523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1">
        <f t="shared" si="33"/>
        <v>110.97</v>
      </c>
      <c r="Q524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1">
        <f t="shared" si="33"/>
        <v>71.790000000000006</v>
      </c>
      <c r="Q525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1">
        <f t="shared" si="33"/>
        <v>29.26</v>
      </c>
      <c r="Q526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1">
        <f t="shared" si="33"/>
        <v>1000</v>
      </c>
      <c r="Q527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1">
        <f t="shared" si="33"/>
        <v>74.349999999999994</v>
      </c>
      <c r="Q528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1">
        <f t="shared" si="33"/>
        <v>63.83</v>
      </c>
      <c r="Q529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1">
        <f t="shared" si="33"/>
        <v>44.33</v>
      </c>
      <c r="Q53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1">
        <f t="shared" si="33"/>
        <v>86.94</v>
      </c>
      <c r="Q53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1">
        <f t="shared" si="33"/>
        <v>126.55</v>
      </c>
      <c r="Q53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1">
        <f t="shared" si="33"/>
        <v>129.03</v>
      </c>
      <c r="Q533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1">
        <f t="shared" si="33"/>
        <v>71.239999999999995</v>
      </c>
      <c r="Q534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1">
        <f t="shared" si="33"/>
        <v>117.88</v>
      </c>
      <c r="Q535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1">
        <f t="shared" si="33"/>
        <v>327.08</v>
      </c>
      <c r="Q536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1">
        <f t="shared" si="33"/>
        <v>34.75</v>
      </c>
      <c r="Q537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1">
        <f t="shared" si="33"/>
        <v>100.06</v>
      </c>
      <c r="Q538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1">
        <f t="shared" si="33"/>
        <v>40.85</v>
      </c>
      <c r="Q539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1">
        <f t="shared" si="33"/>
        <v>252.02</v>
      </c>
      <c r="Q54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1">
        <f t="shared" si="33"/>
        <v>25.16</v>
      </c>
      <c r="Q54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1">
        <f t="shared" si="33"/>
        <v>1</v>
      </c>
      <c r="Q54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1">
        <f t="shared" si="33"/>
        <v>25</v>
      </c>
      <c r="Q543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1">
        <f t="shared" si="33"/>
        <v>1</v>
      </c>
      <c r="Q544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1">
        <f t="shared" si="33"/>
        <v>35</v>
      </c>
      <c r="Q545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1">
        <f t="shared" si="33"/>
        <v>3</v>
      </c>
      <c r="Q546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1">
        <f t="shared" si="33"/>
        <v>402.71</v>
      </c>
      <c r="Q547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1">
        <f t="shared" si="33"/>
        <v>26</v>
      </c>
      <c r="Q548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1">
        <f t="shared" si="33"/>
        <v>0</v>
      </c>
      <c r="Q549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1">
        <f t="shared" si="33"/>
        <v>9</v>
      </c>
      <c r="Q55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1">
        <f t="shared" si="33"/>
        <v>8.5</v>
      </c>
      <c r="Q55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1">
        <f t="shared" si="33"/>
        <v>8.75</v>
      </c>
      <c r="Q55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1">
        <f t="shared" si="33"/>
        <v>135.04</v>
      </c>
      <c r="Q553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1">
        <f t="shared" si="33"/>
        <v>0</v>
      </c>
      <c r="Q554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1">
        <f t="shared" si="33"/>
        <v>20.5</v>
      </c>
      <c r="Q555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1">
        <f t="shared" si="33"/>
        <v>64.36</v>
      </c>
      <c r="Q556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1">
        <f t="shared" si="33"/>
        <v>0</v>
      </c>
      <c r="Q557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1">
        <f t="shared" si="33"/>
        <v>200</v>
      </c>
      <c r="Q558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1">
        <f t="shared" si="33"/>
        <v>68.3</v>
      </c>
      <c r="Q559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1">
        <f t="shared" si="33"/>
        <v>0</v>
      </c>
      <c r="Q56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1">
        <f t="shared" si="33"/>
        <v>50</v>
      </c>
      <c r="Q56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1">
        <f t="shared" si="33"/>
        <v>4</v>
      </c>
      <c r="Q56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1">
        <f t="shared" si="33"/>
        <v>27.5</v>
      </c>
      <c r="Q563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1">
        <f t="shared" si="33"/>
        <v>0</v>
      </c>
      <c r="Q564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1">
        <f t="shared" si="33"/>
        <v>34</v>
      </c>
      <c r="Q565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1">
        <f t="shared" si="33"/>
        <v>1</v>
      </c>
      <c r="Q566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1">
        <f t="shared" si="33"/>
        <v>0</v>
      </c>
      <c r="Q567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1">
        <f t="shared" si="33"/>
        <v>1</v>
      </c>
      <c r="Q568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1">
        <f t="shared" si="33"/>
        <v>0</v>
      </c>
      <c r="Q569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1">
        <f t="shared" si="33"/>
        <v>49</v>
      </c>
      <c r="Q57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1">
        <f t="shared" si="33"/>
        <v>20</v>
      </c>
      <c r="Q57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1">
        <f t="shared" si="33"/>
        <v>142</v>
      </c>
      <c r="Q57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1">
        <f t="shared" si="33"/>
        <v>53</v>
      </c>
      <c r="Q573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1">
        <f t="shared" si="33"/>
        <v>0</v>
      </c>
      <c r="Q574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1">
        <f t="shared" si="33"/>
        <v>38.44</v>
      </c>
      <c r="Q575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1">
        <f t="shared" si="33"/>
        <v>20</v>
      </c>
      <c r="Q576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1">
        <f t="shared" si="33"/>
        <v>64.75</v>
      </c>
      <c r="Q577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11">
        <f t="shared" si="33"/>
        <v>1</v>
      </c>
      <c r="Q578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11">
        <f t="shared" ref="P579:P642" si="37">IFERROR(ROUND(E579/L579,2),0)</f>
        <v>10</v>
      </c>
      <c r="Q579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1">
        <f t="shared" si="37"/>
        <v>2</v>
      </c>
      <c r="Q58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1">
        <f t="shared" si="37"/>
        <v>35</v>
      </c>
      <c r="Q58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1">
        <f t="shared" si="37"/>
        <v>1</v>
      </c>
      <c r="Q58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1">
        <f t="shared" si="37"/>
        <v>0</v>
      </c>
      <c r="Q583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1">
        <f t="shared" si="37"/>
        <v>0</v>
      </c>
      <c r="Q584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1">
        <f t="shared" si="37"/>
        <v>1</v>
      </c>
      <c r="Q585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1">
        <f t="shared" si="37"/>
        <v>5</v>
      </c>
      <c r="Q586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1">
        <f t="shared" si="37"/>
        <v>0</v>
      </c>
      <c r="Q587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1">
        <f t="shared" si="37"/>
        <v>14</v>
      </c>
      <c r="Q588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1">
        <f t="shared" si="37"/>
        <v>389.29</v>
      </c>
      <c r="Q589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1">
        <f t="shared" si="37"/>
        <v>150.5</v>
      </c>
      <c r="Q59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1">
        <f t="shared" si="37"/>
        <v>1</v>
      </c>
      <c r="Q59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1">
        <f t="shared" si="37"/>
        <v>24.78</v>
      </c>
      <c r="Q59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1">
        <f t="shared" si="37"/>
        <v>30.5</v>
      </c>
      <c r="Q593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1">
        <f t="shared" si="37"/>
        <v>250</v>
      </c>
      <c r="Q594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1">
        <f t="shared" si="37"/>
        <v>16.43</v>
      </c>
      <c r="Q595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1">
        <f t="shared" si="37"/>
        <v>13</v>
      </c>
      <c r="Q596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1">
        <f t="shared" si="37"/>
        <v>53.25</v>
      </c>
      <c r="Q597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1">
        <f t="shared" si="37"/>
        <v>3</v>
      </c>
      <c r="Q598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1">
        <f t="shared" si="37"/>
        <v>10</v>
      </c>
      <c r="Q599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1">
        <f t="shared" si="37"/>
        <v>121.43</v>
      </c>
      <c r="Q60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1">
        <f t="shared" si="37"/>
        <v>15.5</v>
      </c>
      <c r="Q60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1">
        <f t="shared" si="37"/>
        <v>100</v>
      </c>
      <c r="Q60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1">
        <f t="shared" si="37"/>
        <v>23.33</v>
      </c>
      <c r="Q603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1">
        <f t="shared" si="37"/>
        <v>0</v>
      </c>
      <c r="Q604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1">
        <f t="shared" si="37"/>
        <v>45.39</v>
      </c>
      <c r="Q605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1">
        <f t="shared" si="37"/>
        <v>0</v>
      </c>
      <c r="Q606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1">
        <f t="shared" si="37"/>
        <v>16.38</v>
      </c>
      <c r="Q607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1">
        <f t="shared" si="37"/>
        <v>10</v>
      </c>
      <c r="Q608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1">
        <f t="shared" si="37"/>
        <v>0</v>
      </c>
      <c r="Q609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1">
        <f t="shared" si="37"/>
        <v>292.2</v>
      </c>
      <c r="Q6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1">
        <f t="shared" si="37"/>
        <v>5</v>
      </c>
      <c r="Q6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1">
        <f t="shared" si="37"/>
        <v>0</v>
      </c>
      <c r="Q6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1">
        <f t="shared" si="37"/>
        <v>0</v>
      </c>
      <c r="Q613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1">
        <f t="shared" si="37"/>
        <v>0</v>
      </c>
      <c r="Q614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1">
        <f t="shared" si="37"/>
        <v>105.93</v>
      </c>
      <c r="Q615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1">
        <f t="shared" si="37"/>
        <v>0</v>
      </c>
      <c r="Q616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1">
        <f t="shared" si="37"/>
        <v>0</v>
      </c>
      <c r="Q617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1">
        <f t="shared" si="37"/>
        <v>0</v>
      </c>
      <c r="Q618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1">
        <f t="shared" si="37"/>
        <v>20</v>
      </c>
      <c r="Q619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1">
        <f t="shared" si="37"/>
        <v>0</v>
      </c>
      <c r="Q62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1">
        <f t="shared" si="37"/>
        <v>1</v>
      </c>
      <c r="Q62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1">
        <f t="shared" si="37"/>
        <v>300</v>
      </c>
      <c r="Q62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1">
        <f t="shared" si="37"/>
        <v>87</v>
      </c>
      <c r="Q623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1">
        <f t="shared" si="37"/>
        <v>37.89</v>
      </c>
      <c r="Q624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1">
        <f t="shared" si="37"/>
        <v>0</v>
      </c>
      <c r="Q625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1">
        <f t="shared" si="37"/>
        <v>0</v>
      </c>
      <c r="Q626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1">
        <f t="shared" si="37"/>
        <v>0</v>
      </c>
      <c r="Q627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1">
        <f t="shared" si="37"/>
        <v>111.41</v>
      </c>
      <c r="Q628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1">
        <f t="shared" si="37"/>
        <v>90</v>
      </c>
      <c r="Q629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1">
        <f t="shared" si="37"/>
        <v>0</v>
      </c>
      <c r="Q63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1">
        <f t="shared" si="37"/>
        <v>116.67</v>
      </c>
      <c r="Q63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1">
        <f t="shared" si="37"/>
        <v>10</v>
      </c>
      <c r="Q63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1">
        <f t="shared" si="37"/>
        <v>76.67</v>
      </c>
      <c r="Q633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1">
        <f t="shared" si="37"/>
        <v>0</v>
      </c>
      <c r="Q634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1">
        <f t="shared" si="37"/>
        <v>49.8</v>
      </c>
      <c r="Q635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1">
        <f t="shared" si="37"/>
        <v>1</v>
      </c>
      <c r="Q636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1">
        <f t="shared" si="37"/>
        <v>2</v>
      </c>
      <c r="Q637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1">
        <f t="shared" si="37"/>
        <v>4</v>
      </c>
      <c r="Q638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1">
        <f t="shared" si="37"/>
        <v>0</v>
      </c>
      <c r="Q639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1">
        <f t="shared" si="37"/>
        <v>3</v>
      </c>
      <c r="Q64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1">
        <f t="shared" si="37"/>
        <v>1</v>
      </c>
      <c r="Q64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11">
        <f t="shared" si="37"/>
        <v>50.5</v>
      </c>
      <c r="Q64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11">
        <f t="shared" ref="P643:P706" si="41">IFERROR(ROUND(E643/L643,2),0)</f>
        <v>151.32</v>
      </c>
      <c r="Q643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1">
        <f t="shared" si="41"/>
        <v>134.36000000000001</v>
      </c>
      <c r="Q644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1">
        <f t="shared" si="41"/>
        <v>174.03</v>
      </c>
      <c r="Q645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1">
        <f t="shared" si="41"/>
        <v>73.489999999999995</v>
      </c>
      <c r="Q646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1">
        <f t="shared" si="41"/>
        <v>23.52</v>
      </c>
      <c r="Q647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1">
        <f t="shared" si="41"/>
        <v>39.07</v>
      </c>
      <c r="Q648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1">
        <f t="shared" si="41"/>
        <v>125.94</v>
      </c>
      <c r="Q649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1">
        <f t="shared" si="41"/>
        <v>1644</v>
      </c>
      <c r="Q65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1">
        <f t="shared" si="41"/>
        <v>42.67</v>
      </c>
      <c r="Q65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1">
        <f t="shared" si="41"/>
        <v>35.130000000000003</v>
      </c>
      <c r="Q65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1">
        <f t="shared" si="41"/>
        <v>239.35</v>
      </c>
      <c r="Q653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1">
        <f t="shared" si="41"/>
        <v>107.64</v>
      </c>
      <c r="Q654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1">
        <f t="shared" si="41"/>
        <v>95.83</v>
      </c>
      <c r="Q655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1">
        <f t="shared" si="41"/>
        <v>31.66</v>
      </c>
      <c r="Q656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1">
        <f t="shared" si="41"/>
        <v>42.89</v>
      </c>
      <c r="Q657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1">
        <f t="shared" si="41"/>
        <v>122.74</v>
      </c>
      <c r="Q658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1">
        <f t="shared" si="41"/>
        <v>190.45</v>
      </c>
      <c r="Q659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1">
        <f t="shared" si="41"/>
        <v>109.34</v>
      </c>
      <c r="Q66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1">
        <f t="shared" si="41"/>
        <v>143.66999999999999</v>
      </c>
      <c r="Q66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1">
        <f t="shared" si="41"/>
        <v>84.94</v>
      </c>
      <c r="Q66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1">
        <f t="shared" si="41"/>
        <v>10.56</v>
      </c>
      <c r="Q663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1">
        <f t="shared" si="41"/>
        <v>39</v>
      </c>
      <c r="Q664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1">
        <f t="shared" si="41"/>
        <v>100</v>
      </c>
      <c r="Q665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1">
        <f t="shared" si="41"/>
        <v>31.17</v>
      </c>
      <c r="Q666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1">
        <f t="shared" si="41"/>
        <v>155.33000000000001</v>
      </c>
      <c r="Q667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1">
        <f t="shared" si="41"/>
        <v>2</v>
      </c>
      <c r="Q668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1">
        <f t="shared" si="41"/>
        <v>178.93</v>
      </c>
      <c r="Q669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1">
        <f t="shared" si="41"/>
        <v>27.36</v>
      </c>
      <c r="Q67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1">
        <f t="shared" si="41"/>
        <v>1536.25</v>
      </c>
      <c r="Q67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1">
        <f t="shared" si="41"/>
        <v>85</v>
      </c>
      <c r="Q67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1">
        <f t="shared" si="41"/>
        <v>788.53</v>
      </c>
      <c r="Q673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1">
        <f t="shared" si="41"/>
        <v>50.3</v>
      </c>
      <c r="Q674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1">
        <f t="shared" si="41"/>
        <v>68.33</v>
      </c>
      <c r="Q675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1">
        <f t="shared" si="41"/>
        <v>7.5</v>
      </c>
      <c r="Q676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1">
        <f t="shared" si="41"/>
        <v>34.270000000000003</v>
      </c>
      <c r="Q677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1">
        <f t="shared" si="41"/>
        <v>61.29</v>
      </c>
      <c r="Q678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1">
        <f t="shared" si="41"/>
        <v>133.25</v>
      </c>
      <c r="Q679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1">
        <f t="shared" si="41"/>
        <v>65.180000000000007</v>
      </c>
      <c r="Q68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1">
        <f t="shared" si="41"/>
        <v>93.9</v>
      </c>
      <c r="Q68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1">
        <f t="shared" si="41"/>
        <v>150.65</v>
      </c>
      <c r="Q68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1">
        <f t="shared" si="41"/>
        <v>1</v>
      </c>
      <c r="Q683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1">
        <f t="shared" si="41"/>
        <v>13.25</v>
      </c>
      <c r="Q684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1">
        <f t="shared" si="41"/>
        <v>99.33</v>
      </c>
      <c r="Q685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1">
        <f t="shared" si="41"/>
        <v>177.39</v>
      </c>
      <c r="Q686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1">
        <f t="shared" si="41"/>
        <v>55.3</v>
      </c>
      <c r="Q687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1">
        <f t="shared" si="41"/>
        <v>0</v>
      </c>
      <c r="Q688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1">
        <f t="shared" si="41"/>
        <v>591.66999999999996</v>
      </c>
      <c r="Q689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1">
        <f t="shared" si="41"/>
        <v>405.5</v>
      </c>
      <c r="Q69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1">
        <f t="shared" si="41"/>
        <v>343.15</v>
      </c>
      <c r="Q69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1">
        <f t="shared" si="41"/>
        <v>72.59</v>
      </c>
      <c r="Q69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1">
        <f t="shared" si="41"/>
        <v>26</v>
      </c>
      <c r="Q693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1">
        <f t="shared" si="41"/>
        <v>6.5</v>
      </c>
      <c r="Q694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1">
        <f t="shared" si="41"/>
        <v>119.39</v>
      </c>
      <c r="Q695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1">
        <f t="shared" si="41"/>
        <v>84.29</v>
      </c>
      <c r="Q696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1">
        <f t="shared" si="41"/>
        <v>90.86</v>
      </c>
      <c r="Q697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1">
        <f t="shared" si="41"/>
        <v>1</v>
      </c>
      <c r="Q698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1">
        <f t="shared" si="41"/>
        <v>20.34</v>
      </c>
      <c r="Q699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1">
        <f t="shared" si="41"/>
        <v>530.69000000000005</v>
      </c>
      <c r="Q70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1">
        <f t="shared" si="41"/>
        <v>120.39</v>
      </c>
      <c r="Q70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1">
        <f t="shared" si="41"/>
        <v>13</v>
      </c>
      <c r="Q70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1">
        <f t="shared" si="41"/>
        <v>291.33</v>
      </c>
      <c r="Q703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1">
        <f t="shared" si="41"/>
        <v>124.92</v>
      </c>
      <c r="Q704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1">
        <f t="shared" si="41"/>
        <v>119.57</v>
      </c>
      <c r="Q705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11">
        <f t="shared" si="41"/>
        <v>120.25</v>
      </c>
      <c r="Q706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11">
        <f t="shared" ref="P707:P770" si="45">IFERROR(ROUND(E707/L707,2),0)</f>
        <v>195.4</v>
      </c>
      <c r="Q707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1">
        <f t="shared" si="45"/>
        <v>0</v>
      </c>
      <c r="Q708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1">
        <f t="shared" si="45"/>
        <v>117.7</v>
      </c>
      <c r="Q709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1">
        <f t="shared" si="45"/>
        <v>23.95</v>
      </c>
      <c r="Q7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1">
        <f t="shared" si="45"/>
        <v>30.5</v>
      </c>
      <c r="Q7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1">
        <f t="shared" si="45"/>
        <v>0</v>
      </c>
      <c r="Q7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1">
        <f t="shared" si="45"/>
        <v>99.97</v>
      </c>
      <c r="Q713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1">
        <f t="shared" si="45"/>
        <v>26.25</v>
      </c>
      <c r="Q714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1">
        <f t="shared" si="45"/>
        <v>199</v>
      </c>
      <c r="Q715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1">
        <f t="shared" si="45"/>
        <v>80.319999999999993</v>
      </c>
      <c r="Q716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1">
        <f t="shared" si="45"/>
        <v>115.75</v>
      </c>
      <c r="Q717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1">
        <f t="shared" si="45"/>
        <v>44.69</v>
      </c>
      <c r="Q718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1">
        <f t="shared" si="45"/>
        <v>76.25</v>
      </c>
      <c r="Q719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1">
        <f t="shared" si="45"/>
        <v>22.5</v>
      </c>
      <c r="Q72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1">
        <f t="shared" si="45"/>
        <v>19.399999999999999</v>
      </c>
      <c r="Q72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1">
        <f t="shared" si="45"/>
        <v>66.709999999999994</v>
      </c>
      <c r="Q72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1">
        <f t="shared" si="45"/>
        <v>84.14</v>
      </c>
      <c r="Q723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1">
        <f t="shared" si="45"/>
        <v>215.73</v>
      </c>
      <c r="Q724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1">
        <f t="shared" si="45"/>
        <v>54.69</v>
      </c>
      <c r="Q725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1">
        <f t="shared" si="45"/>
        <v>51.63</v>
      </c>
      <c r="Q726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1">
        <f t="shared" si="45"/>
        <v>143.36000000000001</v>
      </c>
      <c r="Q727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1">
        <f t="shared" si="45"/>
        <v>72.430000000000007</v>
      </c>
      <c r="Q728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1">
        <f t="shared" si="45"/>
        <v>36.53</v>
      </c>
      <c r="Q729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1">
        <f t="shared" si="45"/>
        <v>60.9</v>
      </c>
      <c r="Q73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1">
        <f t="shared" si="45"/>
        <v>43.55</v>
      </c>
      <c r="Q73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1">
        <f t="shared" si="45"/>
        <v>99.77</v>
      </c>
      <c r="Q73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1">
        <f t="shared" si="45"/>
        <v>88.73</v>
      </c>
      <c r="Q733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1">
        <f t="shared" si="45"/>
        <v>4.92</v>
      </c>
      <c r="Q734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1">
        <f t="shared" si="45"/>
        <v>17.82</v>
      </c>
      <c r="Q735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1">
        <f t="shared" si="45"/>
        <v>187.19</v>
      </c>
      <c r="Q736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1">
        <f t="shared" si="45"/>
        <v>234.81</v>
      </c>
      <c r="Q737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1">
        <f t="shared" si="45"/>
        <v>105.05</v>
      </c>
      <c r="Q738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1">
        <f t="shared" si="45"/>
        <v>56.67</v>
      </c>
      <c r="Q739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1">
        <f t="shared" si="45"/>
        <v>39.049999999999997</v>
      </c>
      <c r="Q74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1">
        <f t="shared" si="45"/>
        <v>68.349999999999994</v>
      </c>
      <c r="Q74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1">
        <f t="shared" si="45"/>
        <v>169.58</v>
      </c>
      <c r="Q74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1">
        <f t="shared" si="45"/>
        <v>141.41999999999999</v>
      </c>
      <c r="Q743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1">
        <f t="shared" si="45"/>
        <v>67.39</v>
      </c>
      <c r="Q744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1">
        <f t="shared" si="45"/>
        <v>54.27</v>
      </c>
      <c r="Q745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1">
        <f t="shared" si="45"/>
        <v>82.52</v>
      </c>
      <c r="Q746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1">
        <f t="shared" si="45"/>
        <v>53.73</v>
      </c>
      <c r="Q747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1">
        <f t="shared" si="45"/>
        <v>34.21</v>
      </c>
      <c r="Q748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1">
        <f t="shared" si="45"/>
        <v>127.33</v>
      </c>
      <c r="Q749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1">
        <f t="shared" si="45"/>
        <v>45.57</v>
      </c>
      <c r="Q75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1">
        <f t="shared" si="45"/>
        <v>95.96</v>
      </c>
      <c r="Q75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1">
        <f t="shared" si="45"/>
        <v>77.27</v>
      </c>
      <c r="Q75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1">
        <f t="shared" si="45"/>
        <v>57.34</v>
      </c>
      <c r="Q753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1">
        <f t="shared" si="45"/>
        <v>53.19</v>
      </c>
      <c r="Q754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1">
        <f t="shared" si="45"/>
        <v>492.31</v>
      </c>
      <c r="Q755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1">
        <f t="shared" si="45"/>
        <v>42.35</v>
      </c>
      <c r="Q756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1">
        <f t="shared" si="45"/>
        <v>37.47</v>
      </c>
      <c r="Q757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1">
        <f t="shared" si="45"/>
        <v>37.450000000000003</v>
      </c>
      <c r="Q758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1">
        <f t="shared" si="45"/>
        <v>33.06</v>
      </c>
      <c r="Q759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1">
        <f t="shared" si="45"/>
        <v>134.21</v>
      </c>
      <c r="Q76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1">
        <f t="shared" si="45"/>
        <v>51.47</v>
      </c>
      <c r="Q76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1">
        <f t="shared" si="45"/>
        <v>0</v>
      </c>
      <c r="Q76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1">
        <f t="shared" si="45"/>
        <v>39.17</v>
      </c>
      <c r="Q763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1">
        <f t="shared" si="45"/>
        <v>0</v>
      </c>
      <c r="Q764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1">
        <f t="shared" si="45"/>
        <v>5</v>
      </c>
      <c r="Q765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1">
        <f t="shared" si="45"/>
        <v>0</v>
      </c>
      <c r="Q766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1">
        <f t="shared" si="45"/>
        <v>57.3</v>
      </c>
      <c r="Q767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1">
        <f t="shared" si="45"/>
        <v>0</v>
      </c>
      <c r="Q768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1">
        <f t="shared" si="45"/>
        <v>59</v>
      </c>
      <c r="Q769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11">
        <f t="shared" si="45"/>
        <v>0</v>
      </c>
      <c r="Q77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11">
        <f t="shared" ref="P771:P834" si="49">IFERROR(ROUND(E771/L771,2),0)</f>
        <v>31.85</v>
      </c>
      <c r="Q77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1">
        <f t="shared" si="49"/>
        <v>0</v>
      </c>
      <c r="Q77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1">
        <f t="shared" si="49"/>
        <v>10</v>
      </c>
      <c r="Q773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1">
        <f t="shared" si="49"/>
        <v>50</v>
      </c>
      <c r="Q774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1">
        <f t="shared" si="49"/>
        <v>16</v>
      </c>
      <c r="Q775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1">
        <f t="shared" si="49"/>
        <v>39</v>
      </c>
      <c r="Q776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1">
        <f t="shared" si="49"/>
        <v>34</v>
      </c>
      <c r="Q777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1">
        <f t="shared" si="49"/>
        <v>63.12</v>
      </c>
      <c r="Q778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1">
        <f t="shared" si="49"/>
        <v>7</v>
      </c>
      <c r="Q779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1">
        <f t="shared" si="49"/>
        <v>2</v>
      </c>
      <c r="Q78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1">
        <f t="shared" si="49"/>
        <v>66.67</v>
      </c>
      <c r="Q78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1">
        <f t="shared" si="49"/>
        <v>38.520000000000003</v>
      </c>
      <c r="Q78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1">
        <f t="shared" si="49"/>
        <v>42.61</v>
      </c>
      <c r="Q783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1">
        <f t="shared" si="49"/>
        <v>50</v>
      </c>
      <c r="Q784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1">
        <f t="shared" si="49"/>
        <v>63.49</v>
      </c>
      <c r="Q785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1">
        <f t="shared" si="49"/>
        <v>102.5</v>
      </c>
      <c r="Q786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1">
        <f t="shared" si="49"/>
        <v>31.14</v>
      </c>
      <c r="Q787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1">
        <f t="shared" si="49"/>
        <v>162.27000000000001</v>
      </c>
      <c r="Q788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1">
        <f t="shared" si="49"/>
        <v>80.59</v>
      </c>
      <c r="Q789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1">
        <f t="shared" si="49"/>
        <v>59.85</v>
      </c>
      <c r="Q79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1">
        <f t="shared" si="49"/>
        <v>132.86000000000001</v>
      </c>
      <c r="Q79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1">
        <f t="shared" si="49"/>
        <v>92.55</v>
      </c>
      <c r="Q79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1">
        <f t="shared" si="49"/>
        <v>60.86</v>
      </c>
      <c r="Q793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1">
        <f t="shared" si="49"/>
        <v>41.85</v>
      </c>
      <c r="Q794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1">
        <f t="shared" si="49"/>
        <v>88.33</v>
      </c>
      <c r="Q795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1">
        <f t="shared" si="49"/>
        <v>158.96</v>
      </c>
      <c r="Q796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1">
        <f t="shared" si="49"/>
        <v>85.05</v>
      </c>
      <c r="Q797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1">
        <f t="shared" si="49"/>
        <v>112.61</v>
      </c>
      <c r="Q798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1">
        <f t="shared" si="49"/>
        <v>45.44</v>
      </c>
      <c r="Q799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1">
        <f t="shared" si="49"/>
        <v>46.22</v>
      </c>
      <c r="Q80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1">
        <f t="shared" si="49"/>
        <v>178.61</v>
      </c>
      <c r="Q80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1">
        <f t="shared" si="49"/>
        <v>40.75</v>
      </c>
      <c r="Q80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1">
        <f t="shared" si="49"/>
        <v>43.73</v>
      </c>
      <c r="Q803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1">
        <f t="shared" si="49"/>
        <v>81.069999999999993</v>
      </c>
      <c r="Q804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1">
        <f t="shared" si="49"/>
        <v>74.61</v>
      </c>
      <c r="Q805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1">
        <f t="shared" si="49"/>
        <v>305.56</v>
      </c>
      <c r="Q806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1">
        <f t="shared" si="49"/>
        <v>58.33</v>
      </c>
      <c r="Q807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1">
        <f t="shared" si="49"/>
        <v>117.68</v>
      </c>
      <c r="Q808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1">
        <f t="shared" si="49"/>
        <v>73.77</v>
      </c>
      <c r="Q809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1">
        <f t="shared" si="49"/>
        <v>104.65</v>
      </c>
      <c r="Q8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1">
        <f t="shared" si="49"/>
        <v>79.83</v>
      </c>
      <c r="Q8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1">
        <f t="shared" si="49"/>
        <v>58.33</v>
      </c>
      <c r="Q8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1">
        <f t="shared" si="49"/>
        <v>86.67</v>
      </c>
      <c r="Q813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1">
        <f t="shared" si="49"/>
        <v>27.61</v>
      </c>
      <c r="Q814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1">
        <f t="shared" si="49"/>
        <v>25</v>
      </c>
      <c r="Q815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1">
        <f t="shared" si="49"/>
        <v>45.46</v>
      </c>
      <c r="Q816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1">
        <f t="shared" si="49"/>
        <v>99.53</v>
      </c>
      <c r="Q817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1">
        <f t="shared" si="49"/>
        <v>39.31</v>
      </c>
      <c r="Q818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1">
        <f t="shared" si="49"/>
        <v>89.42</v>
      </c>
      <c r="Q819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1">
        <f t="shared" si="49"/>
        <v>28.68</v>
      </c>
      <c r="Q82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1">
        <f t="shared" si="49"/>
        <v>31.07</v>
      </c>
      <c r="Q82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1">
        <f t="shared" si="49"/>
        <v>70.55</v>
      </c>
      <c r="Q82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1">
        <f t="shared" si="49"/>
        <v>224.13</v>
      </c>
      <c r="Q823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1">
        <f t="shared" si="49"/>
        <v>51.81</v>
      </c>
      <c r="Q824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1">
        <f t="shared" si="49"/>
        <v>43.52</v>
      </c>
      <c r="Q825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1">
        <f t="shared" si="49"/>
        <v>39.82</v>
      </c>
      <c r="Q826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1">
        <f t="shared" si="49"/>
        <v>126.81</v>
      </c>
      <c r="Q827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1">
        <f t="shared" si="49"/>
        <v>113.88</v>
      </c>
      <c r="Q828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1">
        <f t="shared" si="49"/>
        <v>28.18</v>
      </c>
      <c r="Q829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1">
        <f t="shared" si="49"/>
        <v>36.61</v>
      </c>
      <c r="Q83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1">
        <f t="shared" si="49"/>
        <v>32.5</v>
      </c>
      <c r="Q83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1">
        <f t="shared" si="49"/>
        <v>60.66</v>
      </c>
      <c r="Q83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1">
        <f t="shared" si="49"/>
        <v>175</v>
      </c>
      <c r="Q833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11">
        <f t="shared" si="49"/>
        <v>97.99</v>
      </c>
      <c r="Q834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11">
        <f t="shared" ref="P835:P898" si="53">IFERROR(ROUND(E835/L835,2),0)</f>
        <v>148.78</v>
      </c>
      <c r="Q835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1">
        <f t="shared" si="53"/>
        <v>96.08</v>
      </c>
      <c r="Q836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1">
        <f t="shared" si="53"/>
        <v>58.63</v>
      </c>
      <c r="Q837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1">
        <f t="shared" si="53"/>
        <v>109.71</v>
      </c>
      <c r="Q838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1">
        <f t="shared" si="53"/>
        <v>49.11</v>
      </c>
      <c r="Q839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1">
        <f t="shared" si="53"/>
        <v>47.67</v>
      </c>
      <c r="Q84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1">
        <f t="shared" si="53"/>
        <v>60.74</v>
      </c>
      <c r="Q84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1">
        <f t="shared" si="53"/>
        <v>63.38</v>
      </c>
      <c r="Q84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1">
        <f t="shared" si="53"/>
        <v>53.89</v>
      </c>
      <c r="Q843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1">
        <f t="shared" si="53"/>
        <v>66.87</v>
      </c>
      <c r="Q844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1">
        <f t="shared" si="53"/>
        <v>63.1</v>
      </c>
      <c r="Q845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1">
        <f t="shared" si="53"/>
        <v>36.630000000000003</v>
      </c>
      <c r="Q846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1">
        <f t="shared" si="53"/>
        <v>34.01</v>
      </c>
      <c r="Q847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1">
        <f t="shared" si="53"/>
        <v>28.55</v>
      </c>
      <c r="Q848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1">
        <f t="shared" si="53"/>
        <v>10</v>
      </c>
      <c r="Q849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1">
        <f t="shared" si="53"/>
        <v>18.75</v>
      </c>
      <c r="Q85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1">
        <f t="shared" si="53"/>
        <v>41.7</v>
      </c>
      <c r="Q85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1">
        <f t="shared" si="53"/>
        <v>46.67</v>
      </c>
      <c r="Q85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1">
        <f t="shared" si="53"/>
        <v>37.270000000000003</v>
      </c>
      <c r="Q853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1">
        <f t="shared" si="53"/>
        <v>59.26</v>
      </c>
      <c r="Q854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1">
        <f t="shared" si="53"/>
        <v>30</v>
      </c>
      <c r="Q855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1">
        <f t="shared" si="53"/>
        <v>65.86</v>
      </c>
      <c r="Q856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1">
        <f t="shared" si="53"/>
        <v>31.91</v>
      </c>
      <c r="Q857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1">
        <f t="shared" si="53"/>
        <v>19.46</v>
      </c>
      <c r="Q858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1">
        <f t="shared" si="53"/>
        <v>50</v>
      </c>
      <c r="Q859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1">
        <f t="shared" si="53"/>
        <v>22.74</v>
      </c>
      <c r="Q86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1">
        <f t="shared" si="53"/>
        <v>42.72</v>
      </c>
      <c r="Q86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1">
        <f t="shared" si="53"/>
        <v>52.92</v>
      </c>
      <c r="Q86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1">
        <f t="shared" si="53"/>
        <v>50.5</v>
      </c>
      <c r="Q863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1">
        <f t="shared" si="53"/>
        <v>42.5</v>
      </c>
      <c r="Q864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1">
        <f t="shared" si="53"/>
        <v>18</v>
      </c>
      <c r="Q865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1">
        <f t="shared" si="53"/>
        <v>34.18</v>
      </c>
      <c r="Q866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1">
        <f t="shared" si="53"/>
        <v>22.5</v>
      </c>
      <c r="Q867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1">
        <f t="shared" si="53"/>
        <v>58.18</v>
      </c>
      <c r="Q868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1">
        <f t="shared" si="53"/>
        <v>109.18</v>
      </c>
      <c r="Q869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1">
        <f t="shared" si="53"/>
        <v>50</v>
      </c>
      <c r="Q87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1">
        <f t="shared" si="53"/>
        <v>346.67</v>
      </c>
      <c r="Q87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1">
        <f t="shared" si="53"/>
        <v>12.4</v>
      </c>
      <c r="Q87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1">
        <f t="shared" si="53"/>
        <v>27.08</v>
      </c>
      <c r="Q873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1">
        <f t="shared" si="53"/>
        <v>32.5</v>
      </c>
      <c r="Q874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1">
        <f t="shared" si="53"/>
        <v>9</v>
      </c>
      <c r="Q875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1">
        <f t="shared" si="53"/>
        <v>34.76</v>
      </c>
      <c r="Q876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1">
        <f t="shared" si="53"/>
        <v>0</v>
      </c>
      <c r="Q877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1">
        <f t="shared" si="53"/>
        <v>28.58</v>
      </c>
      <c r="Q878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1">
        <f t="shared" si="53"/>
        <v>46.59</v>
      </c>
      <c r="Q879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1">
        <f t="shared" si="53"/>
        <v>32.5</v>
      </c>
      <c r="Q88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1">
        <f t="shared" si="53"/>
        <v>21.47</v>
      </c>
      <c r="Q88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1">
        <f t="shared" si="53"/>
        <v>14.13</v>
      </c>
      <c r="Q88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1">
        <f t="shared" si="53"/>
        <v>30</v>
      </c>
      <c r="Q883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1">
        <f t="shared" si="53"/>
        <v>21.57</v>
      </c>
      <c r="Q884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1">
        <f t="shared" si="53"/>
        <v>83.38</v>
      </c>
      <c r="Q885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1">
        <f t="shared" si="53"/>
        <v>10</v>
      </c>
      <c r="Q886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1">
        <f t="shared" si="53"/>
        <v>35.71</v>
      </c>
      <c r="Q887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1">
        <f t="shared" si="53"/>
        <v>29.29</v>
      </c>
      <c r="Q888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1">
        <f t="shared" si="53"/>
        <v>0</v>
      </c>
      <c r="Q889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1">
        <f t="shared" si="53"/>
        <v>18</v>
      </c>
      <c r="Q89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1">
        <f t="shared" si="53"/>
        <v>73.760000000000005</v>
      </c>
      <c r="Q89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1">
        <f t="shared" si="53"/>
        <v>31.25</v>
      </c>
      <c r="Q89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1">
        <f t="shared" si="53"/>
        <v>28.89</v>
      </c>
      <c r="Q893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1">
        <f t="shared" si="53"/>
        <v>143.82</v>
      </c>
      <c r="Q894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1">
        <f t="shared" si="53"/>
        <v>40</v>
      </c>
      <c r="Q895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1">
        <f t="shared" si="53"/>
        <v>147.81</v>
      </c>
      <c r="Q896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1">
        <f t="shared" si="53"/>
        <v>27.86</v>
      </c>
      <c r="Q897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11">
        <f t="shared" si="53"/>
        <v>44.44</v>
      </c>
      <c r="Q898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11">
        <f t="shared" ref="P899:P962" si="57">IFERROR(ROUND(E899/L899,2),0)</f>
        <v>0</v>
      </c>
      <c r="Q899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1">
        <f t="shared" si="57"/>
        <v>35</v>
      </c>
      <c r="Q90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1">
        <f t="shared" si="57"/>
        <v>35</v>
      </c>
      <c r="Q90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1">
        <f t="shared" si="57"/>
        <v>10.5</v>
      </c>
      <c r="Q90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1">
        <f t="shared" si="57"/>
        <v>0</v>
      </c>
      <c r="Q903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1">
        <f t="shared" si="57"/>
        <v>30</v>
      </c>
      <c r="Q904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1">
        <f t="shared" si="57"/>
        <v>40</v>
      </c>
      <c r="Q905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1">
        <f t="shared" si="57"/>
        <v>50.33</v>
      </c>
      <c r="Q906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1">
        <f t="shared" si="57"/>
        <v>32.67</v>
      </c>
      <c r="Q907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1">
        <f t="shared" si="57"/>
        <v>0</v>
      </c>
      <c r="Q908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1">
        <f t="shared" si="57"/>
        <v>0</v>
      </c>
      <c r="Q909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1">
        <f t="shared" si="57"/>
        <v>0</v>
      </c>
      <c r="Q9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1">
        <f t="shared" si="57"/>
        <v>65</v>
      </c>
      <c r="Q9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1">
        <f t="shared" si="57"/>
        <v>24.6</v>
      </c>
      <c r="Q9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1">
        <f t="shared" si="57"/>
        <v>0</v>
      </c>
      <c r="Q913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1">
        <f t="shared" si="57"/>
        <v>15</v>
      </c>
      <c r="Q914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1">
        <f t="shared" si="57"/>
        <v>82.58</v>
      </c>
      <c r="Q915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1">
        <f t="shared" si="57"/>
        <v>0</v>
      </c>
      <c r="Q916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1">
        <f t="shared" si="57"/>
        <v>41.67</v>
      </c>
      <c r="Q917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1">
        <f t="shared" si="57"/>
        <v>0</v>
      </c>
      <c r="Q918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1">
        <f t="shared" si="57"/>
        <v>30</v>
      </c>
      <c r="Q919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1">
        <f t="shared" si="57"/>
        <v>19.600000000000001</v>
      </c>
      <c r="Q92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1">
        <f t="shared" si="57"/>
        <v>100</v>
      </c>
      <c r="Q92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1">
        <f t="shared" si="57"/>
        <v>0</v>
      </c>
      <c r="Q92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1">
        <f t="shared" si="57"/>
        <v>231.75</v>
      </c>
      <c r="Q923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1">
        <f t="shared" si="57"/>
        <v>189.33</v>
      </c>
      <c r="Q924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1">
        <f t="shared" si="57"/>
        <v>55</v>
      </c>
      <c r="Q925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1">
        <f t="shared" si="57"/>
        <v>21.8</v>
      </c>
      <c r="Q926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1">
        <f t="shared" si="57"/>
        <v>32</v>
      </c>
      <c r="Q927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1">
        <f t="shared" si="57"/>
        <v>0</v>
      </c>
      <c r="Q928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1">
        <f t="shared" si="57"/>
        <v>0</v>
      </c>
      <c r="Q929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1">
        <f t="shared" si="57"/>
        <v>56.25</v>
      </c>
      <c r="Q93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1">
        <f t="shared" si="57"/>
        <v>0</v>
      </c>
      <c r="Q93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1">
        <f t="shared" si="57"/>
        <v>69</v>
      </c>
      <c r="Q93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1">
        <f t="shared" si="57"/>
        <v>18.71</v>
      </c>
      <c r="Q933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1">
        <f t="shared" si="57"/>
        <v>46.03</v>
      </c>
      <c r="Q934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1">
        <f t="shared" si="57"/>
        <v>60</v>
      </c>
      <c r="Q935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1">
        <f t="shared" si="57"/>
        <v>50.67</v>
      </c>
      <c r="Q936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1">
        <f t="shared" si="57"/>
        <v>25</v>
      </c>
      <c r="Q937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1">
        <f t="shared" si="57"/>
        <v>0</v>
      </c>
      <c r="Q938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1">
        <f t="shared" si="57"/>
        <v>20</v>
      </c>
      <c r="Q939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1">
        <f t="shared" si="57"/>
        <v>25</v>
      </c>
      <c r="Q94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1">
        <f t="shared" si="57"/>
        <v>20</v>
      </c>
      <c r="Q94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1">
        <f t="shared" si="57"/>
        <v>110.29</v>
      </c>
      <c r="Q94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1">
        <f t="shared" si="57"/>
        <v>37.450000000000003</v>
      </c>
      <c r="Q943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1">
        <f t="shared" si="57"/>
        <v>41.75</v>
      </c>
      <c r="Q944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1">
        <f t="shared" si="57"/>
        <v>24.08</v>
      </c>
      <c r="Q945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1">
        <f t="shared" si="57"/>
        <v>69.41</v>
      </c>
      <c r="Q946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1">
        <f t="shared" si="57"/>
        <v>155.25</v>
      </c>
      <c r="Q947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1">
        <f t="shared" si="57"/>
        <v>57.2</v>
      </c>
      <c r="Q948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1">
        <f t="shared" si="57"/>
        <v>0</v>
      </c>
      <c r="Q949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1">
        <f t="shared" si="57"/>
        <v>60</v>
      </c>
      <c r="Q95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1">
        <f t="shared" si="57"/>
        <v>39</v>
      </c>
      <c r="Q95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1">
        <f t="shared" si="57"/>
        <v>58.42</v>
      </c>
      <c r="Q95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1">
        <f t="shared" si="57"/>
        <v>158.63999999999999</v>
      </c>
      <c r="Q953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1">
        <f t="shared" si="57"/>
        <v>99.86</v>
      </c>
      <c r="Q954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1">
        <f t="shared" si="57"/>
        <v>25.2</v>
      </c>
      <c r="Q955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1">
        <f t="shared" si="57"/>
        <v>89.19</v>
      </c>
      <c r="Q956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1">
        <f t="shared" si="57"/>
        <v>182.62</v>
      </c>
      <c r="Q957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1">
        <f t="shared" si="57"/>
        <v>50.65</v>
      </c>
      <c r="Q958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1">
        <f t="shared" si="57"/>
        <v>33.29</v>
      </c>
      <c r="Q959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1">
        <f t="shared" si="57"/>
        <v>51.82</v>
      </c>
      <c r="Q96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1">
        <f t="shared" si="57"/>
        <v>113.63</v>
      </c>
      <c r="Q96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11">
        <f t="shared" si="57"/>
        <v>136.46</v>
      </c>
      <c r="Q96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11">
        <f t="shared" ref="P963:P1026" si="61">IFERROR(ROUND(E963/L963,2),0)</f>
        <v>364.35</v>
      </c>
      <c r="Q963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1">
        <f t="shared" si="61"/>
        <v>19.239999999999998</v>
      </c>
      <c r="Q964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1">
        <f t="shared" si="61"/>
        <v>41.89</v>
      </c>
      <c r="Q965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1">
        <f t="shared" si="61"/>
        <v>30.31</v>
      </c>
      <c r="Q966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1">
        <f t="shared" si="61"/>
        <v>49.67</v>
      </c>
      <c r="Q967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1">
        <f t="shared" si="61"/>
        <v>59.2</v>
      </c>
      <c r="Q968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1">
        <f t="shared" si="61"/>
        <v>43.98</v>
      </c>
      <c r="Q969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1">
        <f t="shared" si="61"/>
        <v>26.5</v>
      </c>
      <c r="Q97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1">
        <f t="shared" si="61"/>
        <v>1272.73</v>
      </c>
      <c r="Q97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1">
        <f t="shared" si="61"/>
        <v>164</v>
      </c>
      <c r="Q97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1">
        <f t="shared" si="61"/>
        <v>45.2</v>
      </c>
      <c r="Q973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1">
        <f t="shared" si="61"/>
        <v>153.88999999999999</v>
      </c>
      <c r="Q974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1">
        <f t="shared" si="61"/>
        <v>51.38</v>
      </c>
      <c r="Q975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1">
        <f t="shared" si="61"/>
        <v>93.33</v>
      </c>
      <c r="Q976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1">
        <f t="shared" si="61"/>
        <v>108.63</v>
      </c>
      <c r="Q977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1">
        <f t="shared" si="61"/>
        <v>160.5</v>
      </c>
      <c r="Q978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1">
        <f t="shared" si="61"/>
        <v>75.75</v>
      </c>
      <c r="Q979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1">
        <f t="shared" si="61"/>
        <v>790.84</v>
      </c>
      <c r="Q98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1">
        <f t="shared" si="61"/>
        <v>301.94</v>
      </c>
      <c r="Q98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1">
        <f t="shared" si="61"/>
        <v>47.94</v>
      </c>
      <c r="Q98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1">
        <f t="shared" si="61"/>
        <v>2.75</v>
      </c>
      <c r="Q983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1">
        <f t="shared" si="61"/>
        <v>1</v>
      </c>
      <c r="Q984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1">
        <f t="shared" si="61"/>
        <v>171.79</v>
      </c>
      <c r="Q985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1">
        <f t="shared" si="61"/>
        <v>35.33</v>
      </c>
      <c r="Q986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1">
        <f t="shared" si="61"/>
        <v>82.09</v>
      </c>
      <c r="Q987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1">
        <f t="shared" si="61"/>
        <v>110.87</v>
      </c>
      <c r="Q988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1">
        <f t="shared" si="61"/>
        <v>161.22</v>
      </c>
      <c r="Q989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1">
        <f t="shared" si="61"/>
        <v>0</v>
      </c>
      <c r="Q99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1">
        <f t="shared" si="61"/>
        <v>52.41</v>
      </c>
      <c r="Q99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1">
        <f t="shared" si="61"/>
        <v>13</v>
      </c>
      <c r="Q99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1">
        <f t="shared" si="61"/>
        <v>30.29</v>
      </c>
      <c r="Q993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1">
        <f t="shared" si="61"/>
        <v>116.75</v>
      </c>
      <c r="Q994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1">
        <f t="shared" si="61"/>
        <v>89.6</v>
      </c>
      <c r="Q995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1">
        <f t="shared" si="61"/>
        <v>424.45</v>
      </c>
      <c r="Q996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1">
        <f t="shared" si="61"/>
        <v>80.67</v>
      </c>
      <c r="Q997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1">
        <f t="shared" si="61"/>
        <v>13</v>
      </c>
      <c r="Q998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1">
        <f t="shared" si="61"/>
        <v>8.1300000000000008</v>
      </c>
      <c r="Q999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1">
        <f t="shared" si="61"/>
        <v>153.43</v>
      </c>
      <c r="Q100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1">
        <f t="shared" si="61"/>
        <v>292.08</v>
      </c>
      <c r="Q100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1">
        <f t="shared" si="61"/>
        <v>3304</v>
      </c>
      <c r="Q100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1">
        <f t="shared" si="61"/>
        <v>1300</v>
      </c>
      <c r="Q1003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1">
        <f t="shared" si="61"/>
        <v>134.55000000000001</v>
      </c>
      <c r="Q1004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1">
        <f t="shared" si="61"/>
        <v>214.07</v>
      </c>
      <c r="Q1005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1">
        <f t="shared" si="61"/>
        <v>216.34</v>
      </c>
      <c r="Q1006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1">
        <f t="shared" si="61"/>
        <v>932.31</v>
      </c>
      <c r="Q1007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1">
        <f t="shared" si="61"/>
        <v>29.25</v>
      </c>
      <c r="Q1008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1">
        <f t="shared" si="61"/>
        <v>174.95</v>
      </c>
      <c r="Q1009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1">
        <f t="shared" si="61"/>
        <v>250</v>
      </c>
      <c r="Q10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1">
        <f t="shared" si="61"/>
        <v>65</v>
      </c>
      <c r="Q10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1">
        <f t="shared" si="61"/>
        <v>55</v>
      </c>
      <c r="Q10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1">
        <f t="shared" si="61"/>
        <v>75</v>
      </c>
      <c r="Q1013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1">
        <f t="shared" si="61"/>
        <v>1389.36</v>
      </c>
      <c r="Q1014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1">
        <f t="shared" si="61"/>
        <v>95.91</v>
      </c>
      <c r="Q1015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1">
        <f t="shared" si="61"/>
        <v>191.25</v>
      </c>
      <c r="Q1016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1">
        <f t="shared" si="61"/>
        <v>40</v>
      </c>
      <c r="Q1017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1">
        <f t="shared" si="61"/>
        <v>74.790000000000006</v>
      </c>
      <c r="Q1018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1">
        <f t="shared" si="61"/>
        <v>161.12</v>
      </c>
      <c r="Q1019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1">
        <f t="shared" si="61"/>
        <v>88.71</v>
      </c>
      <c r="Q102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1">
        <f t="shared" si="61"/>
        <v>53.25</v>
      </c>
      <c r="Q102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1">
        <f t="shared" si="61"/>
        <v>106.2</v>
      </c>
      <c r="Q102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1">
        <f t="shared" si="61"/>
        <v>22.08</v>
      </c>
      <c r="Q1023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1">
        <f t="shared" si="61"/>
        <v>31.05</v>
      </c>
      <c r="Q1024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1">
        <f t="shared" si="61"/>
        <v>36.21</v>
      </c>
      <c r="Q1025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11">
        <f t="shared" si="61"/>
        <v>388.98</v>
      </c>
      <c r="Q1026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11">
        <f t="shared" ref="P1027:P1090" si="65">IFERROR(ROUND(E1027/L1027,2),0)</f>
        <v>71.849999999999994</v>
      </c>
      <c r="Q1027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1">
        <f t="shared" si="65"/>
        <v>57.38</v>
      </c>
      <c r="Q1028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1">
        <f t="shared" si="65"/>
        <v>69.67</v>
      </c>
      <c r="Q1029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1">
        <f t="shared" si="65"/>
        <v>45.99</v>
      </c>
      <c r="Q103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1">
        <f t="shared" si="65"/>
        <v>79.260000000000005</v>
      </c>
      <c r="Q103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1">
        <f t="shared" si="65"/>
        <v>43.03</v>
      </c>
      <c r="Q103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1">
        <f t="shared" si="65"/>
        <v>108.48</v>
      </c>
      <c r="Q1033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1">
        <f t="shared" si="65"/>
        <v>61.03</v>
      </c>
      <c r="Q1034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1">
        <f t="shared" si="65"/>
        <v>50.59</v>
      </c>
      <c r="Q1035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1">
        <f t="shared" si="65"/>
        <v>39.159999999999997</v>
      </c>
      <c r="Q1036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1">
        <f t="shared" si="65"/>
        <v>65.16</v>
      </c>
      <c r="Q1037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1">
        <f t="shared" si="65"/>
        <v>23.96</v>
      </c>
      <c r="Q1038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1">
        <f t="shared" si="65"/>
        <v>48.62</v>
      </c>
      <c r="Q1039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1">
        <f t="shared" si="65"/>
        <v>35.74</v>
      </c>
      <c r="Q104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1">
        <f t="shared" si="65"/>
        <v>21.37</v>
      </c>
      <c r="Q104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1">
        <f t="shared" si="65"/>
        <v>250</v>
      </c>
      <c r="Q104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1">
        <f t="shared" si="65"/>
        <v>0</v>
      </c>
      <c r="Q1043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1">
        <f t="shared" si="65"/>
        <v>10</v>
      </c>
      <c r="Q1044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1">
        <f t="shared" si="65"/>
        <v>29.24</v>
      </c>
      <c r="Q1045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1">
        <f t="shared" si="65"/>
        <v>3</v>
      </c>
      <c r="Q1046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1">
        <f t="shared" si="65"/>
        <v>33.25</v>
      </c>
      <c r="Q1047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1">
        <f t="shared" si="65"/>
        <v>0</v>
      </c>
      <c r="Q1048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1">
        <f t="shared" si="65"/>
        <v>1</v>
      </c>
      <c r="Q1049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1">
        <f t="shared" si="65"/>
        <v>53</v>
      </c>
      <c r="Q105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1">
        <f t="shared" si="65"/>
        <v>0</v>
      </c>
      <c r="Q105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1">
        <f t="shared" si="65"/>
        <v>0</v>
      </c>
      <c r="Q105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1">
        <f t="shared" si="65"/>
        <v>0</v>
      </c>
      <c r="Q1053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1">
        <f t="shared" si="65"/>
        <v>0</v>
      </c>
      <c r="Q1054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1">
        <f t="shared" si="65"/>
        <v>15</v>
      </c>
      <c r="Q1055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1">
        <f t="shared" si="65"/>
        <v>0</v>
      </c>
      <c r="Q1056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1">
        <f t="shared" si="65"/>
        <v>0</v>
      </c>
      <c r="Q1057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1">
        <f t="shared" si="65"/>
        <v>0</v>
      </c>
      <c r="Q1058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1">
        <f t="shared" si="65"/>
        <v>0</v>
      </c>
      <c r="Q1059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1">
        <f t="shared" si="65"/>
        <v>0</v>
      </c>
      <c r="Q106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1">
        <f t="shared" si="65"/>
        <v>0</v>
      </c>
      <c r="Q106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1">
        <f t="shared" si="65"/>
        <v>50</v>
      </c>
      <c r="Q106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1">
        <f t="shared" si="65"/>
        <v>0</v>
      </c>
      <c r="Q1063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1">
        <f t="shared" si="65"/>
        <v>47.5</v>
      </c>
      <c r="Q1064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1">
        <f t="shared" si="65"/>
        <v>0</v>
      </c>
      <c r="Q1065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1">
        <f t="shared" si="65"/>
        <v>65.67</v>
      </c>
      <c r="Q1066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1">
        <f t="shared" si="65"/>
        <v>16.2</v>
      </c>
      <c r="Q1067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1">
        <f t="shared" si="65"/>
        <v>34.130000000000003</v>
      </c>
      <c r="Q1068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1">
        <f t="shared" si="65"/>
        <v>13</v>
      </c>
      <c r="Q1069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1">
        <f t="shared" si="65"/>
        <v>11.25</v>
      </c>
      <c r="Q107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1">
        <f t="shared" si="65"/>
        <v>40.479999999999997</v>
      </c>
      <c r="Q107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1">
        <f t="shared" si="65"/>
        <v>35</v>
      </c>
      <c r="Q107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1">
        <f t="shared" si="65"/>
        <v>0</v>
      </c>
      <c r="Q1073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1">
        <f t="shared" si="65"/>
        <v>12.75</v>
      </c>
      <c r="Q1074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1">
        <f t="shared" si="65"/>
        <v>10</v>
      </c>
      <c r="Q1075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1">
        <f t="shared" si="65"/>
        <v>113.57</v>
      </c>
      <c r="Q1076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1">
        <f t="shared" si="65"/>
        <v>15</v>
      </c>
      <c r="Q1077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1">
        <f t="shared" si="65"/>
        <v>48.28</v>
      </c>
      <c r="Q1078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1">
        <f t="shared" si="65"/>
        <v>43.98</v>
      </c>
      <c r="Q1079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1">
        <f t="shared" si="65"/>
        <v>9</v>
      </c>
      <c r="Q108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1">
        <f t="shared" si="65"/>
        <v>37.67</v>
      </c>
      <c r="Q108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1">
        <f t="shared" si="65"/>
        <v>18.579999999999998</v>
      </c>
      <c r="Q108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1">
        <f t="shared" si="65"/>
        <v>3</v>
      </c>
      <c r="Q1083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1">
        <f t="shared" si="65"/>
        <v>18.670000000000002</v>
      </c>
      <c r="Q1084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1">
        <f t="shared" si="65"/>
        <v>410</v>
      </c>
      <c r="Q1085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1">
        <f t="shared" si="65"/>
        <v>0</v>
      </c>
      <c r="Q1086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1">
        <f t="shared" si="65"/>
        <v>114</v>
      </c>
      <c r="Q1087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1">
        <f t="shared" si="65"/>
        <v>7.5</v>
      </c>
      <c r="Q1088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1">
        <f t="shared" si="65"/>
        <v>0</v>
      </c>
      <c r="Q1089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11">
        <f t="shared" si="65"/>
        <v>43.42</v>
      </c>
      <c r="Q109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11">
        <f t="shared" ref="P1091:P1154" si="69">IFERROR(ROUND(E1091/L1091,2),0)</f>
        <v>23.96</v>
      </c>
      <c r="Q109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1">
        <f t="shared" si="69"/>
        <v>5</v>
      </c>
      <c r="Q109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1">
        <f t="shared" si="69"/>
        <v>12.5</v>
      </c>
      <c r="Q1093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1">
        <f t="shared" si="69"/>
        <v>3</v>
      </c>
      <c r="Q1094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1">
        <f t="shared" si="69"/>
        <v>10.56</v>
      </c>
      <c r="Q1095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1">
        <f t="shared" si="69"/>
        <v>122</v>
      </c>
      <c r="Q1096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1">
        <f t="shared" si="69"/>
        <v>267.81</v>
      </c>
      <c r="Q1097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1">
        <f t="shared" si="69"/>
        <v>74.209999999999994</v>
      </c>
      <c r="Q1098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1">
        <f t="shared" si="69"/>
        <v>6.71</v>
      </c>
      <c r="Q1099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1">
        <f t="shared" si="69"/>
        <v>81.95</v>
      </c>
      <c r="Q110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1">
        <f t="shared" si="69"/>
        <v>25</v>
      </c>
      <c r="Q110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1">
        <f t="shared" si="69"/>
        <v>10</v>
      </c>
      <c r="Q110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1">
        <f t="shared" si="69"/>
        <v>6.83</v>
      </c>
      <c r="Q1103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1">
        <f t="shared" si="69"/>
        <v>17.71</v>
      </c>
      <c r="Q1104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1">
        <f t="shared" si="69"/>
        <v>16.2</v>
      </c>
      <c r="Q1105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1">
        <f t="shared" si="69"/>
        <v>80.3</v>
      </c>
      <c r="Q1106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1">
        <f t="shared" si="69"/>
        <v>71.55</v>
      </c>
      <c r="Q1107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1">
        <f t="shared" si="69"/>
        <v>23.57</v>
      </c>
      <c r="Q1108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1">
        <f t="shared" si="69"/>
        <v>0</v>
      </c>
      <c r="Q1109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1">
        <f t="shared" si="69"/>
        <v>34.880000000000003</v>
      </c>
      <c r="Q11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1">
        <f t="shared" si="69"/>
        <v>15</v>
      </c>
      <c r="Q11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1">
        <f t="shared" si="69"/>
        <v>23.18</v>
      </c>
      <c r="Q11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1">
        <f t="shared" si="69"/>
        <v>1</v>
      </c>
      <c r="Q1113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1">
        <f t="shared" si="69"/>
        <v>100.23</v>
      </c>
      <c r="Q1114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1">
        <f t="shared" si="69"/>
        <v>5</v>
      </c>
      <c r="Q1115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1">
        <f t="shared" si="69"/>
        <v>3.33</v>
      </c>
      <c r="Q1116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1">
        <f t="shared" si="69"/>
        <v>13.25</v>
      </c>
      <c r="Q1117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1">
        <f t="shared" si="69"/>
        <v>17.850000000000001</v>
      </c>
      <c r="Q1118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1">
        <f t="shared" si="69"/>
        <v>10.38</v>
      </c>
      <c r="Q1119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1">
        <f t="shared" si="69"/>
        <v>36.33</v>
      </c>
      <c r="Q112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1">
        <f t="shared" si="69"/>
        <v>5</v>
      </c>
      <c r="Q112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1">
        <f t="shared" si="69"/>
        <v>0</v>
      </c>
      <c r="Q112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1">
        <f t="shared" si="69"/>
        <v>5.8</v>
      </c>
      <c r="Q1123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1">
        <f t="shared" si="69"/>
        <v>0</v>
      </c>
      <c r="Q1124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1">
        <f t="shared" si="69"/>
        <v>3.67</v>
      </c>
      <c r="Q1125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1">
        <f t="shared" si="69"/>
        <v>60.71</v>
      </c>
      <c r="Q1126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1">
        <f t="shared" si="69"/>
        <v>0</v>
      </c>
      <c r="Q1127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1">
        <f t="shared" si="69"/>
        <v>5</v>
      </c>
      <c r="Q1128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1">
        <f t="shared" si="69"/>
        <v>25.43</v>
      </c>
      <c r="Q1129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1">
        <f t="shared" si="69"/>
        <v>1</v>
      </c>
      <c r="Q113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1">
        <f t="shared" si="69"/>
        <v>10.5</v>
      </c>
      <c r="Q113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1">
        <f t="shared" si="69"/>
        <v>3.67</v>
      </c>
      <c r="Q113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1">
        <f t="shared" si="69"/>
        <v>0</v>
      </c>
      <c r="Q1133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1">
        <f t="shared" si="69"/>
        <v>110.62</v>
      </c>
      <c r="Q1134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1">
        <f t="shared" si="69"/>
        <v>20</v>
      </c>
      <c r="Q1135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1">
        <f t="shared" si="69"/>
        <v>1</v>
      </c>
      <c r="Q1136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1">
        <f t="shared" si="69"/>
        <v>50</v>
      </c>
      <c r="Q1137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1">
        <f t="shared" si="69"/>
        <v>45</v>
      </c>
      <c r="Q1138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1">
        <f t="shared" si="69"/>
        <v>253.21</v>
      </c>
      <c r="Q1139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1">
        <f t="shared" si="69"/>
        <v>31.25</v>
      </c>
      <c r="Q114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1">
        <f t="shared" si="69"/>
        <v>5</v>
      </c>
      <c r="Q114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1">
        <f t="shared" si="69"/>
        <v>0</v>
      </c>
      <c r="Q114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1">
        <f t="shared" si="69"/>
        <v>0</v>
      </c>
      <c r="Q1143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1">
        <f t="shared" si="69"/>
        <v>0</v>
      </c>
      <c r="Q1144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1">
        <f t="shared" si="69"/>
        <v>23.25</v>
      </c>
      <c r="Q1145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1">
        <f t="shared" si="69"/>
        <v>0</v>
      </c>
      <c r="Q1146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1">
        <f t="shared" si="69"/>
        <v>100</v>
      </c>
      <c r="Q1147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1">
        <f t="shared" si="69"/>
        <v>44.17</v>
      </c>
      <c r="Q1148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1">
        <f t="shared" si="69"/>
        <v>0</v>
      </c>
      <c r="Q1149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1">
        <f t="shared" si="69"/>
        <v>24.33</v>
      </c>
      <c r="Q115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1">
        <f t="shared" si="69"/>
        <v>37.5</v>
      </c>
      <c r="Q115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1">
        <f t="shared" si="69"/>
        <v>42</v>
      </c>
      <c r="Q115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1">
        <f t="shared" si="69"/>
        <v>0</v>
      </c>
      <c r="Q1153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11">
        <f t="shared" si="69"/>
        <v>60.73</v>
      </c>
      <c r="Q1154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11">
        <f t="shared" ref="P1155:P1218" si="73">IFERROR(ROUND(E1155/L1155,2),0)</f>
        <v>50</v>
      </c>
      <c r="Q1155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1">
        <f t="shared" si="73"/>
        <v>108.33</v>
      </c>
      <c r="Q1156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1">
        <f t="shared" si="73"/>
        <v>23.5</v>
      </c>
      <c r="Q1157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1">
        <f t="shared" si="73"/>
        <v>0</v>
      </c>
      <c r="Q1158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1">
        <f t="shared" si="73"/>
        <v>50.33</v>
      </c>
      <c r="Q1159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1">
        <f t="shared" si="73"/>
        <v>11.67</v>
      </c>
      <c r="Q116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1">
        <f t="shared" si="73"/>
        <v>0</v>
      </c>
      <c r="Q116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1">
        <f t="shared" si="73"/>
        <v>60.79</v>
      </c>
      <c r="Q116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1">
        <f t="shared" si="73"/>
        <v>0</v>
      </c>
      <c r="Q1163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1">
        <f t="shared" si="73"/>
        <v>17.5</v>
      </c>
      <c r="Q1164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1">
        <f t="shared" si="73"/>
        <v>0</v>
      </c>
      <c r="Q1165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1">
        <f t="shared" si="73"/>
        <v>0</v>
      </c>
      <c r="Q1166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1">
        <f t="shared" si="73"/>
        <v>82.82</v>
      </c>
      <c r="Q1167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1">
        <f t="shared" si="73"/>
        <v>358.88</v>
      </c>
      <c r="Q1168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1">
        <f t="shared" si="73"/>
        <v>61.19</v>
      </c>
      <c r="Q1169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1">
        <f t="shared" si="73"/>
        <v>340</v>
      </c>
      <c r="Q117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1">
        <f t="shared" si="73"/>
        <v>5.67</v>
      </c>
      <c r="Q117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1">
        <f t="shared" si="73"/>
        <v>50</v>
      </c>
      <c r="Q117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1">
        <f t="shared" si="73"/>
        <v>25</v>
      </c>
      <c r="Q1173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1">
        <f t="shared" si="73"/>
        <v>0</v>
      </c>
      <c r="Q1174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1">
        <f t="shared" si="73"/>
        <v>30</v>
      </c>
      <c r="Q1175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1">
        <f t="shared" si="73"/>
        <v>46.63</v>
      </c>
      <c r="Q1176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1">
        <f t="shared" si="73"/>
        <v>65</v>
      </c>
      <c r="Q1177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1">
        <f t="shared" si="73"/>
        <v>10</v>
      </c>
      <c r="Q1178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1">
        <f t="shared" si="73"/>
        <v>0</v>
      </c>
      <c r="Q1179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1">
        <f t="shared" si="73"/>
        <v>5</v>
      </c>
      <c r="Q118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1">
        <f t="shared" si="73"/>
        <v>640</v>
      </c>
      <c r="Q118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1">
        <f t="shared" si="73"/>
        <v>69.12</v>
      </c>
      <c r="Q118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1">
        <f t="shared" si="73"/>
        <v>1.33</v>
      </c>
      <c r="Q1183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1">
        <f t="shared" si="73"/>
        <v>10.5</v>
      </c>
      <c r="Q1184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1">
        <f t="shared" si="73"/>
        <v>33.33</v>
      </c>
      <c r="Q1185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1">
        <f t="shared" si="73"/>
        <v>61.56</v>
      </c>
      <c r="Q1186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1">
        <f t="shared" si="73"/>
        <v>118.74</v>
      </c>
      <c r="Q1187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1">
        <f t="shared" si="73"/>
        <v>65.08</v>
      </c>
      <c r="Q1188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1">
        <f t="shared" si="73"/>
        <v>130.16</v>
      </c>
      <c r="Q1189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1">
        <f t="shared" si="73"/>
        <v>37.78</v>
      </c>
      <c r="Q119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1">
        <f t="shared" si="73"/>
        <v>112.79</v>
      </c>
      <c r="Q119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1">
        <f t="shared" si="73"/>
        <v>51.92</v>
      </c>
      <c r="Q119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1">
        <f t="shared" si="73"/>
        <v>89.24</v>
      </c>
      <c r="Q1193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1">
        <f t="shared" si="73"/>
        <v>19.329999999999998</v>
      </c>
      <c r="Q1194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1">
        <f t="shared" si="73"/>
        <v>79.97</v>
      </c>
      <c r="Q1195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1">
        <f t="shared" si="73"/>
        <v>56.41</v>
      </c>
      <c r="Q1196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1">
        <f t="shared" si="73"/>
        <v>79.41</v>
      </c>
      <c r="Q1197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1">
        <f t="shared" si="73"/>
        <v>76.44</v>
      </c>
      <c r="Q1198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1">
        <f t="shared" si="73"/>
        <v>121</v>
      </c>
      <c r="Q1199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1">
        <f t="shared" si="73"/>
        <v>54.62</v>
      </c>
      <c r="Q120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1">
        <f t="shared" si="73"/>
        <v>299.22000000000003</v>
      </c>
      <c r="Q120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1">
        <f t="shared" si="73"/>
        <v>58.53</v>
      </c>
      <c r="Q120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1">
        <f t="shared" si="73"/>
        <v>55.37</v>
      </c>
      <c r="Q1203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1">
        <f t="shared" si="73"/>
        <v>183.8</v>
      </c>
      <c r="Q1204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1">
        <f t="shared" si="73"/>
        <v>165.35</v>
      </c>
      <c r="Q1205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1">
        <f t="shared" si="73"/>
        <v>234.79</v>
      </c>
      <c r="Q1206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1">
        <f t="shared" si="73"/>
        <v>211.48</v>
      </c>
      <c r="Q1207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1">
        <f t="shared" si="73"/>
        <v>32.340000000000003</v>
      </c>
      <c r="Q1208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1">
        <f t="shared" si="73"/>
        <v>123.38</v>
      </c>
      <c r="Q1209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1">
        <f t="shared" si="73"/>
        <v>207.07</v>
      </c>
      <c r="Q12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1">
        <f t="shared" si="73"/>
        <v>138.26</v>
      </c>
      <c r="Q12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1">
        <f t="shared" si="73"/>
        <v>493.82</v>
      </c>
      <c r="Q12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1">
        <f t="shared" si="73"/>
        <v>168.5</v>
      </c>
      <c r="Q1213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1">
        <f t="shared" si="73"/>
        <v>38.869999999999997</v>
      </c>
      <c r="Q1214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1">
        <f t="shared" si="73"/>
        <v>61.53</v>
      </c>
      <c r="Q1215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1">
        <f t="shared" si="73"/>
        <v>105.44</v>
      </c>
      <c r="Q1216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1">
        <f t="shared" si="73"/>
        <v>71.59</v>
      </c>
      <c r="Q1217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11">
        <f t="shared" si="73"/>
        <v>91.88</v>
      </c>
      <c r="Q1218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11">
        <f t="shared" ref="P1219:P1282" si="77">IFERROR(ROUND(E1219/L1219,2),0)</f>
        <v>148.57</v>
      </c>
      <c r="Q1219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1">
        <f t="shared" si="77"/>
        <v>174.21</v>
      </c>
      <c r="Q122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1">
        <f t="shared" si="77"/>
        <v>102.86</v>
      </c>
      <c r="Q122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1">
        <f t="shared" si="77"/>
        <v>111.18</v>
      </c>
      <c r="Q122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1">
        <f t="shared" si="77"/>
        <v>23.8</v>
      </c>
      <c r="Q1223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1">
        <f t="shared" si="77"/>
        <v>81.27</v>
      </c>
      <c r="Q1224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1">
        <f t="shared" si="77"/>
        <v>116.21</v>
      </c>
      <c r="Q1225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1">
        <f t="shared" si="77"/>
        <v>58.89</v>
      </c>
      <c r="Q1226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1">
        <f t="shared" si="77"/>
        <v>44</v>
      </c>
      <c r="Q1227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1">
        <f t="shared" si="77"/>
        <v>48.43</v>
      </c>
      <c r="Q1228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1">
        <f t="shared" si="77"/>
        <v>0</v>
      </c>
      <c r="Q1229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1">
        <f t="shared" si="77"/>
        <v>61.04</v>
      </c>
      <c r="Q123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1">
        <f t="shared" si="77"/>
        <v>25</v>
      </c>
      <c r="Q123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1">
        <f t="shared" si="77"/>
        <v>0</v>
      </c>
      <c r="Q123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1">
        <f t="shared" si="77"/>
        <v>0</v>
      </c>
      <c r="Q1233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1">
        <f t="shared" si="77"/>
        <v>40</v>
      </c>
      <c r="Q1234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1">
        <f t="shared" si="77"/>
        <v>19.329999999999998</v>
      </c>
      <c r="Q1235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1">
        <f t="shared" si="77"/>
        <v>0</v>
      </c>
      <c r="Q1236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1">
        <f t="shared" si="77"/>
        <v>35</v>
      </c>
      <c r="Q1237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1">
        <f t="shared" si="77"/>
        <v>0</v>
      </c>
      <c r="Q1238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1">
        <f t="shared" si="77"/>
        <v>0</v>
      </c>
      <c r="Q1239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1">
        <f t="shared" si="77"/>
        <v>59.33</v>
      </c>
      <c r="Q124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1">
        <f t="shared" si="77"/>
        <v>0</v>
      </c>
      <c r="Q124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1">
        <f t="shared" si="77"/>
        <v>30.13</v>
      </c>
      <c r="Q124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1">
        <f t="shared" si="77"/>
        <v>74.62</v>
      </c>
      <c r="Q1243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1">
        <f t="shared" si="77"/>
        <v>5</v>
      </c>
      <c r="Q1244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1">
        <f t="shared" si="77"/>
        <v>44.5</v>
      </c>
      <c r="Q1245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1">
        <f t="shared" si="77"/>
        <v>46.13</v>
      </c>
      <c r="Q1246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1">
        <f t="shared" si="77"/>
        <v>141.47</v>
      </c>
      <c r="Q1247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1">
        <f t="shared" si="77"/>
        <v>75.48</v>
      </c>
      <c r="Q1248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1">
        <f t="shared" si="77"/>
        <v>85.5</v>
      </c>
      <c r="Q1249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1">
        <f t="shared" si="77"/>
        <v>64.25</v>
      </c>
      <c r="Q125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1">
        <f t="shared" si="77"/>
        <v>64.47</v>
      </c>
      <c r="Q125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1">
        <f t="shared" si="77"/>
        <v>118.2</v>
      </c>
      <c r="Q125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1">
        <f t="shared" si="77"/>
        <v>82.54</v>
      </c>
      <c r="Q1253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1">
        <f t="shared" si="77"/>
        <v>34.17</v>
      </c>
      <c r="Q1254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1">
        <f t="shared" si="77"/>
        <v>42.73</v>
      </c>
      <c r="Q1255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1">
        <f t="shared" si="77"/>
        <v>94.49</v>
      </c>
      <c r="Q1256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1">
        <f t="shared" si="77"/>
        <v>55.7</v>
      </c>
      <c r="Q1257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1">
        <f t="shared" si="77"/>
        <v>98.03</v>
      </c>
      <c r="Q1258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1">
        <f t="shared" si="77"/>
        <v>92.1</v>
      </c>
      <c r="Q1259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1">
        <f t="shared" si="77"/>
        <v>38.18</v>
      </c>
      <c r="Q126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1">
        <f t="shared" si="77"/>
        <v>27.15</v>
      </c>
      <c r="Q126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1">
        <f t="shared" si="77"/>
        <v>50.69</v>
      </c>
      <c r="Q126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1">
        <f t="shared" si="77"/>
        <v>38.94</v>
      </c>
      <c r="Q1263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1">
        <f t="shared" si="77"/>
        <v>77.64</v>
      </c>
      <c r="Q1264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1">
        <f t="shared" si="77"/>
        <v>43.54</v>
      </c>
      <c r="Q1265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1">
        <f t="shared" si="77"/>
        <v>31.82</v>
      </c>
      <c r="Q1266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1">
        <f t="shared" si="77"/>
        <v>63.18</v>
      </c>
      <c r="Q1267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1">
        <f t="shared" si="77"/>
        <v>190.9</v>
      </c>
      <c r="Q1268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1">
        <f t="shared" si="77"/>
        <v>140.86000000000001</v>
      </c>
      <c r="Q1269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1">
        <f t="shared" si="77"/>
        <v>76.92</v>
      </c>
      <c r="Q127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1">
        <f t="shared" si="77"/>
        <v>99.16</v>
      </c>
      <c r="Q127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1">
        <f t="shared" si="77"/>
        <v>67.88</v>
      </c>
      <c r="Q127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1">
        <f t="shared" si="77"/>
        <v>246.29</v>
      </c>
      <c r="Q1273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1">
        <f t="shared" si="77"/>
        <v>189.29</v>
      </c>
      <c r="Q1274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1">
        <f t="shared" si="77"/>
        <v>76.67</v>
      </c>
      <c r="Q1275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1">
        <f t="shared" si="77"/>
        <v>82.96</v>
      </c>
      <c r="Q1276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1">
        <f t="shared" si="77"/>
        <v>62.52</v>
      </c>
      <c r="Q1277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1">
        <f t="shared" si="77"/>
        <v>46.07</v>
      </c>
      <c r="Q1278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1">
        <f t="shared" si="77"/>
        <v>38.54</v>
      </c>
      <c r="Q1279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1">
        <f t="shared" si="77"/>
        <v>53.01</v>
      </c>
      <c r="Q128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1">
        <f t="shared" si="77"/>
        <v>73.36</v>
      </c>
      <c r="Q128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11">
        <f t="shared" si="77"/>
        <v>127.98</v>
      </c>
      <c r="Q128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11">
        <f t="shared" ref="P1283:P1346" si="81">IFERROR(ROUND(E1283/L1283,2),0)</f>
        <v>104.73</v>
      </c>
      <c r="Q1283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1">
        <f t="shared" si="81"/>
        <v>67.67</v>
      </c>
      <c r="Q1284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1">
        <f t="shared" si="81"/>
        <v>95.93</v>
      </c>
      <c r="Q1285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1">
        <f t="shared" si="81"/>
        <v>65.16</v>
      </c>
      <c r="Q1286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1">
        <f t="shared" si="81"/>
        <v>32.270000000000003</v>
      </c>
      <c r="Q1287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1">
        <f t="shared" si="81"/>
        <v>81.25</v>
      </c>
      <c r="Q1288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1">
        <f t="shared" si="81"/>
        <v>24.2</v>
      </c>
      <c r="Q1289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1">
        <f t="shared" si="81"/>
        <v>65.87</v>
      </c>
      <c r="Q129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1">
        <f t="shared" si="81"/>
        <v>36.08</v>
      </c>
      <c r="Q129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1">
        <f t="shared" si="81"/>
        <v>44.19</v>
      </c>
      <c r="Q129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1">
        <f t="shared" si="81"/>
        <v>104.07</v>
      </c>
      <c r="Q1293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1">
        <f t="shared" si="81"/>
        <v>35.96</v>
      </c>
      <c r="Q1294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1">
        <f t="shared" si="81"/>
        <v>127.79</v>
      </c>
      <c r="Q1295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1">
        <f t="shared" si="81"/>
        <v>27.73</v>
      </c>
      <c r="Q1296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1">
        <f t="shared" si="81"/>
        <v>39.83</v>
      </c>
      <c r="Q1297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1">
        <f t="shared" si="81"/>
        <v>52.17</v>
      </c>
      <c r="Q1298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1">
        <f t="shared" si="81"/>
        <v>92.04</v>
      </c>
      <c r="Q1299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1">
        <f t="shared" si="81"/>
        <v>63.42</v>
      </c>
      <c r="Q130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1">
        <f t="shared" si="81"/>
        <v>135.63</v>
      </c>
      <c r="Q130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1">
        <f t="shared" si="81"/>
        <v>168.75</v>
      </c>
      <c r="Q130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1">
        <f t="shared" si="81"/>
        <v>70.86</v>
      </c>
      <c r="Q1303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1">
        <f t="shared" si="81"/>
        <v>50</v>
      </c>
      <c r="Q1304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1">
        <f t="shared" si="81"/>
        <v>42.21</v>
      </c>
      <c r="Q1305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1">
        <f t="shared" si="81"/>
        <v>152.41</v>
      </c>
      <c r="Q1306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1">
        <f t="shared" si="81"/>
        <v>90.62</v>
      </c>
      <c r="Q1307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1">
        <f t="shared" si="81"/>
        <v>201.6</v>
      </c>
      <c r="Q1308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1">
        <f t="shared" si="81"/>
        <v>127.93</v>
      </c>
      <c r="Q1309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1">
        <f t="shared" si="81"/>
        <v>29.89</v>
      </c>
      <c r="Q13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1">
        <f t="shared" si="81"/>
        <v>367.97</v>
      </c>
      <c r="Q13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1">
        <f t="shared" si="81"/>
        <v>129.16999999999999</v>
      </c>
      <c r="Q13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1">
        <f t="shared" si="81"/>
        <v>800.7</v>
      </c>
      <c r="Q1313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1">
        <f t="shared" si="81"/>
        <v>28</v>
      </c>
      <c r="Q1314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1">
        <f t="shared" si="81"/>
        <v>102.02</v>
      </c>
      <c r="Q1315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1">
        <f t="shared" si="81"/>
        <v>184.36</v>
      </c>
      <c r="Q1316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1">
        <f t="shared" si="81"/>
        <v>162.91999999999999</v>
      </c>
      <c r="Q1317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1">
        <f t="shared" si="81"/>
        <v>1</v>
      </c>
      <c r="Q1318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1">
        <f t="shared" si="81"/>
        <v>603.53</v>
      </c>
      <c r="Q1319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1">
        <f t="shared" si="81"/>
        <v>45.41</v>
      </c>
      <c r="Q132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1">
        <f t="shared" si="81"/>
        <v>97.33</v>
      </c>
      <c r="Q132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1">
        <f t="shared" si="81"/>
        <v>167.67</v>
      </c>
      <c r="Q132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1">
        <f t="shared" si="81"/>
        <v>859.86</v>
      </c>
      <c r="Q1323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1">
        <f t="shared" si="81"/>
        <v>26.5</v>
      </c>
      <c r="Q1324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1">
        <f t="shared" si="81"/>
        <v>30.27</v>
      </c>
      <c r="Q1325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1">
        <f t="shared" si="81"/>
        <v>54.67</v>
      </c>
      <c r="Q1326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1">
        <f t="shared" si="81"/>
        <v>60.75</v>
      </c>
      <c r="Q1327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1">
        <f t="shared" si="81"/>
        <v>102.73</v>
      </c>
      <c r="Q1328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1">
        <f t="shared" si="81"/>
        <v>41.59</v>
      </c>
      <c r="Q1329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1">
        <f t="shared" si="81"/>
        <v>116.53</v>
      </c>
      <c r="Q133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1">
        <f t="shared" si="81"/>
        <v>45.33</v>
      </c>
      <c r="Q133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1">
        <f t="shared" si="81"/>
        <v>157.46</v>
      </c>
      <c r="Q133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1">
        <f t="shared" si="81"/>
        <v>100.5</v>
      </c>
      <c r="Q1333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1">
        <f t="shared" si="81"/>
        <v>0</v>
      </c>
      <c r="Q1334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1">
        <f t="shared" si="81"/>
        <v>0</v>
      </c>
      <c r="Q1335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1">
        <f t="shared" si="81"/>
        <v>51.82</v>
      </c>
      <c r="Q1336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1">
        <f t="shared" si="81"/>
        <v>308.75</v>
      </c>
      <c r="Q1337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1">
        <f t="shared" si="81"/>
        <v>379.23</v>
      </c>
      <c r="Q1338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1">
        <f t="shared" si="81"/>
        <v>176.36</v>
      </c>
      <c r="Q1339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1">
        <f t="shared" si="81"/>
        <v>66.069999999999993</v>
      </c>
      <c r="Q134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1">
        <f t="shared" si="81"/>
        <v>89.65</v>
      </c>
      <c r="Q134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1">
        <f t="shared" si="81"/>
        <v>0</v>
      </c>
      <c r="Q134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1">
        <f t="shared" si="81"/>
        <v>382.39</v>
      </c>
      <c r="Q1343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1">
        <f t="shared" si="81"/>
        <v>100</v>
      </c>
      <c r="Q1344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1">
        <f t="shared" si="81"/>
        <v>158.36000000000001</v>
      </c>
      <c r="Q1345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11">
        <f t="shared" si="81"/>
        <v>40.76</v>
      </c>
      <c r="Q1346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11">
        <f t="shared" ref="P1347:P1410" si="85">IFERROR(ROUND(E1347/L1347,2),0)</f>
        <v>53.57</v>
      </c>
      <c r="Q1347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1">
        <f t="shared" si="85"/>
        <v>48.45</v>
      </c>
      <c r="Q1348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1">
        <f t="shared" si="85"/>
        <v>82.42</v>
      </c>
      <c r="Q1349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1">
        <f t="shared" si="85"/>
        <v>230.19</v>
      </c>
      <c r="Q135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1">
        <f t="shared" si="85"/>
        <v>59.36</v>
      </c>
      <c r="Q135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1">
        <f t="shared" si="85"/>
        <v>66.7</v>
      </c>
      <c r="Q135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1">
        <f t="shared" si="85"/>
        <v>168.78</v>
      </c>
      <c r="Q1353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1">
        <f t="shared" si="85"/>
        <v>59.97</v>
      </c>
      <c r="Q1354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1">
        <f t="shared" si="85"/>
        <v>31.81</v>
      </c>
      <c r="Q1355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1">
        <f t="shared" si="85"/>
        <v>24.42</v>
      </c>
      <c r="Q1356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1">
        <f t="shared" si="85"/>
        <v>25.35</v>
      </c>
      <c r="Q1357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1">
        <f t="shared" si="85"/>
        <v>71.44</v>
      </c>
      <c r="Q1358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1">
        <f t="shared" si="85"/>
        <v>38.549999999999997</v>
      </c>
      <c r="Q1359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1">
        <f t="shared" si="85"/>
        <v>68.37</v>
      </c>
      <c r="Q136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1">
        <f t="shared" si="85"/>
        <v>40.21</v>
      </c>
      <c r="Q136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1">
        <f t="shared" si="85"/>
        <v>32.07</v>
      </c>
      <c r="Q136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1">
        <f t="shared" si="85"/>
        <v>28.63</v>
      </c>
      <c r="Q1363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1">
        <f t="shared" si="85"/>
        <v>43.64</v>
      </c>
      <c r="Q1364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1">
        <f t="shared" si="85"/>
        <v>40</v>
      </c>
      <c r="Q1365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1">
        <f t="shared" si="85"/>
        <v>346.04</v>
      </c>
      <c r="Q1366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1">
        <f t="shared" si="85"/>
        <v>81.739999999999995</v>
      </c>
      <c r="Q1367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1">
        <f t="shared" si="85"/>
        <v>64.540000000000006</v>
      </c>
      <c r="Q1368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1">
        <f t="shared" si="85"/>
        <v>63.48</v>
      </c>
      <c r="Q1369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1">
        <f t="shared" si="85"/>
        <v>63.62</v>
      </c>
      <c r="Q137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1">
        <f t="shared" si="85"/>
        <v>83.97</v>
      </c>
      <c r="Q137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1">
        <f t="shared" si="85"/>
        <v>77.75</v>
      </c>
      <c r="Q137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1">
        <f t="shared" si="85"/>
        <v>107.07</v>
      </c>
      <c r="Q1373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1">
        <f t="shared" si="85"/>
        <v>38.75</v>
      </c>
      <c r="Q1374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1">
        <f t="shared" si="85"/>
        <v>201.94</v>
      </c>
      <c r="Q1375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1">
        <f t="shared" si="85"/>
        <v>43.06</v>
      </c>
      <c r="Q1376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1">
        <f t="shared" si="85"/>
        <v>62.87</v>
      </c>
      <c r="Q1377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1">
        <f t="shared" si="85"/>
        <v>55.61</v>
      </c>
      <c r="Q1378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1">
        <f t="shared" si="85"/>
        <v>48.71</v>
      </c>
      <c r="Q1379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1">
        <f t="shared" si="85"/>
        <v>30.58</v>
      </c>
      <c r="Q138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1">
        <f t="shared" si="85"/>
        <v>73.91</v>
      </c>
      <c r="Q138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1">
        <f t="shared" si="85"/>
        <v>21.2</v>
      </c>
      <c r="Q138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1">
        <f t="shared" si="85"/>
        <v>73.36</v>
      </c>
      <c r="Q1383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1">
        <f t="shared" si="85"/>
        <v>56.41</v>
      </c>
      <c r="Q1384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1">
        <f t="shared" si="85"/>
        <v>50.25</v>
      </c>
      <c r="Q1385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1">
        <f t="shared" si="85"/>
        <v>68.94</v>
      </c>
      <c r="Q1386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1">
        <f t="shared" si="85"/>
        <v>65.91</v>
      </c>
      <c r="Q1387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1">
        <f t="shared" si="85"/>
        <v>62.5</v>
      </c>
      <c r="Q1388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1">
        <f t="shared" si="85"/>
        <v>70.06</v>
      </c>
      <c r="Q1389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1">
        <f t="shared" si="85"/>
        <v>60.18</v>
      </c>
      <c r="Q139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1">
        <f t="shared" si="85"/>
        <v>21.38</v>
      </c>
      <c r="Q139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1">
        <f t="shared" si="85"/>
        <v>160.79</v>
      </c>
      <c r="Q139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1">
        <f t="shared" si="85"/>
        <v>42.38</v>
      </c>
      <c r="Q1393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1">
        <f t="shared" si="85"/>
        <v>27.32</v>
      </c>
      <c r="Q1394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1">
        <f t="shared" si="85"/>
        <v>196.83</v>
      </c>
      <c r="Q1395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1">
        <f t="shared" si="85"/>
        <v>53.88</v>
      </c>
      <c r="Q1396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1">
        <f t="shared" si="85"/>
        <v>47.76</v>
      </c>
      <c r="Q1397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1">
        <f t="shared" si="85"/>
        <v>88.19</v>
      </c>
      <c r="Q1398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1">
        <f t="shared" si="85"/>
        <v>72.06</v>
      </c>
      <c r="Q1399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1">
        <f t="shared" si="85"/>
        <v>74.25</v>
      </c>
      <c r="Q140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1">
        <f t="shared" si="85"/>
        <v>61.7</v>
      </c>
      <c r="Q140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1">
        <f t="shared" si="85"/>
        <v>17.239999999999998</v>
      </c>
      <c r="Q140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1">
        <f t="shared" si="85"/>
        <v>51.72</v>
      </c>
      <c r="Q1403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1">
        <f t="shared" si="85"/>
        <v>24.15</v>
      </c>
      <c r="Q1404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1">
        <f t="shared" si="85"/>
        <v>62.17</v>
      </c>
      <c r="Q1405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1">
        <f t="shared" si="85"/>
        <v>48.2</v>
      </c>
      <c r="Q1406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1">
        <f t="shared" si="85"/>
        <v>6.18</v>
      </c>
      <c r="Q1407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1">
        <f t="shared" si="85"/>
        <v>5</v>
      </c>
      <c r="Q1408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1">
        <f t="shared" si="85"/>
        <v>7.5</v>
      </c>
      <c r="Q1409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11">
        <f t="shared" si="85"/>
        <v>12</v>
      </c>
      <c r="Q14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11">
        <f t="shared" ref="P1411:P1474" si="89">IFERROR(ROUND(E1411/L1411,2),0)</f>
        <v>0</v>
      </c>
      <c r="Q14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1">
        <f t="shared" si="89"/>
        <v>1</v>
      </c>
      <c r="Q14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1">
        <f t="shared" si="89"/>
        <v>2.33</v>
      </c>
      <c r="Q1413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1">
        <f t="shared" si="89"/>
        <v>24.62</v>
      </c>
      <c r="Q1414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1">
        <f t="shared" si="89"/>
        <v>100</v>
      </c>
      <c r="Q1415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1">
        <f t="shared" si="89"/>
        <v>1</v>
      </c>
      <c r="Q1416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1">
        <f t="shared" si="89"/>
        <v>88.89</v>
      </c>
      <c r="Q1417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1">
        <f t="shared" si="89"/>
        <v>0</v>
      </c>
      <c r="Q1418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1">
        <f t="shared" si="89"/>
        <v>27.5</v>
      </c>
      <c r="Q1419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1">
        <f t="shared" si="89"/>
        <v>6</v>
      </c>
      <c r="Q142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1">
        <f t="shared" si="89"/>
        <v>44.5</v>
      </c>
      <c r="Q142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1">
        <f t="shared" si="89"/>
        <v>1</v>
      </c>
      <c r="Q142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1">
        <f t="shared" si="89"/>
        <v>100</v>
      </c>
      <c r="Q1423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1">
        <f t="shared" si="89"/>
        <v>13</v>
      </c>
      <c r="Q1424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1">
        <f t="shared" si="89"/>
        <v>100</v>
      </c>
      <c r="Q1425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1">
        <f t="shared" si="89"/>
        <v>109.07</v>
      </c>
      <c r="Q1426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1">
        <f t="shared" si="89"/>
        <v>0</v>
      </c>
      <c r="Q1427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1">
        <f t="shared" si="89"/>
        <v>0</v>
      </c>
      <c r="Q1428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1">
        <f t="shared" si="89"/>
        <v>104.75</v>
      </c>
      <c r="Q1429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1">
        <f t="shared" si="89"/>
        <v>15</v>
      </c>
      <c r="Q143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1">
        <f t="shared" si="89"/>
        <v>0</v>
      </c>
      <c r="Q143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1">
        <f t="shared" si="89"/>
        <v>80.599999999999994</v>
      </c>
      <c r="Q143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1">
        <f t="shared" si="89"/>
        <v>115.55</v>
      </c>
      <c r="Q1433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1">
        <f t="shared" si="89"/>
        <v>0</v>
      </c>
      <c r="Q1434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1">
        <f t="shared" si="89"/>
        <v>80.5</v>
      </c>
      <c r="Q1435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1">
        <f t="shared" si="89"/>
        <v>744.55</v>
      </c>
      <c r="Q1436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1">
        <f t="shared" si="89"/>
        <v>7.5</v>
      </c>
      <c r="Q1437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1">
        <f t="shared" si="89"/>
        <v>38.5</v>
      </c>
      <c r="Q1438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1">
        <f t="shared" si="89"/>
        <v>36.68</v>
      </c>
      <c r="Q1439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1">
        <f t="shared" si="89"/>
        <v>75</v>
      </c>
      <c r="Q144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1">
        <f t="shared" si="89"/>
        <v>30</v>
      </c>
      <c r="Q144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1">
        <f t="shared" si="89"/>
        <v>1</v>
      </c>
      <c r="Q144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1">
        <f t="shared" si="89"/>
        <v>673.33</v>
      </c>
      <c r="Q1443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1">
        <f t="shared" si="89"/>
        <v>0</v>
      </c>
      <c r="Q1444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1">
        <f t="shared" si="89"/>
        <v>0</v>
      </c>
      <c r="Q1445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1">
        <f t="shared" si="89"/>
        <v>0</v>
      </c>
      <c r="Q1446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1">
        <f t="shared" si="89"/>
        <v>0</v>
      </c>
      <c r="Q1447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1">
        <f t="shared" si="89"/>
        <v>0</v>
      </c>
      <c r="Q1448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1">
        <f t="shared" si="89"/>
        <v>25</v>
      </c>
      <c r="Q1449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1">
        <f t="shared" si="89"/>
        <v>0</v>
      </c>
      <c r="Q145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1">
        <f t="shared" si="89"/>
        <v>0</v>
      </c>
      <c r="Q145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1">
        <f t="shared" si="89"/>
        <v>1</v>
      </c>
      <c r="Q145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1">
        <f t="shared" si="89"/>
        <v>1</v>
      </c>
      <c r="Q1453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1">
        <f t="shared" si="89"/>
        <v>0</v>
      </c>
      <c r="Q1454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1">
        <f t="shared" si="89"/>
        <v>0</v>
      </c>
      <c r="Q1455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1">
        <f t="shared" si="89"/>
        <v>15</v>
      </c>
      <c r="Q1456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1">
        <f t="shared" si="89"/>
        <v>225</v>
      </c>
      <c r="Q1457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1">
        <f t="shared" si="89"/>
        <v>48.33</v>
      </c>
      <c r="Q1458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1">
        <f t="shared" si="89"/>
        <v>0</v>
      </c>
      <c r="Q1459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1">
        <f t="shared" si="89"/>
        <v>0</v>
      </c>
      <c r="Q146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1">
        <f t="shared" si="89"/>
        <v>0</v>
      </c>
      <c r="Q146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1">
        <f t="shared" si="89"/>
        <v>0</v>
      </c>
      <c r="Q146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1">
        <f t="shared" si="89"/>
        <v>44.67</v>
      </c>
      <c r="Q1463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1">
        <f t="shared" si="89"/>
        <v>28.94</v>
      </c>
      <c r="Q1464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1">
        <f t="shared" si="89"/>
        <v>35.44</v>
      </c>
      <c r="Q1465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1">
        <f t="shared" si="89"/>
        <v>34.869999999999997</v>
      </c>
      <c r="Q1466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1">
        <f t="shared" si="89"/>
        <v>52.62</v>
      </c>
      <c r="Q1467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1">
        <f t="shared" si="89"/>
        <v>69.599999999999994</v>
      </c>
      <c r="Q1468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1">
        <f t="shared" si="89"/>
        <v>76.72</v>
      </c>
      <c r="Q1469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1">
        <f t="shared" si="89"/>
        <v>33.19</v>
      </c>
      <c r="Q147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1">
        <f t="shared" si="89"/>
        <v>149.46</v>
      </c>
      <c r="Q147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1">
        <f t="shared" si="89"/>
        <v>23.17</v>
      </c>
      <c r="Q147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1">
        <f t="shared" si="89"/>
        <v>96.88</v>
      </c>
      <c r="Q1473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11">
        <f t="shared" si="89"/>
        <v>103.2</v>
      </c>
      <c r="Q1474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11">
        <f t="shared" ref="P1475:P1538" si="93">IFERROR(ROUND(E1475/L1475,2),0)</f>
        <v>38.46</v>
      </c>
      <c r="Q1475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1">
        <f t="shared" si="93"/>
        <v>44.32</v>
      </c>
      <c r="Q1476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1">
        <f t="shared" si="93"/>
        <v>64.17</v>
      </c>
      <c r="Q1477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1">
        <f t="shared" si="93"/>
        <v>43.33</v>
      </c>
      <c r="Q1478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1">
        <f t="shared" si="93"/>
        <v>90.5</v>
      </c>
      <c r="Q1479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1">
        <f t="shared" si="93"/>
        <v>29.19</v>
      </c>
      <c r="Q148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1">
        <f t="shared" si="93"/>
        <v>30.96</v>
      </c>
      <c r="Q148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1">
        <f t="shared" si="93"/>
        <v>92.16</v>
      </c>
      <c r="Q148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1">
        <f t="shared" si="93"/>
        <v>17.5</v>
      </c>
      <c r="Q1483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1">
        <f t="shared" si="93"/>
        <v>5</v>
      </c>
      <c r="Q1484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1">
        <f t="shared" si="93"/>
        <v>25</v>
      </c>
      <c r="Q1485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1">
        <f t="shared" si="93"/>
        <v>0</v>
      </c>
      <c r="Q1486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1">
        <f t="shared" si="93"/>
        <v>50</v>
      </c>
      <c r="Q1487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1">
        <f t="shared" si="93"/>
        <v>16</v>
      </c>
      <c r="Q1488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1">
        <f t="shared" si="93"/>
        <v>0</v>
      </c>
      <c r="Q1489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1">
        <f t="shared" si="93"/>
        <v>60</v>
      </c>
      <c r="Q149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1">
        <f t="shared" si="93"/>
        <v>0</v>
      </c>
      <c r="Q149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1">
        <f t="shared" si="93"/>
        <v>47.11</v>
      </c>
      <c r="Q149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1">
        <f t="shared" si="93"/>
        <v>100</v>
      </c>
      <c r="Q1493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1">
        <f t="shared" si="93"/>
        <v>15</v>
      </c>
      <c r="Q1494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1">
        <f t="shared" si="93"/>
        <v>0</v>
      </c>
      <c r="Q1495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1">
        <f t="shared" si="93"/>
        <v>40.450000000000003</v>
      </c>
      <c r="Q1496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1">
        <f t="shared" si="93"/>
        <v>0</v>
      </c>
      <c r="Q1497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1">
        <f t="shared" si="93"/>
        <v>0</v>
      </c>
      <c r="Q1498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1">
        <f t="shared" si="93"/>
        <v>1</v>
      </c>
      <c r="Q1499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1">
        <f t="shared" si="93"/>
        <v>19</v>
      </c>
      <c r="Q150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1">
        <f t="shared" si="93"/>
        <v>5</v>
      </c>
      <c r="Q150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1">
        <f t="shared" si="93"/>
        <v>46.73</v>
      </c>
      <c r="Q150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1">
        <f t="shared" si="93"/>
        <v>97.73</v>
      </c>
      <c r="Q1503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1">
        <f t="shared" si="93"/>
        <v>67.84</v>
      </c>
      <c r="Q1504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1">
        <f t="shared" si="93"/>
        <v>56.98</v>
      </c>
      <c r="Q1505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1">
        <f t="shared" si="93"/>
        <v>67.16</v>
      </c>
      <c r="Q1506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1">
        <f t="shared" si="93"/>
        <v>48.04</v>
      </c>
      <c r="Q1507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1">
        <f t="shared" si="93"/>
        <v>38.86</v>
      </c>
      <c r="Q1508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1">
        <f t="shared" si="93"/>
        <v>78.180000000000007</v>
      </c>
      <c r="Q1509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1">
        <f t="shared" si="93"/>
        <v>97.11</v>
      </c>
      <c r="Q15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1">
        <f t="shared" si="93"/>
        <v>110.39</v>
      </c>
      <c r="Q15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1">
        <f t="shared" si="93"/>
        <v>39.92</v>
      </c>
      <c r="Q15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1">
        <f t="shared" si="93"/>
        <v>75.98</v>
      </c>
      <c r="Q1513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1">
        <f t="shared" si="93"/>
        <v>58.38</v>
      </c>
      <c r="Q1514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1">
        <f t="shared" si="93"/>
        <v>55.82</v>
      </c>
      <c r="Q1515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1">
        <f t="shared" si="93"/>
        <v>151.24</v>
      </c>
      <c r="Q1516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1">
        <f t="shared" si="93"/>
        <v>849.67</v>
      </c>
      <c r="Q1517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1">
        <f t="shared" si="93"/>
        <v>159.24</v>
      </c>
      <c r="Q1518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1">
        <f t="shared" si="93"/>
        <v>39.51</v>
      </c>
      <c r="Q1519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1">
        <f t="shared" si="93"/>
        <v>130.53</v>
      </c>
      <c r="Q152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1">
        <f t="shared" si="93"/>
        <v>64.16</v>
      </c>
      <c r="Q152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1">
        <f t="shared" si="93"/>
        <v>111.53</v>
      </c>
      <c r="Q152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1">
        <f t="shared" si="93"/>
        <v>170.45</v>
      </c>
      <c r="Q1523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1">
        <f t="shared" si="93"/>
        <v>133.74</v>
      </c>
      <c r="Q1524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1">
        <f t="shared" si="93"/>
        <v>95.83</v>
      </c>
      <c r="Q1525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1">
        <f t="shared" si="93"/>
        <v>221.79</v>
      </c>
      <c r="Q1526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1">
        <f t="shared" si="93"/>
        <v>32.32</v>
      </c>
      <c r="Q1527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1">
        <f t="shared" si="93"/>
        <v>98.84</v>
      </c>
      <c r="Q1528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1">
        <f t="shared" si="93"/>
        <v>55.22</v>
      </c>
      <c r="Q1529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1">
        <f t="shared" si="93"/>
        <v>52.79</v>
      </c>
      <c r="Q153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1">
        <f t="shared" si="93"/>
        <v>135.66999999999999</v>
      </c>
      <c r="Q153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1">
        <f t="shared" si="93"/>
        <v>53.99</v>
      </c>
      <c r="Q153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1">
        <f t="shared" si="93"/>
        <v>56.64</v>
      </c>
      <c r="Q1533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1">
        <f t="shared" si="93"/>
        <v>82.32</v>
      </c>
      <c r="Q1534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1">
        <f t="shared" si="93"/>
        <v>88.26</v>
      </c>
      <c r="Q1535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1">
        <f t="shared" si="93"/>
        <v>84.91</v>
      </c>
      <c r="Q1536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1">
        <f t="shared" si="93"/>
        <v>48.15</v>
      </c>
      <c r="Q1537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11">
        <f t="shared" si="93"/>
        <v>66.02</v>
      </c>
      <c r="Q1538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11">
        <f t="shared" ref="P1539:P1602" si="97">IFERROR(ROUND(E1539/L1539,2),0)</f>
        <v>96.38</v>
      </c>
      <c r="Q1539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1">
        <f t="shared" si="97"/>
        <v>156.16999999999999</v>
      </c>
      <c r="Q154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1">
        <f t="shared" si="97"/>
        <v>95.76</v>
      </c>
      <c r="Q154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1">
        <f t="shared" si="97"/>
        <v>180.41</v>
      </c>
      <c r="Q154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1">
        <f t="shared" si="97"/>
        <v>3</v>
      </c>
      <c r="Q1543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1">
        <f t="shared" si="97"/>
        <v>20</v>
      </c>
      <c r="Q1544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1">
        <f t="shared" si="97"/>
        <v>10</v>
      </c>
      <c r="Q1545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1">
        <f t="shared" si="97"/>
        <v>0</v>
      </c>
      <c r="Q1546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1">
        <f t="shared" si="97"/>
        <v>1</v>
      </c>
      <c r="Q1547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1">
        <f t="shared" si="97"/>
        <v>26.27</v>
      </c>
      <c r="Q1548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1">
        <f t="shared" si="97"/>
        <v>0</v>
      </c>
      <c r="Q1549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1">
        <f t="shared" si="97"/>
        <v>60</v>
      </c>
      <c r="Q155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1">
        <f t="shared" si="97"/>
        <v>28.33</v>
      </c>
      <c r="Q155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1">
        <f t="shared" si="97"/>
        <v>14.43</v>
      </c>
      <c r="Q155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1">
        <f t="shared" si="97"/>
        <v>0</v>
      </c>
      <c r="Q1553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1">
        <f t="shared" si="97"/>
        <v>132.19</v>
      </c>
      <c r="Q1554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1">
        <f t="shared" si="97"/>
        <v>0</v>
      </c>
      <c r="Q1555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1">
        <f t="shared" si="97"/>
        <v>0</v>
      </c>
      <c r="Q1556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1">
        <f t="shared" si="97"/>
        <v>0</v>
      </c>
      <c r="Q1557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1">
        <f t="shared" si="97"/>
        <v>56.42</v>
      </c>
      <c r="Q1558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1">
        <f t="shared" si="97"/>
        <v>100</v>
      </c>
      <c r="Q1559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1">
        <f t="shared" si="97"/>
        <v>11.67</v>
      </c>
      <c r="Q156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1">
        <f t="shared" si="97"/>
        <v>50</v>
      </c>
      <c r="Q156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1">
        <f t="shared" si="97"/>
        <v>23.5</v>
      </c>
      <c r="Q156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1">
        <f t="shared" si="97"/>
        <v>67</v>
      </c>
      <c r="Q1563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1">
        <f t="shared" si="97"/>
        <v>0</v>
      </c>
      <c r="Q1564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1">
        <f t="shared" si="97"/>
        <v>42.5</v>
      </c>
      <c r="Q1565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1">
        <f t="shared" si="97"/>
        <v>10</v>
      </c>
      <c r="Q1566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1">
        <f t="shared" si="97"/>
        <v>100</v>
      </c>
      <c r="Q1567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1">
        <f t="shared" si="97"/>
        <v>108.05</v>
      </c>
      <c r="Q1568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1">
        <f t="shared" si="97"/>
        <v>26.92</v>
      </c>
      <c r="Q1569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1">
        <f t="shared" si="97"/>
        <v>155</v>
      </c>
      <c r="Q157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1">
        <f t="shared" si="97"/>
        <v>0</v>
      </c>
      <c r="Q157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1">
        <f t="shared" si="97"/>
        <v>47.77</v>
      </c>
      <c r="Q157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1">
        <f t="shared" si="97"/>
        <v>20</v>
      </c>
      <c r="Q1573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1">
        <f t="shared" si="97"/>
        <v>41.67</v>
      </c>
      <c r="Q1574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1">
        <f t="shared" si="97"/>
        <v>74.33</v>
      </c>
      <c r="Q1575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1">
        <f t="shared" si="97"/>
        <v>84.33</v>
      </c>
      <c r="Q1576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1">
        <f t="shared" si="97"/>
        <v>65.459999999999994</v>
      </c>
      <c r="Q1577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1">
        <f t="shared" si="97"/>
        <v>65</v>
      </c>
      <c r="Q1578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1">
        <f t="shared" si="97"/>
        <v>27.5</v>
      </c>
      <c r="Q1579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1">
        <f t="shared" si="97"/>
        <v>51.25</v>
      </c>
      <c r="Q158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1">
        <f t="shared" si="97"/>
        <v>14</v>
      </c>
      <c r="Q158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1">
        <f t="shared" si="97"/>
        <v>0</v>
      </c>
      <c r="Q158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1">
        <f t="shared" si="97"/>
        <v>5</v>
      </c>
      <c r="Q1583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1">
        <f t="shared" si="97"/>
        <v>31</v>
      </c>
      <c r="Q1584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1">
        <f t="shared" si="97"/>
        <v>15</v>
      </c>
      <c r="Q1585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1">
        <f t="shared" si="97"/>
        <v>0</v>
      </c>
      <c r="Q1586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1">
        <f t="shared" si="97"/>
        <v>131.66999999999999</v>
      </c>
      <c r="Q1587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1">
        <f t="shared" si="97"/>
        <v>0</v>
      </c>
      <c r="Q1588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1">
        <f t="shared" si="97"/>
        <v>1</v>
      </c>
      <c r="Q1589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1">
        <f t="shared" si="97"/>
        <v>0</v>
      </c>
      <c r="Q159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1">
        <f t="shared" si="97"/>
        <v>0</v>
      </c>
      <c r="Q159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1">
        <f t="shared" si="97"/>
        <v>510</v>
      </c>
      <c r="Q159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1">
        <f t="shared" si="97"/>
        <v>44.48</v>
      </c>
      <c r="Q1593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1">
        <f t="shared" si="97"/>
        <v>0</v>
      </c>
      <c r="Q1594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1">
        <f t="shared" si="97"/>
        <v>1</v>
      </c>
      <c r="Q1595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1">
        <f t="shared" si="97"/>
        <v>20.5</v>
      </c>
      <c r="Q1596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1">
        <f t="shared" si="97"/>
        <v>40</v>
      </c>
      <c r="Q1597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1">
        <f t="shared" si="97"/>
        <v>25</v>
      </c>
      <c r="Q1598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1">
        <f t="shared" si="97"/>
        <v>0</v>
      </c>
      <c r="Q1599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1">
        <f t="shared" si="97"/>
        <v>1</v>
      </c>
      <c r="Q160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1">
        <f t="shared" si="97"/>
        <v>0</v>
      </c>
      <c r="Q160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11">
        <f t="shared" si="97"/>
        <v>40.78</v>
      </c>
      <c r="Q160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11">
        <f t="shared" ref="P1603:P1666" si="101">IFERROR(ROUND(E1603/L1603,2),0)</f>
        <v>48.33</v>
      </c>
      <c r="Q1603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1">
        <f t="shared" si="101"/>
        <v>46.95</v>
      </c>
      <c r="Q1604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1">
        <f t="shared" si="101"/>
        <v>66.69</v>
      </c>
      <c r="Q1605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1">
        <f t="shared" si="101"/>
        <v>48.84</v>
      </c>
      <c r="Q1606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1">
        <f t="shared" si="101"/>
        <v>137.31</v>
      </c>
      <c r="Q1607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1">
        <f t="shared" si="101"/>
        <v>87.83</v>
      </c>
      <c r="Q1608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1">
        <f t="shared" si="101"/>
        <v>70.790000000000006</v>
      </c>
      <c r="Q1609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1">
        <f t="shared" si="101"/>
        <v>52.83</v>
      </c>
      <c r="Q16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1">
        <f t="shared" si="101"/>
        <v>443.75</v>
      </c>
      <c r="Q16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1">
        <f t="shared" si="101"/>
        <v>48.54</v>
      </c>
      <c r="Q16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1">
        <f t="shared" si="101"/>
        <v>37.07</v>
      </c>
      <c r="Q1613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1">
        <f t="shared" si="101"/>
        <v>50</v>
      </c>
      <c r="Q1614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1">
        <f t="shared" si="101"/>
        <v>39.04</v>
      </c>
      <c r="Q1615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1">
        <f t="shared" si="101"/>
        <v>66.69</v>
      </c>
      <c r="Q1616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1">
        <f t="shared" si="101"/>
        <v>67.13</v>
      </c>
      <c r="Q1617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1">
        <f t="shared" si="101"/>
        <v>66.37</v>
      </c>
      <c r="Q1618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1">
        <f t="shared" si="101"/>
        <v>64.62</v>
      </c>
      <c r="Q1619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1">
        <f t="shared" si="101"/>
        <v>58.37</v>
      </c>
      <c r="Q162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1">
        <f t="shared" si="101"/>
        <v>86.96</v>
      </c>
      <c r="Q162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1">
        <f t="shared" si="101"/>
        <v>66.47</v>
      </c>
      <c r="Q162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1">
        <f t="shared" si="101"/>
        <v>163.78</v>
      </c>
      <c r="Q1623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1">
        <f t="shared" si="101"/>
        <v>107.98</v>
      </c>
      <c r="Q1624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1">
        <f t="shared" si="101"/>
        <v>42.11</v>
      </c>
      <c r="Q1625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1">
        <f t="shared" si="101"/>
        <v>47.2</v>
      </c>
      <c r="Q1626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1">
        <f t="shared" si="101"/>
        <v>112.02</v>
      </c>
      <c r="Q1627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1">
        <f t="shared" si="101"/>
        <v>74.95</v>
      </c>
      <c r="Q1628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1">
        <f t="shared" si="101"/>
        <v>61.58</v>
      </c>
      <c r="Q1629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1">
        <f t="shared" si="101"/>
        <v>45.88</v>
      </c>
      <c r="Q163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1">
        <f t="shared" si="101"/>
        <v>75.849999999999994</v>
      </c>
      <c r="Q163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1">
        <f t="shared" si="101"/>
        <v>84.21</v>
      </c>
      <c r="Q163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1">
        <f t="shared" si="101"/>
        <v>117.23</v>
      </c>
      <c r="Q1633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1">
        <f t="shared" si="101"/>
        <v>86.49</v>
      </c>
      <c r="Q1634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1">
        <f t="shared" si="101"/>
        <v>172.41</v>
      </c>
      <c r="Q1635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1">
        <f t="shared" si="101"/>
        <v>62.81</v>
      </c>
      <c r="Q1636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1">
        <f t="shared" si="101"/>
        <v>67.73</v>
      </c>
      <c r="Q1637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1">
        <f t="shared" si="101"/>
        <v>53.56</v>
      </c>
      <c r="Q1638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1">
        <f t="shared" si="101"/>
        <v>34.6</v>
      </c>
      <c r="Q1639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1">
        <f t="shared" si="101"/>
        <v>38.89</v>
      </c>
      <c r="Q164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1">
        <f t="shared" si="101"/>
        <v>94.74</v>
      </c>
      <c r="Q164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1">
        <f t="shared" si="101"/>
        <v>39.97</v>
      </c>
      <c r="Q164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1">
        <f t="shared" si="101"/>
        <v>97.5</v>
      </c>
      <c r="Q1643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1">
        <f t="shared" si="101"/>
        <v>42.86</v>
      </c>
      <c r="Q1644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1">
        <f t="shared" si="101"/>
        <v>168.51</v>
      </c>
      <c r="Q1645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1">
        <f t="shared" si="101"/>
        <v>85.55</v>
      </c>
      <c r="Q1646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1">
        <f t="shared" si="101"/>
        <v>554</v>
      </c>
      <c r="Q1647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1">
        <f t="shared" si="101"/>
        <v>26.55</v>
      </c>
      <c r="Q1648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1">
        <f t="shared" si="101"/>
        <v>113.83</v>
      </c>
      <c r="Q1649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1">
        <f t="shared" si="101"/>
        <v>32.01</v>
      </c>
      <c r="Q165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1">
        <f t="shared" si="101"/>
        <v>47.19</v>
      </c>
      <c r="Q165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1">
        <f t="shared" si="101"/>
        <v>88.47</v>
      </c>
      <c r="Q165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1">
        <f t="shared" si="101"/>
        <v>100.75</v>
      </c>
      <c r="Q1653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1">
        <f t="shared" si="101"/>
        <v>64.709999999999994</v>
      </c>
      <c r="Q1654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1">
        <f t="shared" si="101"/>
        <v>51.85</v>
      </c>
      <c r="Q1655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1">
        <f t="shared" si="101"/>
        <v>38.79</v>
      </c>
      <c r="Q1656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1">
        <f t="shared" si="101"/>
        <v>44.65</v>
      </c>
      <c r="Q1657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1">
        <f t="shared" si="101"/>
        <v>156.77000000000001</v>
      </c>
      <c r="Q1658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1">
        <f t="shared" si="101"/>
        <v>118.7</v>
      </c>
      <c r="Q1659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1">
        <f t="shared" si="101"/>
        <v>74.150000000000006</v>
      </c>
      <c r="Q166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1">
        <f t="shared" si="101"/>
        <v>12.53</v>
      </c>
      <c r="Q166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1">
        <f t="shared" si="101"/>
        <v>27.86</v>
      </c>
      <c r="Q166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1">
        <f t="shared" si="101"/>
        <v>80.180000000000007</v>
      </c>
      <c r="Q1663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1">
        <f t="shared" si="101"/>
        <v>132.44</v>
      </c>
      <c r="Q1664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1">
        <f t="shared" si="101"/>
        <v>33.75</v>
      </c>
      <c r="Q1665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11">
        <f t="shared" si="101"/>
        <v>34.380000000000003</v>
      </c>
      <c r="Q1666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11">
        <f t="shared" ref="P1667:P1730" si="105">IFERROR(ROUND(E1667/L1667,2),0)</f>
        <v>44.96</v>
      </c>
      <c r="Q1667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1">
        <f t="shared" si="105"/>
        <v>41.04</v>
      </c>
      <c r="Q1668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1">
        <f t="shared" si="105"/>
        <v>52.6</v>
      </c>
      <c r="Q1669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1">
        <f t="shared" si="105"/>
        <v>70.78</v>
      </c>
      <c r="Q167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1">
        <f t="shared" si="105"/>
        <v>53.75</v>
      </c>
      <c r="Q167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1">
        <f t="shared" si="105"/>
        <v>44.61</v>
      </c>
      <c r="Q167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1">
        <f t="shared" si="105"/>
        <v>26.15</v>
      </c>
      <c r="Q1673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1">
        <f t="shared" si="105"/>
        <v>39.18</v>
      </c>
      <c r="Q1674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1">
        <f t="shared" si="105"/>
        <v>45.59</v>
      </c>
      <c r="Q1675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1">
        <f t="shared" si="105"/>
        <v>89.25</v>
      </c>
      <c r="Q1676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1">
        <f t="shared" si="105"/>
        <v>40.42</v>
      </c>
      <c r="Q1677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1">
        <f t="shared" si="105"/>
        <v>82.38</v>
      </c>
      <c r="Q1678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1">
        <f t="shared" si="105"/>
        <v>159.52000000000001</v>
      </c>
      <c r="Q1679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1">
        <f t="shared" si="105"/>
        <v>36.24</v>
      </c>
      <c r="Q168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1">
        <f t="shared" si="105"/>
        <v>62.5</v>
      </c>
      <c r="Q168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1">
        <f t="shared" si="105"/>
        <v>47</v>
      </c>
      <c r="Q168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1">
        <f t="shared" si="105"/>
        <v>74.58</v>
      </c>
      <c r="Q1683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1">
        <f t="shared" si="105"/>
        <v>0</v>
      </c>
      <c r="Q1684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1">
        <f t="shared" si="105"/>
        <v>76</v>
      </c>
      <c r="Q1685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1">
        <f t="shared" si="105"/>
        <v>86.44</v>
      </c>
      <c r="Q1686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1">
        <f t="shared" si="105"/>
        <v>24</v>
      </c>
      <c r="Q1687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1">
        <f t="shared" si="105"/>
        <v>18</v>
      </c>
      <c r="Q1688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1">
        <f t="shared" si="105"/>
        <v>80.13</v>
      </c>
      <c r="Q1689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1">
        <f t="shared" si="105"/>
        <v>253.14</v>
      </c>
      <c r="Q169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1">
        <f t="shared" si="105"/>
        <v>171.43</v>
      </c>
      <c r="Q169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1">
        <f t="shared" si="105"/>
        <v>57.73</v>
      </c>
      <c r="Q169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1">
        <f t="shared" si="105"/>
        <v>264.26</v>
      </c>
      <c r="Q1693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1">
        <f t="shared" si="105"/>
        <v>159.33000000000001</v>
      </c>
      <c r="Q1694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1">
        <f t="shared" si="105"/>
        <v>35</v>
      </c>
      <c r="Q1695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1">
        <f t="shared" si="105"/>
        <v>5</v>
      </c>
      <c r="Q1696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1">
        <f t="shared" si="105"/>
        <v>61.09</v>
      </c>
      <c r="Q1697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1">
        <f t="shared" si="105"/>
        <v>0</v>
      </c>
      <c r="Q1698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1">
        <f t="shared" si="105"/>
        <v>114.82</v>
      </c>
      <c r="Q1699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1">
        <f t="shared" si="105"/>
        <v>0</v>
      </c>
      <c r="Q170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1">
        <f t="shared" si="105"/>
        <v>54</v>
      </c>
      <c r="Q170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1">
        <f t="shared" si="105"/>
        <v>65.97</v>
      </c>
      <c r="Q170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1">
        <f t="shared" si="105"/>
        <v>5</v>
      </c>
      <c r="Q1703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1">
        <f t="shared" si="105"/>
        <v>1</v>
      </c>
      <c r="Q1704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1">
        <f t="shared" si="105"/>
        <v>25.5</v>
      </c>
      <c r="Q1705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1">
        <f t="shared" si="105"/>
        <v>118.36</v>
      </c>
      <c r="Q1706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1">
        <f t="shared" si="105"/>
        <v>0</v>
      </c>
      <c r="Q1707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1">
        <f t="shared" si="105"/>
        <v>0</v>
      </c>
      <c r="Q1708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1">
        <f t="shared" si="105"/>
        <v>54.11</v>
      </c>
      <c r="Q1709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1">
        <f t="shared" si="105"/>
        <v>0</v>
      </c>
      <c r="Q17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1">
        <f t="shared" si="105"/>
        <v>21.25</v>
      </c>
      <c r="Q17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1">
        <f t="shared" si="105"/>
        <v>34</v>
      </c>
      <c r="Q17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1">
        <f t="shared" si="105"/>
        <v>525</v>
      </c>
      <c r="Q1713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1">
        <f t="shared" si="105"/>
        <v>0</v>
      </c>
      <c r="Q1714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1">
        <f t="shared" si="105"/>
        <v>50</v>
      </c>
      <c r="Q1715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1">
        <f t="shared" si="105"/>
        <v>115.71</v>
      </c>
      <c r="Q1716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1">
        <f t="shared" si="105"/>
        <v>5.5</v>
      </c>
      <c r="Q1717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1">
        <f t="shared" si="105"/>
        <v>50</v>
      </c>
      <c r="Q1718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1">
        <f t="shared" si="105"/>
        <v>34.020000000000003</v>
      </c>
      <c r="Q1719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1">
        <f t="shared" si="105"/>
        <v>37.5</v>
      </c>
      <c r="Q172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1">
        <f t="shared" si="105"/>
        <v>11.67</v>
      </c>
      <c r="Q172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1">
        <f t="shared" si="105"/>
        <v>28.13</v>
      </c>
      <c r="Q172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1">
        <f t="shared" si="105"/>
        <v>0</v>
      </c>
      <c r="Q1723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1">
        <f t="shared" si="105"/>
        <v>1</v>
      </c>
      <c r="Q1724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1">
        <f t="shared" si="105"/>
        <v>216.67</v>
      </c>
      <c r="Q1725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1">
        <f t="shared" si="105"/>
        <v>8.75</v>
      </c>
      <c r="Q1726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1">
        <f t="shared" si="105"/>
        <v>62.22</v>
      </c>
      <c r="Q1727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1">
        <f t="shared" si="105"/>
        <v>137.25</v>
      </c>
      <c r="Q1728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1">
        <f t="shared" si="105"/>
        <v>1</v>
      </c>
      <c r="Q1729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11">
        <f t="shared" si="105"/>
        <v>122.14</v>
      </c>
      <c r="Q173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11">
        <f t="shared" ref="P1731:P1794" si="109">IFERROR(ROUND(E1731/L1731,2),0)</f>
        <v>0</v>
      </c>
      <c r="Q173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1">
        <f t="shared" si="109"/>
        <v>0</v>
      </c>
      <c r="Q173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1">
        <f t="shared" si="109"/>
        <v>0</v>
      </c>
      <c r="Q1733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1">
        <f t="shared" si="109"/>
        <v>0</v>
      </c>
      <c r="Q1734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1">
        <f t="shared" si="109"/>
        <v>0</v>
      </c>
      <c r="Q1735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1">
        <f t="shared" si="109"/>
        <v>1</v>
      </c>
      <c r="Q1736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1">
        <f t="shared" si="109"/>
        <v>55</v>
      </c>
      <c r="Q1737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1">
        <f t="shared" si="109"/>
        <v>22</v>
      </c>
      <c r="Q1738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1">
        <f t="shared" si="109"/>
        <v>56.67</v>
      </c>
      <c r="Q1739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1">
        <f t="shared" si="109"/>
        <v>20</v>
      </c>
      <c r="Q174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1">
        <f t="shared" si="109"/>
        <v>1</v>
      </c>
      <c r="Q174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1">
        <f t="shared" si="109"/>
        <v>0</v>
      </c>
      <c r="Q174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1">
        <f t="shared" si="109"/>
        <v>25.58</v>
      </c>
      <c r="Q1743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1">
        <f t="shared" si="109"/>
        <v>63.97</v>
      </c>
      <c r="Q1744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1">
        <f t="shared" si="109"/>
        <v>89.93</v>
      </c>
      <c r="Q1745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1">
        <f t="shared" si="109"/>
        <v>93.07</v>
      </c>
      <c r="Q1746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1">
        <f t="shared" si="109"/>
        <v>89.67</v>
      </c>
      <c r="Q1747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1">
        <f t="shared" si="109"/>
        <v>207.62</v>
      </c>
      <c r="Q1748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1">
        <f t="shared" si="109"/>
        <v>59.41</v>
      </c>
      <c r="Q1749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1">
        <f t="shared" si="109"/>
        <v>358.97</v>
      </c>
      <c r="Q175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1">
        <f t="shared" si="109"/>
        <v>94.74</v>
      </c>
      <c r="Q175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1">
        <f t="shared" si="109"/>
        <v>80.650000000000006</v>
      </c>
      <c r="Q175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1">
        <f t="shared" si="109"/>
        <v>168.69</v>
      </c>
      <c r="Q1753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1">
        <f t="shared" si="109"/>
        <v>34.69</v>
      </c>
      <c r="Q1754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1">
        <f t="shared" si="109"/>
        <v>462.86</v>
      </c>
      <c r="Q1755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1">
        <f t="shared" si="109"/>
        <v>104.39</v>
      </c>
      <c r="Q1756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1">
        <f t="shared" si="109"/>
        <v>7.5</v>
      </c>
      <c r="Q1757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1">
        <f t="shared" si="109"/>
        <v>47.13</v>
      </c>
      <c r="Q1758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1">
        <f t="shared" si="109"/>
        <v>414.29</v>
      </c>
      <c r="Q1759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1">
        <f t="shared" si="109"/>
        <v>42.48</v>
      </c>
      <c r="Q176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1">
        <f t="shared" si="109"/>
        <v>108.78</v>
      </c>
      <c r="Q176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1">
        <f t="shared" si="109"/>
        <v>81.099999999999994</v>
      </c>
      <c r="Q176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1">
        <f t="shared" si="109"/>
        <v>51.67</v>
      </c>
      <c r="Q1763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1">
        <f t="shared" si="109"/>
        <v>35.4</v>
      </c>
      <c r="Q1764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1">
        <f t="shared" si="109"/>
        <v>103.64</v>
      </c>
      <c r="Q1765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1">
        <f t="shared" si="109"/>
        <v>55.28</v>
      </c>
      <c r="Q1766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1">
        <f t="shared" si="109"/>
        <v>72.17</v>
      </c>
      <c r="Q1767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1">
        <f t="shared" si="109"/>
        <v>0</v>
      </c>
      <c r="Q1768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1">
        <f t="shared" si="109"/>
        <v>58.62</v>
      </c>
      <c r="Q1769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1">
        <f t="shared" si="109"/>
        <v>12.47</v>
      </c>
      <c r="Q177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1">
        <f t="shared" si="109"/>
        <v>49.14</v>
      </c>
      <c r="Q177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1">
        <f t="shared" si="109"/>
        <v>150.5</v>
      </c>
      <c r="Q177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1">
        <f t="shared" si="109"/>
        <v>35.799999999999997</v>
      </c>
      <c r="Q1773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1">
        <f t="shared" si="109"/>
        <v>45.16</v>
      </c>
      <c r="Q1774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1">
        <f t="shared" si="109"/>
        <v>98.79</v>
      </c>
      <c r="Q1775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1">
        <f t="shared" si="109"/>
        <v>88.31</v>
      </c>
      <c r="Q1776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1">
        <f t="shared" si="109"/>
        <v>170.63</v>
      </c>
      <c r="Q1777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1">
        <f t="shared" si="109"/>
        <v>83.75</v>
      </c>
      <c r="Q1778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1">
        <f t="shared" si="109"/>
        <v>65.099999999999994</v>
      </c>
      <c r="Q1779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1">
        <f t="shared" si="109"/>
        <v>66.33</v>
      </c>
      <c r="Q178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1">
        <f t="shared" si="109"/>
        <v>104.89</v>
      </c>
      <c r="Q178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1">
        <f t="shared" si="109"/>
        <v>78.44</v>
      </c>
      <c r="Q178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1">
        <f t="shared" si="109"/>
        <v>59.04</v>
      </c>
      <c r="Q1783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1">
        <f t="shared" si="109"/>
        <v>71.34</v>
      </c>
      <c r="Q1784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1">
        <f t="shared" si="109"/>
        <v>51.23</v>
      </c>
      <c r="Q1785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1">
        <f t="shared" si="109"/>
        <v>60.24</v>
      </c>
      <c r="Q1786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1">
        <f t="shared" si="109"/>
        <v>44.94</v>
      </c>
      <c r="Q1787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1">
        <f t="shared" si="109"/>
        <v>31.21</v>
      </c>
      <c r="Q1788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1">
        <f t="shared" si="109"/>
        <v>63.88</v>
      </c>
      <c r="Q1789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1">
        <f t="shared" si="109"/>
        <v>19</v>
      </c>
      <c r="Q179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1">
        <f t="shared" si="109"/>
        <v>10</v>
      </c>
      <c r="Q179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1">
        <f t="shared" si="109"/>
        <v>109.07</v>
      </c>
      <c r="Q179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1">
        <f t="shared" si="109"/>
        <v>26.75</v>
      </c>
      <c r="Q1793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11">
        <f t="shared" si="109"/>
        <v>109.94</v>
      </c>
      <c r="Q1794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11">
        <f t="shared" ref="P1795:P1858" si="113">IFERROR(ROUND(E1795/L1795,2),0)</f>
        <v>20</v>
      </c>
      <c r="Q1795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1">
        <f t="shared" si="113"/>
        <v>55.39</v>
      </c>
      <c r="Q1796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1">
        <f t="shared" si="113"/>
        <v>133.9</v>
      </c>
      <c r="Q1797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1">
        <f t="shared" si="113"/>
        <v>48.72</v>
      </c>
      <c r="Q1798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1">
        <f t="shared" si="113"/>
        <v>48.25</v>
      </c>
      <c r="Q1799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1">
        <f t="shared" si="113"/>
        <v>58.97</v>
      </c>
      <c r="Q180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1">
        <f t="shared" si="113"/>
        <v>11.64</v>
      </c>
      <c r="Q180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1">
        <f t="shared" si="113"/>
        <v>83.72</v>
      </c>
      <c r="Q180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1">
        <f t="shared" si="113"/>
        <v>63.65</v>
      </c>
      <c r="Q1803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1">
        <f t="shared" si="113"/>
        <v>94.28</v>
      </c>
      <c r="Q1804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1">
        <f t="shared" si="113"/>
        <v>71.87</v>
      </c>
      <c r="Q1805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1">
        <f t="shared" si="113"/>
        <v>104.85</v>
      </c>
      <c r="Q1806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1">
        <f t="shared" si="113"/>
        <v>67.14</v>
      </c>
      <c r="Q1807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1">
        <f t="shared" si="113"/>
        <v>73.88</v>
      </c>
      <c r="Q1808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1">
        <f t="shared" si="113"/>
        <v>69.13</v>
      </c>
      <c r="Q1809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1">
        <f t="shared" si="113"/>
        <v>120.77</v>
      </c>
      <c r="Q18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1">
        <f t="shared" si="113"/>
        <v>42.22</v>
      </c>
      <c r="Q18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1">
        <f t="shared" si="113"/>
        <v>7.5</v>
      </c>
      <c r="Q18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1">
        <f t="shared" si="113"/>
        <v>1.54</v>
      </c>
      <c r="Q1813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1">
        <f t="shared" si="113"/>
        <v>37.61</v>
      </c>
      <c r="Q1814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1">
        <f t="shared" si="113"/>
        <v>0</v>
      </c>
      <c r="Q1815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1">
        <f t="shared" si="113"/>
        <v>42.16</v>
      </c>
      <c r="Q1816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1">
        <f t="shared" si="113"/>
        <v>0</v>
      </c>
      <c r="Q1817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1">
        <f t="shared" si="113"/>
        <v>84.83</v>
      </c>
      <c r="Q1818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1">
        <f t="shared" si="113"/>
        <v>94.19</v>
      </c>
      <c r="Q1819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1">
        <f t="shared" si="113"/>
        <v>0</v>
      </c>
      <c r="Q182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1">
        <f t="shared" si="113"/>
        <v>6.25</v>
      </c>
      <c r="Q182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1">
        <f t="shared" si="113"/>
        <v>213.38</v>
      </c>
      <c r="Q182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1">
        <f t="shared" si="113"/>
        <v>59.16</v>
      </c>
      <c r="Q1823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1">
        <f t="shared" si="113"/>
        <v>27.27</v>
      </c>
      <c r="Q1824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1">
        <f t="shared" si="113"/>
        <v>24.58</v>
      </c>
      <c r="Q1825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1">
        <f t="shared" si="113"/>
        <v>75.05</v>
      </c>
      <c r="Q1826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1">
        <f t="shared" si="113"/>
        <v>42.02</v>
      </c>
      <c r="Q1827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1">
        <f t="shared" si="113"/>
        <v>53.16</v>
      </c>
      <c r="Q1828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1">
        <f t="shared" si="113"/>
        <v>83.89</v>
      </c>
      <c r="Q1829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1">
        <f t="shared" si="113"/>
        <v>417.33</v>
      </c>
      <c r="Q183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1">
        <f t="shared" si="113"/>
        <v>75.77</v>
      </c>
      <c r="Q183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1">
        <f t="shared" si="113"/>
        <v>67.39</v>
      </c>
      <c r="Q183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1">
        <f t="shared" si="113"/>
        <v>73.569999999999993</v>
      </c>
      <c r="Q1833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1">
        <f t="shared" si="113"/>
        <v>25</v>
      </c>
      <c r="Q1834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1">
        <f t="shared" si="113"/>
        <v>42</v>
      </c>
      <c r="Q1835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1">
        <f t="shared" si="113"/>
        <v>131.16999999999999</v>
      </c>
      <c r="Q1836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1">
        <f t="shared" si="113"/>
        <v>47.27</v>
      </c>
      <c r="Q1837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1">
        <f t="shared" si="113"/>
        <v>182.13</v>
      </c>
      <c r="Q1838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1">
        <f t="shared" si="113"/>
        <v>61.37</v>
      </c>
      <c r="Q1839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1">
        <f t="shared" si="113"/>
        <v>35.770000000000003</v>
      </c>
      <c r="Q184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1">
        <f t="shared" si="113"/>
        <v>45.62</v>
      </c>
      <c r="Q184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1">
        <f t="shared" si="113"/>
        <v>75.38</v>
      </c>
      <c r="Q184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1">
        <f t="shared" si="113"/>
        <v>50.88</v>
      </c>
      <c r="Q1843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1">
        <f t="shared" si="113"/>
        <v>119.29</v>
      </c>
      <c r="Q1844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1">
        <f t="shared" si="113"/>
        <v>92.54</v>
      </c>
      <c r="Q1845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1">
        <f t="shared" si="113"/>
        <v>76.05</v>
      </c>
      <c r="Q1846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1">
        <f t="shared" si="113"/>
        <v>52.63</v>
      </c>
      <c r="Q1847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1">
        <f t="shared" si="113"/>
        <v>98.99</v>
      </c>
      <c r="Q1848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1">
        <f t="shared" si="113"/>
        <v>79.53</v>
      </c>
      <c r="Q1849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1">
        <f t="shared" si="113"/>
        <v>134.21</v>
      </c>
      <c r="Q185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1">
        <f t="shared" si="113"/>
        <v>37.630000000000003</v>
      </c>
      <c r="Q185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1">
        <f t="shared" si="113"/>
        <v>51.04</v>
      </c>
      <c r="Q185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1">
        <f t="shared" si="113"/>
        <v>50.04</v>
      </c>
      <c r="Q1853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1">
        <f t="shared" si="113"/>
        <v>133.93</v>
      </c>
      <c r="Q1854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1">
        <f t="shared" si="113"/>
        <v>58.21</v>
      </c>
      <c r="Q1855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1">
        <f t="shared" si="113"/>
        <v>88.04</v>
      </c>
      <c r="Q1856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1">
        <f t="shared" si="113"/>
        <v>70.58</v>
      </c>
      <c r="Q1857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11">
        <f t="shared" si="113"/>
        <v>53.29</v>
      </c>
      <c r="Q1858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11">
        <f t="shared" ref="P1859:P1922" si="117">IFERROR(ROUND(E1859/L1859,2),0)</f>
        <v>136.36000000000001</v>
      </c>
      <c r="Q1859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1">
        <f t="shared" si="117"/>
        <v>40.549999999999997</v>
      </c>
      <c r="Q186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1">
        <f t="shared" si="117"/>
        <v>70.63</v>
      </c>
      <c r="Q186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1">
        <f t="shared" si="117"/>
        <v>52.68</v>
      </c>
      <c r="Q186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1">
        <f t="shared" si="117"/>
        <v>0</v>
      </c>
      <c r="Q1863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1">
        <f t="shared" si="117"/>
        <v>90.94</v>
      </c>
      <c r="Q1864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1">
        <f t="shared" si="117"/>
        <v>5</v>
      </c>
      <c r="Q1865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1">
        <f t="shared" si="117"/>
        <v>58.08</v>
      </c>
      <c r="Q1866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1">
        <f t="shared" si="117"/>
        <v>2</v>
      </c>
      <c r="Q1867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1">
        <f t="shared" si="117"/>
        <v>62.5</v>
      </c>
      <c r="Q1868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1">
        <f t="shared" si="117"/>
        <v>10</v>
      </c>
      <c r="Q1869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1">
        <f t="shared" si="117"/>
        <v>71.59</v>
      </c>
      <c r="Q187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1">
        <f t="shared" si="117"/>
        <v>0</v>
      </c>
      <c r="Q187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1">
        <f t="shared" si="117"/>
        <v>32.82</v>
      </c>
      <c r="Q187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1">
        <f t="shared" si="117"/>
        <v>49.12</v>
      </c>
      <c r="Q1873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1">
        <f t="shared" si="117"/>
        <v>16.309999999999999</v>
      </c>
      <c r="Q1874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1">
        <f t="shared" si="117"/>
        <v>18</v>
      </c>
      <c r="Q1875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1">
        <f t="shared" si="117"/>
        <v>13</v>
      </c>
      <c r="Q1876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1">
        <f t="shared" si="117"/>
        <v>17</v>
      </c>
      <c r="Q1877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1">
        <f t="shared" si="117"/>
        <v>0</v>
      </c>
      <c r="Q1878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1">
        <f t="shared" si="117"/>
        <v>0</v>
      </c>
      <c r="Q1879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1">
        <f t="shared" si="117"/>
        <v>0</v>
      </c>
      <c r="Q188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1">
        <f t="shared" si="117"/>
        <v>3</v>
      </c>
      <c r="Q188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1">
        <f t="shared" si="117"/>
        <v>41.83</v>
      </c>
      <c r="Q188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1">
        <f t="shared" si="117"/>
        <v>49.34</v>
      </c>
      <c r="Q1883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1">
        <f t="shared" si="117"/>
        <v>41.73</v>
      </c>
      <c r="Q1884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1">
        <f t="shared" si="117"/>
        <v>32.72</v>
      </c>
      <c r="Q1885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1">
        <f t="shared" si="117"/>
        <v>51.96</v>
      </c>
      <c r="Q1886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1">
        <f t="shared" si="117"/>
        <v>50.69</v>
      </c>
      <c r="Q1887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1">
        <f t="shared" si="117"/>
        <v>42.24</v>
      </c>
      <c r="Q1888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1">
        <f t="shared" si="117"/>
        <v>416.88</v>
      </c>
      <c r="Q1889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1">
        <f t="shared" si="117"/>
        <v>46.65</v>
      </c>
      <c r="Q189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1">
        <f t="shared" si="117"/>
        <v>48.45</v>
      </c>
      <c r="Q189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1">
        <f t="shared" si="117"/>
        <v>70.53</v>
      </c>
      <c r="Q189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1">
        <f t="shared" si="117"/>
        <v>87.96</v>
      </c>
      <c r="Q1893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1">
        <f t="shared" si="117"/>
        <v>26.27</v>
      </c>
      <c r="Q1894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1">
        <f t="shared" si="117"/>
        <v>57.78</v>
      </c>
      <c r="Q1895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1">
        <f t="shared" si="117"/>
        <v>57.25</v>
      </c>
      <c r="Q1896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1">
        <f t="shared" si="117"/>
        <v>196.34</v>
      </c>
      <c r="Q1897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1">
        <f t="shared" si="117"/>
        <v>43</v>
      </c>
      <c r="Q1898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1">
        <f t="shared" si="117"/>
        <v>35.549999999999997</v>
      </c>
      <c r="Q1899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1">
        <f t="shared" si="117"/>
        <v>68.81</v>
      </c>
      <c r="Q190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1">
        <f t="shared" si="117"/>
        <v>28.57</v>
      </c>
      <c r="Q190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1">
        <f t="shared" si="117"/>
        <v>50.63</v>
      </c>
      <c r="Q190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1">
        <f t="shared" si="117"/>
        <v>106.8</v>
      </c>
      <c r="Q1903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1">
        <f t="shared" si="117"/>
        <v>4</v>
      </c>
      <c r="Q1904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1">
        <f t="shared" si="117"/>
        <v>34.1</v>
      </c>
      <c r="Q1905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1">
        <f t="shared" si="117"/>
        <v>25</v>
      </c>
      <c r="Q1906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1">
        <f t="shared" si="117"/>
        <v>10.5</v>
      </c>
      <c r="Q1907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1">
        <f t="shared" si="117"/>
        <v>215.96</v>
      </c>
      <c r="Q1908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1">
        <f t="shared" si="117"/>
        <v>21.25</v>
      </c>
      <c r="Q1909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1">
        <f t="shared" si="117"/>
        <v>108.25</v>
      </c>
      <c r="Q19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1">
        <f t="shared" si="117"/>
        <v>129.97</v>
      </c>
      <c r="Q19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1">
        <f t="shared" si="117"/>
        <v>117.49</v>
      </c>
      <c r="Q19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1">
        <f t="shared" si="117"/>
        <v>10</v>
      </c>
      <c r="Q1913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1">
        <f t="shared" si="117"/>
        <v>70.599999999999994</v>
      </c>
      <c r="Q1914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1">
        <f t="shared" si="117"/>
        <v>24.5</v>
      </c>
      <c r="Q1915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1">
        <f t="shared" si="117"/>
        <v>30</v>
      </c>
      <c r="Q1916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1">
        <f t="shared" si="117"/>
        <v>2</v>
      </c>
      <c r="Q1917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1">
        <f t="shared" si="117"/>
        <v>17</v>
      </c>
      <c r="Q1918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1">
        <f t="shared" si="117"/>
        <v>2928.93</v>
      </c>
      <c r="Q1919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1">
        <f t="shared" si="117"/>
        <v>28.89</v>
      </c>
      <c r="Q192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1">
        <f t="shared" si="117"/>
        <v>29.63</v>
      </c>
      <c r="Q192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11">
        <f t="shared" si="117"/>
        <v>40.98</v>
      </c>
      <c r="Q192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11">
        <f t="shared" ref="P1923:P1986" si="121">IFERROR(ROUND(E1923/L1923,2),0)</f>
        <v>54</v>
      </c>
      <c r="Q1923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1">
        <f t="shared" si="121"/>
        <v>36.11</v>
      </c>
      <c r="Q1924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1">
        <f t="shared" si="121"/>
        <v>23.15</v>
      </c>
      <c r="Q1925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1">
        <f t="shared" si="121"/>
        <v>104</v>
      </c>
      <c r="Q1926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1">
        <f t="shared" si="121"/>
        <v>31.83</v>
      </c>
      <c r="Q1927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1">
        <f t="shared" si="121"/>
        <v>27.39</v>
      </c>
      <c r="Q1928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1">
        <f t="shared" si="121"/>
        <v>56.36</v>
      </c>
      <c r="Q1929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1">
        <f t="shared" si="121"/>
        <v>77.349999999999994</v>
      </c>
      <c r="Q193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1">
        <f t="shared" si="121"/>
        <v>42.8</v>
      </c>
      <c r="Q193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1">
        <f t="shared" si="121"/>
        <v>48.85</v>
      </c>
      <c r="Q193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1">
        <f t="shared" si="121"/>
        <v>48.24</v>
      </c>
      <c r="Q1933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1">
        <f t="shared" si="121"/>
        <v>70.209999999999994</v>
      </c>
      <c r="Q1934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1">
        <f t="shared" si="121"/>
        <v>94.05</v>
      </c>
      <c r="Q1935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1">
        <f t="shared" si="121"/>
        <v>80.27</v>
      </c>
      <c r="Q1936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1">
        <f t="shared" si="121"/>
        <v>54.2</v>
      </c>
      <c r="Q1937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1">
        <f t="shared" si="121"/>
        <v>60.27</v>
      </c>
      <c r="Q1938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1">
        <f t="shared" si="121"/>
        <v>38.74</v>
      </c>
      <c r="Q1939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1">
        <f t="shared" si="121"/>
        <v>152.54</v>
      </c>
      <c r="Q194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1">
        <f t="shared" si="121"/>
        <v>115.31</v>
      </c>
      <c r="Q194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1">
        <f t="shared" si="121"/>
        <v>35.840000000000003</v>
      </c>
      <c r="Q194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1">
        <f t="shared" si="121"/>
        <v>64.569999999999993</v>
      </c>
      <c r="Q1943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1">
        <f t="shared" si="121"/>
        <v>87.44</v>
      </c>
      <c r="Q1944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1">
        <f t="shared" si="121"/>
        <v>68.819999999999993</v>
      </c>
      <c r="Q1945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1">
        <f t="shared" si="121"/>
        <v>176.2</v>
      </c>
      <c r="Q1946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1">
        <f t="shared" si="121"/>
        <v>511.79</v>
      </c>
      <c r="Q1947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1">
        <f t="shared" si="121"/>
        <v>160.44</v>
      </c>
      <c r="Q1948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1">
        <f t="shared" si="121"/>
        <v>35</v>
      </c>
      <c r="Q1949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1">
        <f t="shared" si="121"/>
        <v>188.51</v>
      </c>
      <c r="Q195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1">
        <f t="shared" si="121"/>
        <v>56.2</v>
      </c>
      <c r="Q195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1">
        <f t="shared" si="121"/>
        <v>51.31</v>
      </c>
      <c r="Q195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1">
        <f t="shared" si="121"/>
        <v>127.36</v>
      </c>
      <c r="Q1953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1">
        <f t="shared" si="121"/>
        <v>101.86</v>
      </c>
      <c r="Q1954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1">
        <f t="shared" si="121"/>
        <v>230.56</v>
      </c>
      <c r="Q1955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1">
        <f t="shared" si="121"/>
        <v>842.11</v>
      </c>
      <c r="Q1956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1">
        <f t="shared" si="121"/>
        <v>577.28</v>
      </c>
      <c r="Q1957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1">
        <f t="shared" si="121"/>
        <v>483.34</v>
      </c>
      <c r="Q1958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1">
        <f t="shared" si="121"/>
        <v>76.14</v>
      </c>
      <c r="Q1959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1">
        <f t="shared" si="121"/>
        <v>74.11</v>
      </c>
      <c r="Q196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1">
        <f t="shared" si="121"/>
        <v>36.97</v>
      </c>
      <c r="Q196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1">
        <f t="shared" si="121"/>
        <v>2500.9699999999998</v>
      </c>
      <c r="Q196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1">
        <f t="shared" si="121"/>
        <v>67.69</v>
      </c>
      <c r="Q1963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1">
        <f t="shared" si="121"/>
        <v>63.05</v>
      </c>
      <c r="Q1964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1">
        <f t="shared" si="121"/>
        <v>117.6</v>
      </c>
      <c r="Q1965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1">
        <f t="shared" si="121"/>
        <v>180.75</v>
      </c>
      <c r="Q1966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1">
        <f t="shared" si="121"/>
        <v>127.32</v>
      </c>
      <c r="Q1967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1">
        <f t="shared" si="121"/>
        <v>136.63999999999999</v>
      </c>
      <c r="Q1968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1">
        <f t="shared" si="121"/>
        <v>182.78</v>
      </c>
      <c r="Q1969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1">
        <f t="shared" si="121"/>
        <v>279.38</v>
      </c>
      <c r="Q197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1">
        <f t="shared" si="121"/>
        <v>61.38</v>
      </c>
      <c r="Q197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1">
        <f t="shared" si="121"/>
        <v>80.73</v>
      </c>
      <c r="Q197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1">
        <f t="shared" si="121"/>
        <v>272.36</v>
      </c>
      <c r="Q1973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1">
        <f t="shared" si="121"/>
        <v>70.849999999999994</v>
      </c>
      <c r="Q1974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1">
        <f t="shared" si="121"/>
        <v>247.94</v>
      </c>
      <c r="Q1975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1">
        <f t="shared" si="121"/>
        <v>186.81</v>
      </c>
      <c r="Q1976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1">
        <f t="shared" si="121"/>
        <v>131.99</v>
      </c>
      <c r="Q1977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1">
        <f t="shared" si="121"/>
        <v>29.31</v>
      </c>
      <c r="Q1978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1">
        <f t="shared" si="121"/>
        <v>245.02</v>
      </c>
      <c r="Q1979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1">
        <f t="shared" si="121"/>
        <v>1323.25</v>
      </c>
      <c r="Q198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1">
        <f t="shared" si="121"/>
        <v>282.66000000000003</v>
      </c>
      <c r="Q198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1">
        <f t="shared" si="121"/>
        <v>91.21</v>
      </c>
      <c r="Q198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1">
        <f t="shared" si="121"/>
        <v>31.75</v>
      </c>
      <c r="Q1983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1">
        <f t="shared" si="121"/>
        <v>0</v>
      </c>
      <c r="Q1984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1">
        <f t="shared" si="121"/>
        <v>88.69</v>
      </c>
      <c r="Q1985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11">
        <f t="shared" si="121"/>
        <v>453.14</v>
      </c>
      <c r="Q1986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11">
        <f t="shared" ref="P1987:P2050" si="125">IFERROR(ROUND(E1987/L1987,2),0)</f>
        <v>12.75</v>
      </c>
      <c r="Q1987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1">
        <f t="shared" si="125"/>
        <v>1</v>
      </c>
      <c r="Q1988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1">
        <f t="shared" si="125"/>
        <v>83.43</v>
      </c>
      <c r="Q1989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1">
        <f t="shared" si="125"/>
        <v>25</v>
      </c>
      <c r="Q199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1">
        <f t="shared" si="125"/>
        <v>50</v>
      </c>
      <c r="Q199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1">
        <f t="shared" si="125"/>
        <v>101.8</v>
      </c>
      <c r="Q199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1">
        <f t="shared" si="125"/>
        <v>46.67</v>
      </c>
      <c r="Q1993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1">
        <f t="shared" si="125"/>
        <v>1</v>
      </c>
      <c r="Q1994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1">
        <f t="shared" si="125"/>
        <v>0</v>
      </c>
      <c r="Q1995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1">
        <f t="shared" si="125"/>
        <v>0</v>
      </c>
      <c r="Q1996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1">
        <f t="shared" si="125"/>
        <v>26</v>
      </c>
      <c r="Q1997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1">
        <f t="shared" si="125"/>
        <v>0</v>
      </c>
      <c r="Q1998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1">
        <f t="shared" si="125"/>
        <v>0</v>
      </c>
      <c r="Q1999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1">
        <f t="shared" si="125"/>
        <v>218.33</v>
      </c>
      <c r="Q200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1">
        <f t="shared" si="125"/>
        <v>33.71</v>
      </c>
      <c r="Q200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1">
        <f t="shared" si="125"/>
        <v>25</v>
      </c>
      <c r="Q200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1">
        <f t="shared" si="125"/>
        <v>128.38999999999999</v>
      </c>
      <c r="Q2003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1">
        <f t="shared" si="125"/>
        <v>78.83</v>
      </c>
      <c r="Q2004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1">
        <f t="shared" si="125"/>
        <v>91.76</v>
      </c>
      <c r="Q2005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1">
        <f t="shared" si="125"/>
        <v>331.1</v>
      </c>
      <c r="Q2006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1">
        <f t="shared" si="125"/>
        <v>194.26</v>
      </c>
      <c r="Q2007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1">
        <f t="shared" si="125"/>
        <v>408.98</v>
      </c>
      <c r="Q2008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1">
        <f t="shared" si="125"/>
        <v>84.46</v>
      </c>
      <c r="Q2009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1">
        <f t="shared" si="125"/>
        <v>44.85</v>
      </c>
      <c r="Q20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1">
        <f t="shared" si="125"/>
        <v>383.36</v>
      </c>
      <c r="Q20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1">
        <f t="shared" si="125"/>
        <v>55.28</v>
      </c>
      <c r="Q20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1">
        <f t="shared" si="125"/>
        <v>422.02</v>
      </c>
      <c r="Q2013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1">
        <f t="shared" si="125"/>
        <v>64.180000000000007</v>
      </c>
      <c r="Q2014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1">
        <f t="shared" si="125"/>
        <v>173.58</v>
      </c>
      <c r="Q2015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1">
        <f t="shared" si="125"/>
        <v>88.6</v>
      </c>
      <c r="Q2016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1">
        <f t="shared" si="125"/>
        <v>50.22</v>
      </c>
      <c r="Q2017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1">
        <f t="shared" si="125"/>
        <v>192.39</v>
      </c>
      <c r="Q2018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1">
        <f t="shared" si="125"/>
        <v>73.42</v>
      </c>
      <c r="Q2019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1">
        <f t="shared" si="125"/>
        <v>147.68</v>
      </c>
      <c r="Q202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1">
        <f t="shared" si="125"/>
        <v>108.97</v>
      </c>
      <c r="Q202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1">
        <f t="shared" si="125"/>
        <v>23.65</v>
      </c>
      <c r="Q202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1">
        <f t="shared" si="125"/>
        <v>147.94999999999999</v>
      </c>
      <c r="Q2023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1">
        <f t="shared" si="125"/>
        <v>385.04</v>
      </c>
      <c r="Q2024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1">
        <f t="shared" si="125"/>
        <v>457.39</v>
      </c>
      <c r="Q2025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1">
        <f t="shared" si="125"/>
        <v>222.99</v>
      </c>
      <c r="Q2026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1">
        <f t="shared" si="125"/>
        <v>220.74</v>
      </c>
      <c r="Q2027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1">
        <f t="shared" si="125"/>
        <v>73.5</v>
      </c>
      <c r="Q2028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1">
        <f t="shared" si="125"/>
        <v>223.1</v>
      </c>
      <c r="Q2029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1">
        <f t="shared" si="125"/>
        <v>47.91</v>
      </c>
      <c r="Q203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1">
        <f t="shared" si="125"/>
        <v>96.06</v>
      </c>
      <c r="Q203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1">
        <f t="shared" si="125"/>
        <v>118.61</v>
      </c>
      <c r="Q203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1">
        <f t="shared" si="125"/>
        <v>118.45</v>
      </c>
      <c r="Q2033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1">
        <f t="shared" si="125"/>
        <v>143.21</v>
      </c>
      <c r="Q2034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1">
        <f t="shared" si="125"/>
        <v>282.72000000000003</v>
      </c>
      <c r="Q2035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1">
        <f t="shared" si="125"/>
        <v>593.94000000000005</v>
      </c>
      <c r="Q2036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1">
        <f t="shared" si="125"/>
        <v>262.16000000000003</v>
      </c>
      <c r="Q2037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1">
        <f t="shared" si="125"/>
        <v>46.58</v>
      </c>
      <c r="Q2038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1">
        <f t="shared" si="125"/>
        <v>70.040000000000006</v>
      </c>
      <c r="Q2039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1">
        <f t="shared" si="125"/>
        <v>164.91</v>
      </c>
      <c r="Q204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1">
        <f t="shared" si="125"/>
        <v>449.26</v>
      </c>
      <c r="Q204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1">
        <f t="shared" si="125"/>
        <v>27.47</v>
      </c>
      <c r="Q204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1">
        <f t="shared" si="125"/>
        <v>143.97999999999999</v>
      </c>
      <c r="Q2043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1">
        <f t="shared" si="125"/>
        <v>88.24</v>
      </c>
      <c r="Q2044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1">
        <f t="shared" si="125"/>
        <v>36.33</v>
      </c>
      <c r="Q2045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1">
        <f t="shared" si="125"/>
        <v>90.18</v>
      </c>
      <c r="Q2046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1">
        <f t="shared" si="125"/>
        <v>152.62</v>
      </c>
      <c r="Q2047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1">
        <f t="shared" si="125"/>
        <v>55.81</v>
      </c>
      <c r="Q2048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1">
        <f t="shared" si="125"/>
        <v>227.85</v>
      </c>
      <c r="Q2049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11">
        <f t="shared" si="125"/>
        <v>91.83</v>
      </c>
      <c r="Q205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11">
        <f t="shared" ref="P2051:P2114" si="129">IFERROR(ROUND(E2051/L2051,2),0)</f>
        <v>80.989999999999995</v>
      </c>
      <c r="Q205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1">
        <f t="shared" si="129"/>
        <v>278.39</v>
      </c>
      <c r="Q205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1">
        <f t="shared" si="129"/>
        <v>43.1</v>
      </c>
      <c r="Q2053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1">
        <f t="shared" si="129"/>
        <v>326.29000000000002</v>
      </c>
      <c r="Q2054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1">
        <f t="shared" si="129"/>
        <v>41.74</v>
      </c>
      <c r="Q2055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1">
        <f t="shared" si="129"/>
        <v>64.02</v>
      </c>
      <c r="Q2056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1">
        <f t="shared" si="129"/>
        <v>99.46</v>
      </c>
      <c r="Q2057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1">
        <f t="shared" si="129"/>
        <v>138.49</v>
      </c>
      <c r="Q2058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1">
        <f t="shared" si="129"/>
        <v>45.55</v>
      </c>
      <c r="Q2059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1">
        <f t="shared" si="129"/>
        <v>10.51</v>
      </c>
      <c r="Q206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1">
        <f t="shared" si="129"/>
        <v>114.77</v>
      </c>
      <c r="Q206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1">
        <f t="shared" si="129"/>
        <v>36</v>
      </c>
      <c r="Q206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1">
        <f t="shared" si="129"/>
        <v>154.16999999999999</v>
      </c>
      <c r="Q2063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1">
        <f t="shared" si="129"/>
        <v>566.39</v>
      </c>
      <c r="Q2064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1">
        <f t="shared" si="129"/>
        <v>120.86</v>
      </c>
      <c r="Q2065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1">
        <f t="shared" si="129"/>
        <v>86.16</v>
      </c>
      <c r="Q2066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1">
        <f t="shared" si="129"/>
        <v>51.21</v>
      </c>
      <c r="Q2067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1">
        <f t="shared" si="129"/>
        <v>67.260000000000005</v>
      </c>
      <c r="Q2068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1">
        <f t="shared" si="129"/>
        <v>62.8</v>
      </c>
      <c r="Q2069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1">
        <f t="shared" si="129"/>
        <v>346.13</v>
      </c>
      <c r="Q207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1">
        <f t="shared" si="129"/>
        <v>244.12</v>
      </c>
      <c r="Q207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1">
        <f t="shared" si="129"/>
        <v>259.25</v>
      </c>
      <c r="Q207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1">
        <f t="shared" si="129"/>
        <v>201.96</v>
      </c>
      <c r="Q2073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1">
        <f t="shared" si="129"/>
        <v>226.21</v>
      </c>
      <c r="Q2074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1">
        <f t="shared" si="129"/>
        <v>324.69</v>
      </c>
      <c r="Q2075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1">
        <f t="shared" si="129"/>
        <v>205</v>
      </c>
      <c r="Q2076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1">
        <f t="shared" si="129"/>
        <v>20.47</v>
      </c>
      <c r="Q2077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1">
        <f t="shared" si="129"/>
        <v>116.35</v>
      </c>
      <c r="Q2078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1">
        <f t="shared" si="129"/>
        <v>307.2</v>
      </c>
      <c r="Q2079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1">
        <f t="shared" si="129"/>
        <v>546.69000000000005</v>
      </c>
      <c r="Q208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1">
        <f t="shared" si="129"/>
        <v>47.47</v>
      </c>
      <c r="Q208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1">
        <f t="shared" si="129"/>
        <v>101.56</v>
      </c>
      <c r="Q208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1">
        <f t="shared" si="129"/>
        <v>72.91</v>
      </c>
      <c r="Q2083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1">
        <f t="shared" si="129"/>
        <v>43.71</v>
      </c>
      <c r="Q2084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1">
        <f t="shared" si="129"/>
        <v>34</v>
      </c>
      <c r="Q2085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1">
        <f t="shared" si="129"/>
        <v>70.650000000000006</v>
      </c>
      <c r="Q2086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1">
        <f t="shared" si="129"/>
        <v>89.3</v>
      </c>
      <c r="Q2087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1">
        <f t="shared" si="129"/>
        <v>115.09</v>
      </c>
      <c r="Q2088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1">
        <f t="shared" si="129"/>
        <v>62.12</v>
      </c>
      <c r="Q2089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1">
        <f t="shared" si="129"/>
        <v>46.2</v>
      </c>
      <c r="Q209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1">
        <f t="shared" si="129"/>
        <v>48.55</v>
      </c>
      <c r="Q209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1">
        <f t="shared" si="129"/>
        <v>57.52</v>
      </c>
      <c r="Q209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1">
        <f t="shared" si="129"/>
        <v>88.15</v>
      </c>
      <c r="Q2093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1">
        <f t="shared" si="129"/>
        <v>110.49</v>
      </c>
      <c r="Q2094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1">
        <f t="shared" si="129"/>
        <v>66.83</v>
      </c>
      <c r="Q2095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1">
        <f t="shared" si="129"/>
        <v>58.6</v>
      </c>
      <c r="Q2096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1">
        <f t="shared" si="129"/>
        <v>113.64</v>
      </c>
      <c r="Q2097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1">
        <f t="shared" si="129"/>
        <v>43.57</v>
      </c>
      <c r="Q2098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1">
        <f t="shared" si="129"/>
        <v>78.95</v>
      </c>
      <c r="Q2099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1">
        <f t="shared" si="129"/>
        <v>188.13</v>
      </c>
      <c r="Q210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1">
        <f t="shared" si="129"/>
        <v>63.03</v>
      </c>
      <c r="Q210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1">
        <f t="shared" si="129"/>
        <v>30.37</v>
      </c>
      <c r="Q210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1">
        <f t="shared" si="129"/>
        <v>51.48</v>
      </c>
      <c r="Q2103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1">
        <f t="shared" si="129"/>
        <v>35.79</v>
      </c>
      <c r="Q2104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1">
        <f t="shared" si="129"/>
        <v>98.82</v>
      </c>
      <c r="Q2105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1">
        <f t="shared" si="129"/>
        <v>28</v>
      </c>
      <c r="Q2106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1">
        <f t="shared" si="129"/>
        <v>51.31</v>
      </c>
      <c r="Q2107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1">
        <f t="shared" si="129"/>
        <v>53.52</v>
      </c>
      <c r="Q2108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1">
        <f t="shared" si="129"/>
        <v>37.15</v>
      </c>
      <c r="Q2109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1">
        <f t="shared" si="129"/>
        <v>89.9</v>
      </c>
      <c r="Q21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1">
        <f t="shared" si="129"/>
        <v>106.53</v>
      </c>
      <c r="Q21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1">
        <f t="shared" si="129"/>
        <v>52.82</v>
      </c>
      <c r="Q21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1">
        <f t="shared" si="129"/>
        <v>54.62</v>
      </c>
      <c r="Q2113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11">
        <f t="shared" si="129"/>
        <v>27.27</v>
      </c>
      <c r="Q2114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11">
        <f t="shared" ref="P2115:P2178" si="133">IFERROR(ROUND(E2115/L2115,2),0)</f>
        <v>68.599999999999994</v>
      </c>
      <c r="Q2115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1">
        <f t="shared" si="133"/>
        <v>35.61</v>
      </c>
      <c r="Q2116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1">
        <f t="shared" si="133"/>
        <v>94.03</v>
      </c>
      <c r="Q2117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1">
        <f t="shared" si="133"/>
        <v>526.46</v>
      </c>
      <c r="Q2118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1">
        <f t="shared" si="133"/>
        <v>50.66</v>
      </c>
      <c r="Q2119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1">
        <f t="shared" si="133"/>
        <v>79.180000000000007</v>
      </c>
      <c r="Q212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1">
        <f t="shared" si="133"/>
        <v>91.59</v>
      </c>
      <c r="Q212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1">
        <f t="shared" si="133"/>
        <v>116.96</v>
      </c>
      <c r="Q212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1">
        <f t="shared" si="133"/>
        <v>28.4</v>
      </c>
      <c r="Q2123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1">
        <f t="shared" si="133"/>
        <v>103.33</v>
      </c>
      <c r="Q2124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1">
        <f t="shared" si="133"/>
        <v>10</v>
      </c>
      <c r="Q2125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1">
        <f t="shared" si="133"/>
        <v>23</v>
      </c>
      <c r="Q2126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1">
        <f t="shared" si="133"/>
        <v>31.56</v>
      </c>
      <c r="Q2127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1">
        <f t="shared" si="133"/>
        <v>5</v>
      </c>
      <c r="Q2128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1">
        <f t="shared" si="133"/>
        <v>34.22</v>
      </c>
      <c r="Q2129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1">
        <f t="shared" si="133"/>
        <v>25</v>
      </c>
      <c r="Q213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1">
        <f t="shared" si="133"/>
        <v>19.670000000000002</v>
      </c>
      <c r="Q213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1">
        <f t="shared" si="133"/>
        <v>21.25</v>
      </c>
      <c r="Q213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1">
        <f t="shared" si="133"/>
        <v>8.33</v>
      </c>
      <c r="Q2133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1">
        <f t="shared" si="133"/>
        <v>21.34</v>
      </c>
      <c r="Q2134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1">
        <f t="shared" si="133"/>
        <v>5.33</v>
      </c>
      <c r="Q2135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1">
        <f t="shared" si="133"/>
        <v>34.67</v>
      </c>
      <c r="Q2136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1">
        <f t="shared" si="133"/>
        <v>21.73</v>
      </c>
      <c r="Q2137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1">
        <f t="shared" si="133"/>
        <v>11.92</v>
      </c>
      <c r="Q2138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1">
        <f t="shared" si="133"/>
        <v>26.6</v>
      </c>
      <c r="Q2139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1">
        <f t="shared" si="133"/>
        <v>10.67</v>
      </c>
      <c r="Q214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1">
        <f t="shared" si="133"/>
        <v>29.04</v>
      </c>
      <c r="Q214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1">
        <f t="shared" si="133"/>
        <v>50.91</v>
      </c>
      <c r="Q214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1">
        <f t="shared" si="133"/>
        <v>0</v>
      </c>
      <c r="Q2143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1">
        <f t="shared" si="133"/>
        <v>50.08</v>
      </c>
      <c r="Q2144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1">
        <f t="shared" si="133"/>
        <v>45</v>
      </c>
      <c r="Q2145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1">
        <f t="shared" si="133"/>
        <v>25.29</v>
      </c>
      <c r="Q2146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1">
        <f t="shared" si="133"/>
        <v>51.29</v>
      </c>
      <c r="Q2147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1">
        <f t="shared" si="133"/>
        <v>1</v>
      </c>
      <c r="Q2148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1">
        <f t="shared" si="133"/>
        <v>49.38</v>
      </c>
      <c r="Q2149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1">
        <f t="shared" si="133"/>
        <v>1</v>
      </c>
      <c r="Q215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1">
        <f t="shared" si="133"/>
        <v>0</v>
      </c>
      <c r="Q215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1">
        <f t="shared" si="133"/>
        <v>101.25</v>
      </c>
      <c r="Q215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1">
        <f t="shared" si="133"/>
        <v>19.670000000000002</v>
      </c>
      <c r="Q2153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1">
        <f t="shared" si="133"/>
        <v>12.5</v>
      </c>
      <c r="Q2154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1">
        <f t="shared" si="133"/>
        <v>8.5</v>
      </c>
      <c r="Q2155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1">
        <f t="shared" si="133"/>
        <v>1</v>
      </c>
      <c r="Q2156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1">
        <f t="shared" si="133"/>
        <v>23</v>
      </c>
      <c r="Q2157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1">
        <f t="shared" si="133"/>
        <v>17.989999999999998</v>
      </c>
      <c r="Q2158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1">
        <f t="shared" si="133"/>
        <v>370.95</v>
      </c>
      <c r="Q2159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1">
        <f t="shared" si="133"/>
        <v>63.57</v>
      </c>
      <c r="Q216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1">
        <f t="shared" si="133"/>
        <v>13</v>
      </c>
      <c r="Q216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1">
        <f t="shared" si="133"/>
        <v>5.31</v>
      </c>
      <c r="Q216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1">
        <f t="shared" si="133"/>
        <v>35.619999999999997</v>
      </c>
      <c r="Q2163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1">
        <f t="shared" si="133"/>
        <v>87.1</v>
      </c>
      <c r="Q2164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1">
        <f t="shared" si="133"/>
        <v>75.11</v>
      </c>
      <c r="Q2165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1">
        <f t="shared" si="133"/>
        <v>68.010000000000005</v>
      </c>
      <c r="Q2166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1">
        <f t="shared" si="133"/>
        <v>29.62</v>
      </c>
      <c r="Q2167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1">
        <f t="shared" si="133"/>
        <v>91.63</v>
      </c>
      <c r="Q2168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1">
        <f t="shared" si="133"/>
        <v>22.5</v>
      </c>
      <c r="Q2169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1">
        <f t="shared" si="133"/>
        <v>64.37</v>
      </c>
      <c r="Q217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1">
        <f t="shared" si="133"/>
        <v>21.86</v>
      </c>
      <c r="Q217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1">
        <f t="shared" si="133"/>
        <v>33.32</v>
      </c>
      <c r="Q217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1">
        <f t="shared" si="133"/>
        <v>90.28</v>
      </c>
      <c r="Q2173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1">
        <f t="shared" si="133"/>
        <v>76.92</v>
      </c>
      <c r="Q2174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1">
        <f t="shared" si="133"/>
        <v>59.23</v>
      </c>
      <c r="Q2175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1">
        <f t="shared" si="133"/>
        <v>65.38</v>
      </c>
      <c r="Q2176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1">
        <f t="shared" si="133"/>
        <v>67.31</v>
      </c>
      <c r="Q2177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11">
        <f t="shared" si="133"/>
        <v>88.75</v>
      </c>
      <c r="Q2178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11">
        <f t="shared" ref="P2179:P2242" si="137">IFERROR(ROUND(E2179/L2179,2),0)</f>
        <v>65.87</v>
      </c>
      <c r="Q2179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1">
        <f t="shared" si="137"/>
        <v>40.35</v>
      </c>
      <c r="Q218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1">
        <f t="shared" si="137"/>
        <v>76.86</v>
      </c>
      <c r="Q218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1">
        <f t="shared" si="137"/>
        <v>68.709999999999994</v>
      </c>
      <c r="Q218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1">
        <f t="shared" si="137"/>
        <v>57.77</v>
      </c>
      <c r="Q2183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1">
        <f t="shared" si="137"/>
        <v>44.17</v>
      </c>
      <c r="Q2184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1">
        <f t="shared" si="137"/>
        <v>31.57</v>
      </c>
      <c r="Q2185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1">
        <f t="shared" si="137"/>
        <v>107.05</v>
      </c>
      <c r="Q2186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1">
        <f t="shared" si="137"/>
        <v>149.03</v>
      </c>
      <c r="Q2187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1">
        <f t="shared" si="137"/>
        <v>55.96</v>
      </c>
      <c r="Q2188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1">
        <f t="shared" si="137"/>
        <v>56.97</v>
      </c>
      <c r="Q2189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1">
        <f t="shared" si="137"/>
        <v>44.06</v>
      </c>
      <c r="Q219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1">
        <f t="shared" si="137"/>
        <v>68.63</v>
      </c>
      <c r="Q219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1">
        <f t="shared" si="137"/>
        <v>65.319999999999993</v>
      </c>
      <c r="Q219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1">
        <f t="shared" si="137"/>
        <v>35.92</v>
      </c>
      <c r="Q2193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1">
        <f t="shared" si="137"/>
        <v>40.07</v>
      </c>
      <c r="Q2194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1">
        <f t="shared" si="137"/>
        <v>75.650000000000006</v>
      </c>
      <c r="Q2195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1">
        <f t="shared" si="137"/>
        <v>61.2</v>
      </c>
      <c r="Q2196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1">
        <f t="shared" si="137"/>
        <v>48.13</v>
      </c>
      <c r="Q2197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1">
        <f t="shared" si="137"/>
        <v>68.11</v>
      </c>
      <c r="Q2198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1">
        <f t="shared" si="137"/>
        <v>65.89</v>
      </c>
      <c r="Q2199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1">
        <f t="shared" si="137"/>
        <v>81.650000000000006</v>
      </c>
      <c r="Q220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1">
        <f t="shared" si="137"/>
        <v>52.7</v>
      </c>
      <c r="Q220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1">
        <f t="shared" si="137"/>
        <v>41.23</v>
      </c>
      <c r="Q220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1">
        <f t="shared" si="137"/>
        <v>15.04</v>
      </c>
      <c r="Q2203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1">
        <f t="shared" si="137"/>
        <v>39.07</v>
      </c>
      <c r="Q2204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1">
        <f t="shared" si="137"/>
        <v>43.82</v>
      </c>
      <c r="Q2205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1">
        <f t="shared" si="137"/>
        <v>27.3</v>
      </c>
      <c r="Q2206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1">
        <f t="shared" si="137"/>
        <v>42.22</v>
      </c>
      <c r="Q2207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1">
        <f t="shared" si="137"/>
        <v>33.24</v>
      </c>
      <c r="Q2208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1">
        <f t="shared" si="137"/>
        <v>285.70999999999998</v>
      </c>
      <c r="Q2209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1">
        <f t="shared" si="137"/>
        <v>42.33</v>
      </c>
      <c r="Q22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1">
        <f t="shared" si="137"/>
        <v>50.27</v>
      </c>
      <c r="Q22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1">
        <f t="shared" si="137"/>
        <v>61.9</v>
      </c>
      <c r="Q22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1">
        <f t="shared" si="137"/>
        <v>40.75</v>
      </c>
      <c r="Q2213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1">
        <f t="shared" si="137"/>
        <v>55.8</v>
      </c>
      <c r="Q2214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1">
        <f t="shared" si="137"/>
        <v>10</v>
      </c>
      <c r="Q2215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1">
        <f t="shared" si="137"/>
        <v>73.13</v>
      </c>
      <c r="Q2216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1">
        <f t="shared" si="137"/>
        <v>26.06</v>
      </c>
      <c r="Q2217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1">
        <f t="shared" si="137"/>
        <v>22.64</v>
      </c>
      <c r="Q2218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1">
        <f t="shared" si="137"/>
        <v>47.22</v>
      </c>
      <c r="Q2219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1">
        <f t="shared" si="137"/>
        <v>32.32</v>
      </c>
      <c r="Q222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1">
        <f t="shared" si="137"/>
        <v>53.42</v>
      </c>
      <c r="Q222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1">
        <f t="shared" si="137"/>
        <v>51.3</v>
      </c>
      <c r="Q222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1">
        <f t="shared" si="137"/>
        <v>37.200000000000003</v>
      </c>
      <c r="Q2223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1">
        <f t="shared" si="137"/>
        <v>27.1</v>
      </c>
      <c r="Q2224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1">
        <f t="shared" si="137"/>
        <v>206.31</v>
      </c>
      <c r="Q2225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1">
        <f t="shared" si="137"/>
        <v>82.15</v>
      </c>
      <c r="Q2226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1">
        <f t="shared" si="137"/>
        <v>164.8</v>
      </c>
      <c r="Q2227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1">
        <f t="shared" si="137"/>
        <v>60.82</v>
      </c>
      <c r="Q2228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1">
        <f t="shared" si="137"/>
        <v>67.97</v>
      </c>
      <c r="Q2229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1">
        <f t="shared" si="137"/>
        <v>81.56</v>
      </c>
      <c r="Q223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1">
        <f t="shared" si="137"/>
        <v>25.43</v>
      </c>
      <c r="Q223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1">
        <f t="shared" si="137"/>
        <v>21.5</v>
      </c>
      <c r="Q223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1">
        <f t="shared" si="137"/>
        <v>27.23</v>
      </c>
      <c r="Q2233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1">
        <f t="shared" si="137"/>
        <v>25.09</v>
      </c>
      <c r="Q2234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1">
        <f t="shared" si="137"/>
        <v>21.23</v>
      </c>
      <c r="Q2235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1">
        <f t="shared" si="137"/>
        <v>41.61</v>
      </c>
      <c r="Q2236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1">
        <f t="shared" si="137"/>
        <v>135.59</v>
      </c>
      <c r="Q2237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1">
        <f t="shared" si="137"/>
        <v>22.12</v>
      </c>
      <c r="Q2238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1">
        <f t="shared" si="137"/>
        <v>64.63</v>
      </c>
      <c r="Q2239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1">
        <f t="shared" si="137"/>
        <v>69.569999999999993</v>
      </c>
      <c r="Q224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1">
        <f t="shared" si="137"/>
        <v>75.13</v>
      </c>
      <c r="Q224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11">
        <f t="shared" si="137"/>
        <v>140.97999999999999</v>
      </c>
      <c r="Q224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11">
        <f t="shared" ref="P2243:P2306" si="141">IFERROR(ROUND(E2243/L2243,2),0)</f>
        <v>49.47</v>
      </c>
      <c r="Q2243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1">
        <f t="shared" si="141"/>
        <v>53.87</v>
      </c>
      <c r="Q2244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1">
        <f t="shared" si="141"/>
        <v>4.57</v>
      </c>
      <c r="Q2245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1">
        <f t="shared" si="141"/>
        <v>65</v>
      </c>
      <c r="Q2246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1">
        <f t="shared" si="141"/>
        <v>53.48</v>
      </c>
      <c r="Q2247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1">
        <f t="shared" si="141"/>
        <v>43.91</v>
      </c>
      <c r="Q2248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1">
        <f t="shared" si="141"/>
        <v>50.85</v>
      </c>
      <c r="Q2249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1">
        <f t="shared" si="141"/>
        <v>58.63</v>
      </c>
      <c r="Q225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1">
        <f t="shared" si="141"/>
        <v>32.82</v>
      </c>
      <c r="Q225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1">
        <f t="shared" si="141"/>
        <v>426.93</v>
      </c>
      <c r="Q225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1">
        <f t="shared" si="141"/>
        <v>23.81</v>
      </c>
      <c r="Q2253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1">
        <f t="shared" si="141"/>
        <v>98.41</v>
      </c>
      <c r="Q2254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1">
        <f t="shared" si="141"/>
        <v>107.32</v>
      </c>
      <c r="Q2255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1">
        <f t="shared" si="141"/>
        <v>11.67</v>
      </c>
      <c r="Q2256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1">
        <f t="shared" si="141"/>
        <v>41.78</v>
      </c>
      <c r="Q2257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1">
        <f t="shared" si="141"/>
        <v>21.38</v>
      </c>
      <c r="Q2258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1">
        <f t="shared" si="141"/>
        <v>94.1</v>
      </c>
      <c r="Q2259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1">
        <f t="shared" si="141"/>
        <v>15.72</v>
      </c>
      <c r="Q226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1">
        <f t="shared" si="141"/>
        <v>90.64</v>
      </c>
      <c r="Q226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1">
        <f t="shared" si="141"/>
        <v>97.3</v>
      </c>
      <c r="Q226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1">
        <f t="shared" si="141"/>
        <v>37.119999999999997</v>
      </c>
      <c r="Q2263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1">
        <f t="shared" si="141"/>
        <v>28.1</v>
      </c>
      <c r="Q2264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1">
        <f t="shared" si="141"/>
        <v>144.43</v>
      </c>
      <c r="Q2265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1">
        <f t="shared" si="141"/>
        <v>24.27</v>
      </c>
      <c r="Q2266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1">
        <f t="shared" si="141"/>
        <v>35.119999999999997</v>
      </c>
      <c r="Q2267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1">
        <f t="shared" si="141"/>
        <v>24.76</v>
      </c>
      <c r="Q2268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1">
        <f t="shared" si="141"/>
        <v>188.38</v>
      </c>
      <c r="Q2269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1">
        <f t="shared" si="141"/>
        <v>148.08000000000001</v>
      </c>
      <c r="Q227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1">
        <f t="shared" si="141"/>
        <v>49.93</v>
      </c>
      <c r="Q227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1">
        <f t="shared" si="141"/>
        <v>107.82</v>
      </c>
      <c r="Q227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1">
        <f t="shared" si="141"/>
        <v>42.63</v>
      </c>
      <c r="Q2273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1">
        <f t="shared" si="141"/>
        <v>14.37</v>
      </c>
      <c r="Q2274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1">
        <f t="shared" si="141"/>
        <v>37.479999999999997</v>
      </c>
      <c r="Q2275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1">
        <f t="shared" si="141"/>
        <v>30.2</v>
      </c>
      <c r="Q2276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1">
        <f t="shared" si="141"/>
        <v>33.549999999999997</v>
      </c>
      <c r="Q2277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1">
        <f t="shared" si="141"/>
        <v>64.75</v>
      </c>
      <c r="Q2278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1">
        <f t="shared" si="141"/>
        <v>57.93</v>
      </c>
      <c r="Q2279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1">
        <f t="shared" si="141"/>
        <v>53.08</v>
      </c>
      <c r="Q228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1">
        <f t="shared" si="141"/>
        <v>48.06</v>
      </c>
      <c r="Q228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1">
        <f t="shared" si="141"/>
        <v>82.4</v>
      </c>
      <c r="Q228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1">
        <f t="shared" si="141"/>
        <v>50.45</v>
      </c>
      <c r="Q2283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1">
        <f t="shared" si="141"/>
        <v>115.83</v>
      </c>
      <c r="Q2284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1">
        <f t="shared" si="141"/>
        <v>63.03</v>
      </c>
      <c r="Q2285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1">
        <f t="shared" si="141"/>
        <v>108.02</v>
      </c>
      <c r="Q2286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1">
        <f t="shared" si="141"/>
        <v>46.09</v>
      </c>
      <c r="Q2287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1">
        <f t="shared" si="141"/>
        <v>107.21</v>
      </c>
      <c r="Q2288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1">
        <f t="shared" si="141"/>
        <v>50.93</v>
      </c>
      <c r="Q2289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1">
        <f t="shared" si="141"/>
        <v>40.04</v>
      </c>
      <c r="Q229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1">
        <f t="shared" si="141"/>
        <v>64.44</v>
      </c>
      <c r="Q229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1">
        <f t="shared" si="141"/>
        <v>53.83</v>
      </c>
      <c r="Q229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1">
        <f t="shared" si="141"/>
        <v>100.47</v>
      </c>
      <c r="Q2293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1">
        <f t="shared" si="141"/>
        <v>46.63</v>
      </c>
      <c r="Q2294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1">
        <f t="shared" si="141"/>
        <v>34.07</v>
      </c>
      <c r="Q2295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1">
        <f t="shared" si="141"/>
        <v>65.209999999999994</v>
      </c>
      <c r="Q2296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1">
        <f t="shared" si="141"/>
        <v>44.21</v>
      </c>
      <c r="Q2297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1">
        <f t="shared" si="141"/>
        <v>71.97</v>
      </c>
      <c r="Q2298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1">
        <f t="shared" si="141"/>
        <v>52.95</v>
      </c>
      <c r="Q2299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1">
        <f t="shared" si="141"/>
        <v>109.45</v>
      </c>
      <c r="Q230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1">
        <f t="shared" si="141"/>
        <v>75.040000000000006</v>
      </c>
      <c r="Q230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1">
        <f t="shared" si="141"/>
        <v>115.71</v>
      </c>
      <c r="Q230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1">
        <f t="shared" si="141"/>
        <v>31.66</v>
      </c>
      <c r="Q2303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1">
        <f t="shared" si="141"/>
        <v>46.18</v>
      </c>
      <c r="Q2304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1">
        <f t="shared" si="141"/>
        <v>68.48</v>
      </c>
      <c r="Q2305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11">
        <f t="shared" si="141"/>
        <v>53.47</v>
      </c>
      <c r="Q2306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11">
        <f t="shared" ref="P2307:P2370" si="145">IFERROR(ROUND(E2307/L2307,2),0)</f>
        <v>109.11</v>
      </c>
      <c r="Q2307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1">
        <f t="shared" si="145"/>
        <v>51.19</v>
      </c>
      <c r="Q2308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1">
        <f t="shared" si="145"/>
        <v>27.94</v>
      </c>
      <c r="Q2309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1">
        <f t="shared" si="145"/>
        <v>82.5</v>
      </c>
      <c r="Q23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1">
        <f t="shared" si="145"/>
        <v>59.82</v>
      </c>
      <c r="Q23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1">
        <f t="shared" si="145"/>
        <v>64.819999999999993</v>
      </c>
      <c r="Q23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1">
        <f t="shared" si="145"/>
        <v>90.1</v>
      </c>
      <c r="Q2313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1">
        <f t="shared" si="145"/>
        <v>40.96</v>
      </c>
      <c r="Q2314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1">
        <f t="shared" si="145"/>
        <v>56</v>
      </c>
      <c r="Q2315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1">
        <f t="shared" si="145"/>
        <v>37.67</v>
      </c>
      <c r="Q2316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1">
        <f t="shared" si="145"/>
        <v>40.08</v>
      </c>
      <c r="Q2317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1">
        <f t="shared" si="145"/>
        <v>78.03</v>
      </c>
      <c r="Q2318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1">
        <f t="shared" si="145"/>
        <v>18.91</v>
      </c>
      <c r="Q2319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1">
        <f t="shared" si="145"/>
        <v>37.130000000000003</v>
      </c>
      <c r="Q232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1">
        <f t="shared" si="145"/>
        <v>41.96</v>
      </c>
      <c r="Q232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1">
        <f t="shared" si="145"/>
        <v>61.04</v>
      </c>
      <c r="Q232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1">
        <f t="shared" si="145"/>
        <v>64.53</v>
      </c>
      <c r="Q2323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1">
        <f t="shared" si="145"/>
        <v>21.25</v>
      </c>
      <c r="Q2324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1">
        <f t="shared" si="145"/>
        <v>30</v>
      </c>
      <c r="Q2325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1">
        <f t="shared" si="145"/>
        <v>25.49</v>
      </c>
      <c r="Q2326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1">
        <f t="shared" si="145"/>
        <v>11.43</v>
      </c>
      <c r="Q2327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1">
        <f t="shared" si="145"/>
        <v>108</v>
      </c>
      <c r="Q2328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1">
        <f t="shared" si="145"/>
        <v>54.88</v>
      </c>
      <c r="Q2329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1">
        <f t="shared" si="145"/>
        <v>47.38</v>
      </c>
      <c r="Q233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1">
        <f t="shared" si="145"/>
        <v>211.84</v>
      </c>
      <c r="Q233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1">
        <f t="shared" si="145"/>
        <v>219.93</v>
      </c>
      <c r="Q233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1">
        <f t="shared" si="145"/>
        <v>40.799999999999997</v>
      </c>
      <c r="Q2333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1">
        <f t="shared" si="145"/>
        <v>75.5</v>
      </c>
      <c r="Q2334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1">
        <f t="shared" si="145"/>
        <v>13.54</v>
      </c>
      <c r="Q2335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1">
        <f t="shared" si="145"/>
        <v>60.87</v>
      </c>
      <c r="Q2336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1">
        <f t="shared" si="145"/>
        <v>115.69</v>
      </c>
      <c r="Q2337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1">
        <f t="shared" si="145"/>
        <v>48.1</v>
      </c>
      <c r="Q2338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1">
        <f t="shared" si="145"/>
        <v>74.180000000000007</v>
      </c>
      <c r="Q2339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1">
        <f t="shared" si="145"/>
        <v>123.35</v>
      </c>
      <c r="Q234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1">
        <f t="shared" si="145"/>
        <v>66.62</v>
      </c>
      <c r="Q234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1">
        <f t="shared" si="145"/>
        <v>104.99</v>
      </c>
      <c r="Q234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1">
        <f t="shared" si="145"/>
        <v>0</v>
      </c>
      <c r="Q2343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1">
        <f t="shared" si="145"/>
        <v>0</v>
      </c>
      <c r="Q2344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1">
        <f t="shared" si="145"/>
        <v>300</v>
      </c>
      <c r="Q2345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1">
        <f t="shared" si="145"/>
        <v>1</v>
      </c>
      <c r="Q2346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1">
        <f t="shared" si="145"/>
        <v>0</v>
      </c>
      <c r="Q2347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1">
        <f t="shared" si="145"/>
        <v>13</v>
      </c>
      <c r="Q2348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1">
        <f t="shared" si="145"/>
        <v>15</v>
      </c>
      <c r="Q2349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1">
        <f t="shared" si="145"/>
        <v>54</v>
      </c>
      <c r="Q235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1">
        <f t="shared" si="145"/>
        <v>0</v>
      </c>
      <c r="Q235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1">
        <f t="shared" si="145"/>
        <v>0</v>
      </c>
      <c r="Q235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1">
        <f t="shared" si="145"/>
        <v>15.43</v>
      </c>
      <c r="Q2353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1">
        <f t="shared" si="145"/>
        <v>0</v>
      </c>
      <c r="Q2354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1">
        <f t="shared" si="145"/>
        <v>0</v>
      </c>
      <c r="Q2355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1">
        <f t="shared" si="145"/>
        <v>25</v>
      </c>
      <c r="Q2356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1">
        <f t="shared" si="145"/>
        <v>27.5</v>
      </c>
      <c r="Q2357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1">
        <f t="shared" si="145"/>
        <v>0</v>
      </c>
      <c r="Q2358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1">
        <f t="shared" si="145"/>
        <v>0</v>
      </c>
      <c r="Q2359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1">
        <f t="shared" si="145"/>
        <v>0</v>
      </c>
      <c r="Q236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1">
        <f t="shared" si="145"/>
        <v>367</v>
      </c>
      <c r="Q236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1">
        <f t="shared" si="145"/>
        <v>2</v>
      </c>
      <c r="Q236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1">
        <f t="shared" si="145"/>
        <v>0</v>
      </c>
      <c r="Q2363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1">
        <f t="shared" si="145"/>
        <v>60</v>
      </c>
      <c r="Q2364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1">
        <f t="shared" si="145"/>
        <v>0</v>
      </c>
      <c r="Q2365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1">
        <f t="shared" si="145"/>
        <v>0</v>
      </c>
      <c r="Q2366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1">
        <f t="shared" si="145"/>
        <v>0</v>
      </c>
      <c r="Q2367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1">
        <f t="shared" si="145"/>
        <v>97.41</v>
      </c>
      <c r="Q2368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1">
        <f t="shared" si="145"/>
        <v>47.86</v>
      </c>
      <c r="Q2369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11">
        <f t="shared" si="145"/>
        <v>50</v>
      </c>
      <c r="Q237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11">
        <f t="shared" ref="P2371:P2434" si="149">IFERROR(ROUND(E2371/L2371,2),0)</f>
        <v>0</v>
      </c>
      <c r="Q237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1">
        <f t="shared" si="149"/>
        <v>20.5</v>
      </c>
      <c r="Q237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1">
        <f t="shared" si="149"/>
        <v>0</v>
      </c>
      <c r="Q2373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1">
        <f t="shared" si="149"/>
        <v>30</v>
      </c>
      <c r="Q2374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1">
        <f t="shared" si="149"/>
        <v>50</v>
      </c>
      <c r="Q2375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1">
        <f t="shared" si="149"/>
        <v>10</v>
      </c>
      <c r="Q2376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1">
        <f t="shared" si="149"/>
        <v>0</v>
      </c>
      <c r="Q2377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1">
        <f t="shared" si="149"/>
        <v>81.58</v>
      </c>
      <c r="Q2378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1">
        <f t="shared" si="149"/>
        <v>0</v>
      </c>
      <c r="Q2379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1">
        <f t="shared" si="149"/>
        <v>0</v>
      </c>
      <c r="Q238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1">
        <f t="shared" si="149"/>
        <v>0</v>
      </c>
      <c r="Q238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1">
        <f t="shared" si="149"/>
        <v>18.329999999999998</v>
      </c>
      <c r="Q238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1">
        <f t="shared" si="149"/>
        <v>224.43</v>
      </c>
      <c r="Q2383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1">
        <f t="shared" si="149"/>
        <v>37.5</v>
      </c>
      <c r="Q2384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1">
        <f t="shared" si="149"/>
        <v>145</v>
      </c>
      <c r="Q2385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1">
        <f t="shared" si="149"/>
        <v>1</v>
      </c>
      <c r="Q2386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1">
        <f t="shared" si="149"/>
        <v>112.57</v>
      </c>
      <c r="Q2387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1">
        <f t="shared" si="149"/>
        <v>0</v>
      </c>
      <c r="Q2388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1">
        <f t="shared" si="149"/>
        <v>342</v>
      </c>
      <c r="Q2389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1">
        <f t="shared" si="149"/>
        <v>57.88</v>
      </c>
      <c r="Q239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1">
        <f t="shared" si="149"/>
        <v>30</v>
      </c>
      <c r="Q239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1">
        <f t="shared" si="149"/>
        <v>0</v>
      </c>
      <c r="Q239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1">
        <f t="shared" si="149"/>
        <v>25</v>
      </c>
      <c r="Q2393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1">
        <f t="shared" si="149"/>
        <v>0</v>
      </c>
      <c r="Q2394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1">
        <f t="shared" si="149"/>
        <v>50</v>
      </c>
      <c r="Q2395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1">
        <f t="shared" si="149"/>
        <v>1.5</v>
      </c>
      <c r="Q2396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1">
        <f t="shared" si="149"/>
        <v>0</v>
      </c>
      <c r="Q2397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1">
        <f t="shared" si="149"/>
        <v>10</v>
      </c>
      <c r="Q2398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1">
        <f t="shared" si="149"/>
        <v>0</v>
      </c>
      <c r="Q2399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1">
        <f t="shared" si="149"/>
        <v>0</v>
      </c>
      <c r="Q240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1">
        <f t="shared" si="149"/>
        <v>0</v>
      </c>
      <c r="Q240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1">
        <f t="shared" si="149"/>
        <v>0</v>
      </c>
      <c r="Q240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1">
        <f t="shared" si="149"/>
        <v>22.33</v>
      </c>
      <c r="Q2403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1">
        <f t="shared" si="149"/>
        <v>52</v>
      </c>
      <c r="Q2404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1">
        <f t="shared" si="149"/>
        <v>16.829999999999998</v>
      </c>
      <c r="Q2405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1">
        <f t="shared" si="149"/>
        <v>0</v>
      </c>
      <c r="Q2406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1">
        <f t="shared" si="149"/>
        <v>56.3</v>
      </c>
      <c r="Q2407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1">
        <f t="shared" si="149"/>
        <v>84.06</v>
      </c>
      <c r="Q2408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1">
        <f t="shared" si="149"/>
        <v>168.39</v>
      </c>
      <c r="Q2409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1">
        <f t="shared" si="149"/>
        <v>15</v>
      </c>
      <c r="Q24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1">
        <f t="shared" si="149"/>
        <v>76.67</v>
      </c>
      <c r="Q24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1">
        <f t="shared" si="149"/>
        <v>0</v>
      </c>
      <c r="Q24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1">
        <f t="shared" si="149"/>
        <v>50.33</v>
      </c>
      <c r="Q2413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1">
        <f t="shared" si="149"/>
        <v>0</v>
      </c>
      <c r="Q2414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1">
        <f t="shared" si="149"/>
        <v>8.33</v>
      </c>
      <c r="Q2415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1">
        <f t="shared" si="149"/>
        <v>35.380000000000003</v>
      </c>
      <c r="Q2416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1">
        <f t="shared" si="149"/>
        <v>55.83</v>
      </c>
      <c r="Q2417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1">
        <f t="shared" si="149"/>
        <v>5</v>
      </c>
      <c r="Q2418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1">
        <f t="shared" si="149"/>
        <v>0</v>
      </c>
      <c r="Q2419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1">
        <f t="shared" si="149"/>
        <v>1</v>
      </c>
      <c r="Q242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1">
        <f t="shared" si="149"/>
        <v>0</v>
      </c>
      <c r="Q242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1">
        <f t="shared" si="149"/>
        <v>69.47</v>
      </c>
      <c r="Q242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1">
        <f t="shared" si="149"/>
        <v>1</v>
      </c>
      <c r="Q2423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1">
        <f t="shared" si="149"/>
        <v>1</v>
      </c>
      <c r="Q2424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1">
        <f t="shared" si="149"/>
        <v>8</v>
      </c>
      <c r="Q2425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1">
        <f t="shared" si="149"/>
        <v>34.44</v>
      </c>
      <c r="Q2426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1">
        <f t="shared" si="149"/>
        <v>1</v>
      </c>
      <c r="Q2427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1">
        <f t="shared" si="149"/>
        <v>0</v>
      </c>
      <c r="Q2428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1">
        <f t="shared" si="149"/>
        <v>1</v>
      </c>
      <c r="Q2429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1">
        <f t="shared" si="149"/>
        <v>1</v>
      </c>
      <c r="Q243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1">
        <f t="shared" si="149"/>
        <v>501.25</v>
      </c>
      <c r="Q243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1">
        <f t="shared" si="149"/>
        <v>10.5</v>
      </c>
      <c r="Q243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1">
        <f t="shared" si="149"/>
        <v>1</v>
      </c>
      <c r="Q2433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11">
        <f t="shared" si="149"/>
        <v>1</v>
      </c>
      <c r="Q2434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11">
        <f t="shared" ref="P2435:P2498" si="153">IFERROR(ROUND(E2435/L2435,2),0)</f>
        <v>0</v>
      </c>
      <c r="Q2435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1">
        <f t="shared" si="153"/>
        <v>13</v>
      </c>
      <c r="Q2436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1">
        <f t="shared" si="153"/>
        <v>306</v>
      </c>
      <c r="Q2437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1">
        <f t="shared" si="153"/>
        <v>22.5</v>
      </c>
      <c r="Q2438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1">
        <f t="shared" si="153"/>
        <v>0</v>
      </c>
      <c r="Q2439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1">
        <f t="shared" si="153"/>
        <v>50</v>
      </c>
      <c r="Q244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1">
        <f t="shared" si="153"/>
        <v>0</v>
      </c>
      <c r="Q244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1">
        <f t="shared" si="153"/>
        <v>5</v>
      </c>
      <c r="Q244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1">
        <f t="shared" si="153"/>
        <v>74.23</v>
      </c>
      <c r="Q2443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1">
        <f t="shared" si="153"/>
        <v>81.25</v>
      </c>
      <c r="Q2444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1">
        <f t="shared" si="153"/>
        <v>130.22999999999999</v>
      </c>
      <c r="Q2445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1">
        <f t="shared" si="153"/>
        <v>53.41</v>
      </c>
      <c r="Q2446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1">
        <f t="shared" si="153"/>
        <v>75.13</v>
      </c>
      <c r="Q2447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1">
        <f t="shared" si="153"/>
        <v>75.67</v>
      </c>
      <c r="Q2448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1">
        <f t="shared" si="153"/>
        <v>31.69</v>
      </c>
      <c r="Q2449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1">
        <f t="shared" si="153"/>
        <v>47.78</v>
      </c>
      <c r="Q245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1">
        <f t="shared" si="153"/>
        <v>90</v>
      </c>
      <c r="Q245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1">
        <f t="shared" si="153"/>
        <v>149.31</v>
      </c>
      <c r="Q245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1">
        <f t="shared" si="153"/>
        <v>62.07</v>
      </c>
      <c r="Q2453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1">
        <f t="shared" si="153"/>
        <v>53.4</v>
      </c>
      <c r="Q2454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1">
        <f t="shared" si="153"/>
        <v>69.27</v>
      </c>
      <c r="Q2455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1">
        <f t="shared" si="153"/>
        <v>271.51</v>
      </c>
      <c r="Q2456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1">
        <f t="shared" si="153"/>
        <v>34.130000000000003</v>
      </c>
      <c r="Q2457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1">
        <f t="shared" si="153"/>
        <v>40.49</v>
      </c>
      <c r="Q2458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1">
        <f t="shared" si="153"/>
        <v>189.76</v>
      </c>
      <c r="Q2459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1">
        <f t="shared" si="153"/>
        <v>68.86</v>
      </c>
      <c r="Q246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1">
        <f t="shared" si="153"/>
        <v>108.78</v>
      </c>
      <c r="Q246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1">
        <f t="shared" si="153"/>
        <v>125.99</v>
      </c>
      <c r="Q246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1">
        <f t="shared" si="153"/>
        <v>90.52</v>
      </c>
      <c r="Q2463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1">
        <f t="shared" si="153"/>
        <v>28.88</v>
      </c>
      <c r="Q2464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1">
        <f t="shared" si="153"/>
        <v>31</v>
      </c>
      <c r="Q2465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1">
        <f t="shared" si="153"/>
        <v>51.67</v>
      </c>
      <c r="Q2466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1">
        <f t="shared" si="153"/>
        <v>26.27</v>
      </c>
      <c r="Q2467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1">
        <f t="shared" si="153"/>
        <v>48.08</v>
      </c>
      <c r="Q2468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1">
        <f t="shared" si="153"/>
        <v>27.56</v>
      </c>
      <c r="Q2469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1">
        <f t="shared" si="153"/>
        <v>36.97</v>
      </c>
      <c r="Q247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1">
        <f t="shared" si="153"/>
        <v>29.02</v>
      </c>
      <c r="Q247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1">
        <f t="shared" si="153"/>
        <v>28.66</v>
      </c>
      <c r="Q247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1">
        <f t="shared" si="153"/>
        <v>37.65</v>
      </c>
      <c r="Q2473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1">
        <f t="shared" si="153"/>
        <v>97.9</v>
      </c>
      <c r="Q2474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1">
        <f t="shared" si="153"/>
        <v>42.55</v>
      </c>
      <c r="Q2475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1">
        <f t="shared" si="153"/>
        <v>131.58000000000001</v>
      </c>
      <c r="Q2476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1">
        <f t="shared" si="153"/>
        <v>32.32</v>
      </c>
      <c r="Q2477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1">
        <f t="shared" si="153"/>
        <v>61.1</v>
      </c>
      <c r="Q2478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1">
        <f t="shared" si="153"/>
        <v>31.34</v>
      </c>
      <c r="Q2479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1">
        <f t="shared" si="153"/>
        <v>129.11000000000001</v>
      </c>
      <c r="Q248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1">
        <f t="shared" si="153"/>
        <v>25.02</v>
      </c>
      <c r="Q248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1">
        <f t="shared" si="153"/>
        <v>250</v>
      </c>
      <c r="Q248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1">
        <f t="shared" si="153"/>
        <v>47.54</v>
      </c>
      <c r="Q2483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1">
        <f t="shared" si="153"/>
        <v>40.04</v>
      </c>
      <c r="Q2484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1">
        <f t="shared" si="153"/>
        <v>65.84</v>
      </c>
      <c r="Q2485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1">
        <f t="shared" si="153"/>
        <v>46.4</v>
      </c>
      <c r="Q2486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1">
        <f t="shared" si="153"/>
        <v>50.37</v>
      </c>
      <c r="Q2487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1">
        <f t="shared" si="153"/>
        <v>26.57</v>
      </c>
      <c r="Q2488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1">
        <f t="shared" si="153"/>
        <v>39.49</v>
      </c>
      <c r="Q2489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1">
        <f t="shared" si="153"/>
        <v>49.25</v>
      </c>
      <c r="Q249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1">
        <f t="shared" si="153"/>
        <v>62.38</v>
      </c>
      <c r="Q249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1">
        <f t="shared" si="153"/>
        <v>37.94</v>
      </c>
      <c r="Q249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1">
        <f t="shared" si="153"/>
        <v>51.6</v>
      </c>
      <c r="Q2493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1">
        <f t="shared" si="153"/>
        <v>27.78</v>
      </c>
      <c r="Q2494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1">
        <f t="shared" si="153"/>
        <v>99.38</v>
      </c>
      <c r="Q2495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1">
        <f t="shared" si="153"/>
        <v>38.85</v>
      </c>
      <c r="Q2496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1">
        <f t="shared" si="153"/>
        <v>45.55</v>
      </c>
      <c r="Q2497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11">
        <f t="shared" si="153"/>
        <v>600</v>
      </c>
      <c r="Q2498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11">
        <f t="shared" ref="P2499:P2562" si="157">IFERROR(ROUND(E2499/L2499,2),0)</f>
        <v>80.55</v>
      </c>
      <c r="Q2499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1">
        <f t="shared" si="157"/>
        <v>52.8</v>
      </c>
      <c r="Q250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1">
        <f t="shared" si="157"/>
        <v>47.68</v>
      </c>
      <c r="Q250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1">
        <f t="shared" si="157"/>
        <v>23.45</v>
      </c>
      <c r="Q250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1">
        <f t="shared" si="157"/>
        <v>40.14</v>
      </c>
      <c r="Q2503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1">
        <f t="shared" si="157"/>
        <v>17.2</v>
      </c>
      <c r="Q2504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1">
        <f t="shared" si="157"/>
        <v>0</v>
      </c>
      <c r="Q2505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1">
        <f t="shared" si="157"/>
        <v>0</v>
      </c>
      <c r="Q2506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1">
        <f t="shared" si="157"/>
        <v>0</v>
      </c>
      <c r="Q2507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1">
        <f t="shared" si="157"/>
        <v>15</v>
      </c>
      <c r="Q2508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1">
        <f t="shared" si="157"/>
        <v>0</v>
      </c>
      <c r="Q2509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1">
        <f t="shared" si="157"/>
        <v>0</v>
      </c>
      <c r="Q25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1">
        <f t="shared" si="157"/>
        <v>35.71</v>
      </c>
      <c r="Q25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1">
        <f t="shared" si="157"/>
        <v>37.5</v>
      </c>
      <c r="Q25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1">
        <f t="shared" si="157"/>
        <v>0</v>
      </c>
      <c r="Q2513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1">
        <f t="shared" si="157"/>
        <v>0</v>
      </c>
      <c r="Q2514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1">
        <f t="shared" si="157"/>
        <v>0</v>
      </c>
      <c r="Q2515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1">
        <f t="shared" si="157"/>
        <v>52.5</v>
      </c>
      <c r="Q2516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1">
        <f t="shared" si="157"/>
        <v>77.5</v>
      </c>
      <c r="Q2517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1">
        <f t="shared" si="157"/>
        <v>0</v>
      </c>
      <c r="Q2518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1">
        <f t="shared" si="157"/>
        <v>53.55</v>
      </c>
      <c r="Q2519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1">
        <f t="shared" si="157"/>
        <v>0</v>
      </c>
      <c r="Q252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1">
        <f t="shared" si="157"/>
        <v>16.25</v>
      </c>
      <c r="Q252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1">
        <f t="shared" si="157"/>
        <v>0</v>
      </c>
      <c r="Q252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1">
        <f t="shared" si="157"/>
        <v>103.68</v>
      </c>
      <c r="Q2523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1">
        <f t="shared" si="157"/>
        <v>185.19</v>
      </c>
      <c r="Q2524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1">
        <f t="shared" si="157"/>
        <v>54.15</v>
      </c>
      <c r="Q2525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1">
        <f t="shared" si="157"/>
        <v>177.21</v>
      </c>
      <c r="Q2526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1">
        <f t="shared" si="157"/>
        <v>100.33</v>
      </c>
      <c r="Q2527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1">
        <f t="shared" si="157"/>
        <v>136.91</v>
      </c>
      <c r="Q2528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1">
        <f t="shared" si="157"/>
        <v>57.54</v>
      </c>
      <c r="Q2529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1">
        <f t="shared" si="157"/>
        <v>52.96</v>
      </c>
      <c r="Q253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1">
        <f t="shared" si="157"/>
        <v>82.33</v>
      </c>
      <c r="Q253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1">
        <f t="shared" si="157"/>
        <v>135.41999999999999</v>
      </c>
      <c r="Q253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1">
        <f t="shared" si="157"/>
        <v>74.069999999999993</v>
      </c>
      <c r="Q2533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1">
        <f t="shared" si="157"/>
        <v>84.08</v>
      </c>
      <c r="Q2534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1">
        <f t="shared" si="157"/>
        <v>61.03</v>
      </c>
      <c r="Q2535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1">
        <f t="shared" si="157"/>
        <v>150</v>
      </c>
      <c r="Q2536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1">
        <f t="shared" si="157"/>
        <v>266.08999999999997</v>
      </c>
      <c r="Q2537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1">
        <f t="shared" si="157"/>
        <v>7.25</v>
      </c>
      <c r="Q2538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1">
        <f t="shared" si="157"/>
        <v>100</v>
      </c>
      <c r="Q2539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1">
        <f t="shared" si="157"/>
        <v>109.96</v>
      </c>
      <c r="Q254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1">
        <f t="shared" si="157"/>
        <v>169.92</v>
      </c>
      <c r="Q254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1">
        <f t="shared" si="157"/>
        <v>95.74</v>
      </c>
      <c r="Q254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1">
        <f t="shared" si="157"/>
        <v>59.46</v>
      </c>
      <c r="Q2543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1">
        <f t="shared" si="157"/>
        <v>55.77</v>
      </c>
      <c r="Q2544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1">
        <f t="shared" si="157"/>
        <v>30.08</v>
      </c>
      <c r="Q2545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1">
        <f t="shared" si="157"/>
        <v>88.44</v>
      </c>
      <c r="Q2546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1">
        <f t="shared" si="157"/>
        <v>64.03</v>
      </c>
      <c r="Q2547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1">
        <f t="shared" si="157"/>
        <v>60.15</v>
      </c>
      <c r="Q2548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1">
        <f t="shared" si="157"/>
        <v>49.19</v>
      </c>
      <c r="Q2549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1">
        <f t="shared" si="157"/>
        <v>165.16</v>
      </c>
      <c r="Q255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1">
        <f t="shared" si="157"/>
        <v>43.62</v>
      </c>
      <c r="Q255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1">
        <f t="shared" si="157"/>
        <v>43.7</v>
      </c>
      <c r="Q255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1">
        <f t="shared" si="157"/>
        <v>67.42</v>
      </c>
      <c r="Q2553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1">
        <f t="shared" si="157"/>
        <v>177.5</v>
      </c>
      <c r="Q2554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1">
        <f t="shared" si="157"/>
        <v>38.880000000000003</v>
      </c>
      <c r="Q2555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1">
        <f t="shared" si="157"/>
        <v>54.99</v>
      </c>
      <c r="Q2556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1">
        <f t="shared" si="157"/>
        <v>61.34</v>
      </c>
      <c r="Q2557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1">
        <f t="shared" si="157"/>
        <v>23.12</v>
      </c>
      <c r="Q2558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1">
        <f t="shared" si="157"/>
        <v>29.61</v>
      </c>
      <c r="Q2559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1">
        <f t="shared" si="157"/>
        <v>75.61</v>
      </c>
      <c r="Q256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1">
        <f t="shared" si="157"/>
        <v>35.6</v>
      </c>
      <c r="Q256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11">
        <f t="shared" si="157"/>
        <v>143</v>
      </c>
      <c r="Q256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11">
        <f t="shared" ref="P2563:P2626" si="161">IFERROR(ROUND(E2563/L2563,2),0)</f>
        <v>0</v>
      </c>
      <c r="Q2563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1">
        <f t="shared" si="161"/>
        <v>25</v>
      </c>
      <c r="Q2564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1">
        <f t="shared" si="161"/>
        <v>0</v>
      </c>
      <c r="Q2565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1">
        <f t="shared" si="161"/>
        <v>0</v>
      </c>
      <c r="Q2566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1">
        <f t="shared" si="161"/>
        <v>100</v>
      </c>
      <c r="Q2567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1">
        <f t="shared" si="161"/>
        <v>0</v>
      </c>
      <c r="Q2568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1">
        <f t="shared" si="161"/>
        <v>60</v>
      </c>
      <c r="Q2569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1">
        <f t="shared" si="161"/>
        <v>50</v>
      </c>
      <c r="Q257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1">
        <f t="shared" si="161"/>
        <v>72.5</v>
      </c>
      <c r="Q257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1">
        <f t="shared" si="161"/>
        <v>29.5</v>
      </c>
      <c r="Q257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1">
        <f t="shared" si="161"/>
        <v>62.5</v>
      </c>
      <c r="Q2573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1">
        <f t="shared" si="161"/>
        <v>0</v>
      </c>
      <c r="Q2574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1">
        <f t="shared" si="161"/>
        <v>0</v>
      </c>
      <c r="Q2575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1">
        <f t="shared" si="161"/>
        <v>0</v>
      </c>
      <c r="Q2576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1">
        <f t="shared" si="161"/>
        <v>0</v>
      </c>
      <c r="Q2577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1">
        <f t="shared" si="161"/>
        <v>0</v>
      </c>
      <c r="Q2578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1">
        <f t="shared" si="161"/>
        <v>0</v>
      </c>
      <c r="Q2579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1">
        <f t="shared" si="161"/>
        <v>0</v>
      </c>
      <c r="Q258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1">
        <f t="shared" si="161"/>
        <v>23.08</v>
      </c>
      <c r="Q258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1">
        <f t="shared" si="161"/>
        <v>25.5</v>
      </c>
      <c r="Q258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1">
        <f t="shared" si="161"/>
        <v>48.18</v>
      </c>
      <c r="Q2583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1">
        <f t="shared" si="161"/>
        <v>1</v>
      </c>
      <c r="Q2584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1">
        <f t="shared" si="161"/>
        <v>1</v>
      </c>
      <c r="Q2585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1">
        <f t="shared" si="161"/>
        <v>0</v>
      </c>
      <c r="Q2586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1">
        <f t="shared" si="161"/>
        <v>50</v>
      </c>
      <c r="Q2587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1">
        <f t="shared" si="161"/>
        <v>5</v>
      </c>
      <c r="Q2588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1">
        <f t="shared" si="161"/>
        <v>202.83</v>
      </c>
      <c r="Q2589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1">
        <f t="shared" si="161"/>
        <v>29.13</v>
      </c>
      <c r="Q259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1">
        <f t="shared" si="161"/>
        <v>5</v>
      </c>
      <c r="Q259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1">
        <f t="shared" si="161"/>
        <v>0</v>
      </c>
      <c r="Q259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1">
        <f t="shared" si="161"/>
        <v>13</v>
      </c>
      <c r="Q2593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1">
        <f t="shared" si="161"/>
        <v>50</v>
      </c>
      <c r="Q2594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1">
        <f t="shared" si="161"/>
        <v>0</v>
      </c>
      <c r="Q2595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1">
        <f t="shared" si="161"/>
        <v>1</v>
      </c>
      <c r="Q2596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1">
        <f t="shared" si="161"/>
        <v>96.05</v>
      </c>
      <c r="Q2597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1">
        <f t="shared" si="161"/>
        <v>305.77999999999997</v>
      </c>
      <c r="Q2598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1">
        <f t="shared" si="161"/>
        <v>12.14</v>
      </c>
      <c r="Q2599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1">
        <f t="shared" si="161"/>
        <v>83.57</v>
      </c>
      <c r="Q260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1">
        <f t="shared" si="161"/>
        <v>18</v>
      </c>
      <c r="Q260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1">
        <f t="shared" si="161"/>
        <v>115.53</v>
      </c>
      <c r="Q260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1">
        <f t="shared" si="161"/>
        <v>21.9</v>
      </c>
      <c r="Q2603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1">
        <f t="shared" si="161"/>
        <v>80.02</v>
      </c>
      <c r="Q2604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1">
        <f t="shared" si="161"/>
        <v>35.520000000000003</v>
      </c>
      <c r="Q2605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1">
        <f t="shared" si="161"/>
        <v>64.930000000000007</v>
      </c>
      <c r="Q2606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1">
        <f t="shared" si="161"/>
        <v>60.97</v>
      </c>
      <c r="Q2607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1">
        <f t="shared" si="161"/>
        <v>31.44</v>
      </c>
      <c r="Q2608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1">
        <f t="shared" si="161"/>
        <v>81.95</v>
      </c>
      <c r="Q2609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1">
        <f t="shared" si="161"/>
        <v>58.93</v>
      </c>
      <c r="Q26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1">
        <f t="shared" si="161"/>
        <v>157.29</v>
      </c>
      <c r="Q26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1">
        <f t="shared" si="161"/>
        <v>55.76</v>
      </c>
      <c r="Q26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1">
        <f t="shared" si="161"/>
        <v>83.8</v>
      </c>
      <c r="Q2613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1">
        <f t="shared" si="161"/>
        <v>58.42</v>
      </c>
      <c r="Q2614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1">
        <f t="shared" si="161"/>
        <v>270.57</v>
      </c>
      <c r="Q2615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1">
        <f t="shared" si="161"/>
        <v>107.1</v>
      </c>
      <c r="Q2616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1">
        <f t="shared" si="161"/>
        <v>47.18</v>
      </c>
      <c r="Q2617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1">
        <f t="shared" si="161"/>
        <v>120.31</v>
      </c>
      <c r="Q2618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1">
        <f t="shared" si="161"/>
        <v>27.6</v>
      </c>
      <c r="Q2619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1">
        <f t="shared" si="161"/>
        <v>205.3</v>
      </c>
      <c r="Q262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1">
        <f t="shared" si="161"/>
        <v>35.549999999999997</v>
      </c>
      <c r="Q262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1">
        <f t="shared" si="161"/>
        <v>74.64</v>
      </c>
      <c r="Q262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1">
        <f t="shared" si="161"/>
        <v>47.06</v>
      </c>
      <c r="Q2623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1">
        <f t="shared" si="161"/>
        <v>26.59</v>
      </c>
      <c r="Q2624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1">
        <f t="shared" si="161"/>
        <v>36.770000000000003</v>
      </c>
      <c r="Q2625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11">
        <f t="shared" si="161"/>
        <v>31.82</v>
      </c>
      <c r="Q2626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11">
        <f t="shared" ref="P2627:P2690" si="165">IFERROR(ROUND(E2627/L2627,2),0)</f>
        <v>27.58</v>
      </c>
      <c r="Q2627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1">
        <f t="shared" si="165"/>
        <v>56</v>
      </c>
      <c r="Q2628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1">
        <f t="shared" si="165"/>
        <v>21.56</v>
      </c>
      <c r="Q2629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1">
        <f t="shared" si="165"/>
        <v>44.1</v>
      </c>
      <c r="Q263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1">
        <f t="shared" si="165"/>
        <v>63.87</v>
      </c>
      <c r="Q263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1">
        <f t="shared" si="165"/>
        <v>38.99</v>
      </c>
      <c r="Q263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1">
        <f t="shared" si="165"/>
        <v>80.19</v>
      </c>
      <c r="Q2633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1">
        <f t="shared" si="165"/>
        <v>34.9</v>
      </c>
      <c r="Q2634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1">
        <f t="shared" si="165"/>
        <v>89.1</v>
      </c>
      <c r="Q2635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1">
        <f t="shared" si="165"/>
        <v>39.44</v>
      </c>
      <c r="Q2636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1">
        <f t="shared" si="165"/>
        <v>136.9</v>
      </c>
      <c r="Q2637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1">
        <f t="shared" si="165"/>
        <v>37.46</v>
      </c>
      <c r="Q2638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1">
        <f t="shared" si="165"/>
        <v>31.96</v>
      </c>
      <c r="Q2639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1">
        <f t="shared" si="165"/>
        <v>25.21</v>
      </c>
      <c r="Q264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1">
        <f t="shared" si="165"/>
        <v>10.039999999999999</v>
      </c>
      <c r="Q264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1">
        <f t="shared" si="165"/>
        <v>45.94</v>
      </c>
      <c r="Q264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1">
        <f t="shared" si="165"/>
        <v>15</v>
      </c>
      <c r="Q2643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1">
        <f t="shared" si="165"/>
        <v>0</v>
      </c>
      <c r="Q2644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1">
        <f t="shared" si="165"/>
        <v>223.58</v>
      </c>
      <c r="Q2645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1">
        <f t="shared" si="165"/>
        <v>39.479999999999997</v>
      </c>
      <c r="Q2646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1">
        <f t="shared" si="165"/>
        <v>91.3</v>
      </c>
      <c r="Q2647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1">
        <f t="shared" si="165"/>
        <v>78.67</v>
      </c>
      <c r="Q2648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1">
        <f t="shared" si="165"/>
        <v>12</v>
      </c>
      <c r="Q2649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1">
        <f t="shared" si="165"/>
        <v>17.670000000000002</v>
      </c>
      <c r="Q265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1">
        <f t="shared" si="165"/>
        <v>41.33</v>
      </c>
      <c r="Q265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1">
        <f t="shared" si="165"/>
        <v>71.599999999999994</v>
      </c>
      <c r="Q265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1">
        <f t="shared" si="165"/>
        <v>307.82</v>
      </c>
      <c r="Q2653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1">
        <f t="shared" si="165"/>
        <v>80.45</v>
      </c>
      <c r="Q2654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1">
        <f t="shared" si="165"/>
        <v>83.94</v>
      </c>
      <c r="Q2655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1">
        <f t="shared" si="165"/>
        <v>8.5</v>
      </c>
      <c r="Q2656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1">
        <f t="shared" si="165"/>
        <v>73.37</v>
      </c>
      <c r="Q2657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1">
        <f t="shared" si="165"/>
        <v>112.86</v>
      </c>
      <c r="Q2658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1">
        <f t="shared" si="165"/>
        <v>95.28</v>
      </c>
      <c r="Q2659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1">
        <f t="shared" si="165"/>
        <v>22.75</v>
      </c>
      <c r="Q266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1">
        <f t="shared" si="165"/>
        <v>133.30000000000001</v>
      </c>
      <c r="Q266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1">
        <f t="shared" si="165"/>
        <v>3.8</v>
      </c>
      <c r="Q266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1">
        <f t="shared" si="165"/>
        <v>85.75</v>
      </c>
      <c r="Q2663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1">
        <f t="shared" si="165"/>
        <v>267</v>
      </c>
      <c r="Q2664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1">
        <f t="shared" si="165"/>
        <v>373.56</v>
      </c>
      <c r="Q2665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1">
        <f t="shared" si="165"/>
        <v>174.04</v>
      </c>
      <c r="Q2666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1">
        <f t="shared" si="165"/>
        <v>93.7</v>
      </c>
      <c r="Q2667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1">
        <f t="shared" si="165"/>
        <v>77.33</v>
      </c>
      <c r="Q2668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1">
        <f t="shared" si="165"/>
        <v>92.22</v>
      </c>
      <c r="Q2669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1">
        <f t="shared" si="165"/>
        <v>60.96</v>
      </c>
      <c r="Q267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1">
        <f t="shared" si="165"/>
        <v>91</v>
      </c>
      <c r="Q267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1">
        <f t="shared" si="165"/>
        <v>41.58</v>
      </c>
      <c r="Q267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1">
        <f t="shared" si="165"/>
        <v>33.76</v>
      </c>
      <c r="Q2673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1">
        <f t="shared" si="165"/>
        <v>70.62</v>
      </c>
      <c r="Q2674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1">
        <f t="shared" si="165"/>
        <v>167.15</v>
      </c>
      <c r="Q2675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1">
        <f t="shared" si="165"/>
        <v>128.62</v>
      </c>
      <c r="Q2676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1">
        <f t="shared" si="165"/>
        <v>65.41</v>
      </c>
      <c r="Q2677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1">
        <f t="shared" si="165"/>
        <v>117.56</v>
      </c>
      <c r="Q2678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1">
        <f t="shared" si="165"/>
        <v>126.48</v>
      </c>
      <c r="Q2679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1">
        <f t="shared" si="165"/>
        <v>550</v>
      </c>
      <c r="Q268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1">
        <f t="shared" si="165"/>
        <v>44</v>
      </c>
      <c r="Q268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1">
        <f t="shared" si="165"/>
        <v>69</v>
      </c>
      <c r="Q268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1">
        <f t="shared" si="165"/>
        <v>27.5</v>
      </c>
      <c r="Q2683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1">
        <f t="shared" si="165"/>
        <v>84.9</v>
      </c>
      <c r="Q2684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1">
        <f t="shared" si="165"/>
        <v>12</v>
      </c>
      <c r="Q2685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1">
        <f t="shared" si="165"/>
        <v>200</v>
      </c>
      <c r="Q2686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1">
        <f t="shared" si="165"/>
        <v>10</v>
      </c>
      <c r="Q2687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1">
        <f t="shared" si="165"/>
        <v>0</v>
      </c>
      <c r="Q2688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1">
        <f t="shared" si="165"/>
        <v>0</v>
      </c>
      <c r="Q2689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11">
        <f t="shared" si="165"/>
        <v>5.29</v>
      </c>
      <c r="Q269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11">
        <f t="shared" ref="P2691:P2754" si="169">IFERROR(ROUND(E2691/L2691,2),0)</f>
        <v>1</v>
      </c>
      <c r="Q269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1">
        <f t="shared" si="169"/>
        <v>72.760000000000005</v>
      </c>
      <c r="Q269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1">
        <f t="shared" si="169"/>
        <v>17.5</v>
      </c>
      <c r="Q2693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1">
        <f t="shared" si="169"/>
        <v>25</v>
      </c>
      <c r="Q2694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1">
        <f t="shared" si="169"/>
        <v>13.33</v>
      </c>
      <c r="Q2695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1">
        <f t="shared" si="169"/>
        <v>1</v>
      </c>
      <c r="Q2696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1">
        <f t="shared" si="169"/>
        <v>23.67</v>
      </c>
      <c r="Q2697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1">
        <f t="shared" si="169"/>
        <v>89.21</v>
      </c>
      <c r="Q2698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1">
        <f t="shared" si="169"/>
        <v>116.56</v>
      </c>
      <c r="Q2699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1">
        <f t="shared" si="169"/>
        <v>13.01</v>
      </c>
      <c r="Q270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1">
        <f t="shared" si="169"/>
        <v>0</v>
      </c>
      <c r="Q270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1">
        <f t="shared" si="169"/>
        <v>17.5</v>
      </c>
      <c r="Q270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1">
        <f t="shared" si="169"/>
        <v>34.130000000000003</v>
      </c>
      <c r="Q2703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1">
        <f t="shared" si="169"/>
        <v>132.35</v>
      </c>
      <c r="Q2704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1">
        <f t="shared" si="169"/>
        <v>922.22</v>
      </c>
      <c r="Q2705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1">
        <f t="shared" si="169"/>
        <v>163.57</v>
      </c>
      <c r="Q2706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1">
        <f t="shared" si="169"/>
        <v>217.38</v>
      </c>
      <c r="Q2707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1">
        <f t="shared" si="169"/>
        <v>149.44</v>
      </c>
      <c r="Q2708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1">
        <f t="shared" si="169"/>
        <v>71.239999999999995</v>
      </c>
      <c r="Q2709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1">
        <f t="shared" si="169"/>
        <v>44.46</v>
      </c>
      <c r="Q27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1">
        <f t="shared" si="169"/>
        <v>164.94</v>
      </c>
      <c r="Q27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1">
        <f t="shared" si="169"/>
        <v>84.87</v>
      </c>
      <c r="Q27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1">
        <f t="shared" si="169"/>
        <v>53.95</v>
      </c>
      <c r="Q2713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1">
        <f t="shared" si="169"/>
        <v>50.53</v>
      </c>
      <c r="Q2714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1">
        <f t="shared" si="169"/>
        <v>108</v>
      </c>
      <c r="Q2715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1">
        <f t="shared" si="169"/>
        <v>95.37</v>
      </c>
      <c r="Q2716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1">
        <f t="shared" si="169"/>
        <v>57.63</v>
      </c>
      <c r="Q2717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1">
        <f t="shared" si="169"/>
        <v>64.16</v>
      </c>
      <c r="Q2718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1">
        <f t="shared" si="169"/>
        <v>92.39</v>
      </c>
      <c r="Q2719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1">
        <f t="shared" si="169"/>
        <v>125.98</v>
      </c>
      <c r="Q272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1">
        <f t="shared" si="169"/>
        <v>94.64</v>
      </c>
      <c r="Q272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1">
        <f t="shared" si="169"/>
        <v>170.7</v>
      </c>
      <c r="Q272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1">
        <f t="shared" si="169"/>
        <v>40.76</v>
      </c>
      <c r="Q2723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1">
        <f t="shared" si="169"/>
        <v>68.25</v>
      </c>
      <c r="Q2724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1">
        <f t="shared" si="169"/>
        <v>95.49</v>
      </c>
      <c r="Q2725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1">
        <f t="shared" si="169"/>
        <v>7.19</v>
      </c>
      <c r="Q2726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1">
        <f t="shared" si="169"/>
        <v>511.65</v>
      </c>
      <c r="Q2727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1">
        <f t="shared" si="169"/>
        <v>261.75</v>
      </c>
      <c r="Q2728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1">
        <f t="shared" si="169"/>
        <v>69.760000000000005</v>
      </c>
      <c r="Q2729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1">
        <f t="shared" si="169"/>
        <v>77.23</v>
      </c>
      <c r="Q273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1">
        <f t="shared" si="169"/>
        <v>340.57</v>
      </c>
      <c r="Q273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1">
        <f t="shared" si="169"/>
        <v>67.42</v>
      </c>
      <c r="Q273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1">
        <f t="shared" si="169"/>
        <v>845.7</v>
      </c>
      <c r="Q2733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1">
        <f t="shared" si="169"/>
        <v>97.19</v>
      </c>
      <c r="Q2734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1">
        <f t="shared" si="169"/>
        <v>451.84</v>
      </c>
      <c r="Q2735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1">
        <f t="shared" si="169"/>
        <v>138.66999999999999</v>
      </c>
      <c r="Q2736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1">
        <f t="shared" si="169"/>
        <v>21.64</v>
      </c>
      <c r="Q2737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1">
        <f t="shared" si="169"/>
        <v>169.52</v>
      </c>
      <c r="Q2738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1">
        <f t="shared" si="169"/>
        <v>161.88</v>
      </c>
      <c r="Q2739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1">
        <f t="shared" si="169"/>
        <v>493.13</v>
      </c>
      <c r="Q274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1">
        <f t="shared" si="169"/>
        <v>22.12</v>
      </c>
      <c r="Q274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1">
        <f t="shared" si="169"/>
        <v>18.239999999999998</v>
      </c>
      <c r="Q274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1">
        <f t="shared" si="169"/>
        <v>8.75</v>
      </c>
      <c r="Q2743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1">
        <f t="shared" si="169"/>
        <v>40.61</v>
      </c>
      <c r="Q2744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1">
        <f t="shared" si="169"/>
        <v>0</v>
      </c>
      <c r="Q2745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1">
        <f t="shared" si="169"/>
        <v>37.950000000000003</v>
      </c>
      <c r="Q2746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1">
        <f t="shared" si="169"/>
        <v>35.729999999999997</v>
      </c>
      <c r="Q2747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1">
        <f t="shared" si="169"/>
        <v>42.16</v>
      </c>
      <c r="Q2748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1">
        <f t="shared" si="169"/>
        <v>35</v>
      </c>
      <c r="Q2749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1">
        <f t="shared" si="169"/>
        <v>13.25</v>
      </c>
      <c r="Q275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1">
        <f t="shared" si="169"/>
        <v>55</v>
      </c>
      <c r="Q275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1">
        <f t="shared" si="169"/>
        <v>0</v>
      </c>
      <c r="Q275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1">
        <f t="shared" si="169"/>
        <v>0</v>
      </c>
      <c r="Q2753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11">
        <f t="shared" si="169"/>
        <v>39.29</v>
      </c>
      <c r="Q2754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11">
        <f t="shared" ref="P2755:P2818" si="173">IFERROR(ROUND(E2755/L2755,2),0)</f>
        <v>47.5</v>
      </c>
      <c r="Q2755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1">
        <f t="shared" si="173"/>
        <v>0</v>
      </c>
      <c r="Q2756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1">
        <f t="shared" si="173"/>
        <v>17.329999999999998</v>
      </c>
      <c r="Q2757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1">
        <f t="shared" si="173"/>
        <v>31.76</v>
      </c>
      <c r="Q2758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1">
        <f t="shared" si="173"/>
        <v>5</v>
      </c>
      <c r="Q2759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1">
        <f t="shared" si="173"/>
        <v>39</v>
      </c>
      <c r="Q276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1">
        <f t="shared" si="173"/>
        <v>52.5</v>
      </c>
      <c r="Q276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1">
        <f t="shared" si="173"/>
        <v>0</v>
      </c>
      <c r="Q276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1">
        <f t="shared" si="173"/>
        <v>9</v>
      </c>
      <c r="Q2763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1">
        <f t="shared" si="173"/>
        <v>25</v>
      </c>
      <c r="Q2764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1">
        <f t="shared" si="173"/>
        <v>30</v>
      </c>
      <c r="Q2765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1">
        <f t="shared" si="173"/>
        <v>11.25</v>
      </c>
      <c r="Q2766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1">
        <f t="shared" si="173"/>
        <v>0</v>
      </c>
      <c r="Q2767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1">
        <f t="shared" si="173"/>
        <v>25</v>
      </c>
      <c r="Q2768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1">
        <f t="shared" si="173"/>
        <v>11.33</v>
      </c>
      <c r="Q2769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1">
        <f t="shared" si="173"/>
        <v>29.47</v>
      </c>
      <c r="Q277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1">
        <f t="shared" si="173"/>
        <v>1</v>
      </c>
      <c r="Q277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1">
        <f t="shared" si="173"/>
        <v>63.1</v>
      </c>
      <c r="Q277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1">
        <f t="shared" si="173"/>
        <v>0</v>
      </c>
      <c r="Q2773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1">
        <f t="shared" si="173"/>
        <v>0</v>
      </c>
      <c r="Q2774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1">
        <f t="shared" si="173"/>
        <v>1</v>
      </c>
      <c r="Q2775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1">
        <f t="shared" si="173"/>
        <v>43.85</v>
      </c>
      <c r="Q2776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1">
        <f t="shared" si="173"/>
        <v>75</v>
      </c>
      <c r="Q2777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1">
        <f t="shared" si="173"/>
        <v>45.97</v>
      </c>
      <c r="Q2778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1">
        <f t="shared" si="173"/>
        <v>10</v>
      </c>
      <c r="Q2779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1">
        <f t="shared" si="173"/>
        <v>93.67</v>
      </c>
      <c r="Q278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1">
        <f t="shared" si="173"/>
        <v>53</v>
      </c>
      <c r="Q278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1">
        <f t="shared" si="173"/>
        <v>0</v>
      </c>
      <c r="Q278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1">
        <f t="shared" si="173"/>
        <v>47</v>
      </c>
      <c r="Q2783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1">
        <f t="shared" si="173"/>
        <v>66.67</v>
      </c>
      <c r="Q2784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1">
        <f t="shared" si="173"/>
        <v>18.77</v>
      </c>
      <c r="Q2785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1">
        <f t="shared" si="173"/>
        <v>66.11</v>
      </c>
      <c r="Q2786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1">
        <f t="shared" si="173"/>
        <v>36.86</v>
      </c>
      <c r="Q2787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1">
        <f t="shared" si="173"/>
        <v>39.81</v>
      </c>
      <c r="Q2788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1">
        <f t="shared" si="173"/>
        <v>31.5</v>
      </c>
      <c r="Q2789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1">
        <f t="shared" si="173"/>
        <v>102.5</v>
      </c>
      <c r="Q279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1">
        <f t="shared" si="173"/>
        <v>126.46</v>
      </c>
      <c r="Q279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1">
        <f t="shared" si="173"/>
        <v>47.88</v>
      </c>
      <c r="Q279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1">
        <f t="shared" si="173"/>
        <v>73.209999999999994</v>
      </c>
      <c r="Q2793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1">
        <f t="shared" si="173"/>
        <v>89.67</v>
      </c>
      <c r="Q2794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1">
        <f t="shared" si="173"/>
        <v>151.46</v>
      </c>
      <c r="Q2795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1">
        <f t="shared" si="173"/>
        <v>25</v>
      </c>
      <c r="Q2796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1">
        <f t="shared" si="173"/>
        <v>36.5</v>
      </c>
      <c r="Q2797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1">
        <f t="shared" si="173"/>
        <v>44</v>
      </c>
      <c r="Q2798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1">
        <f t="shared" si="173"/>
        <v>87.36</v>
      </c>
      <c r="Q2799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1">
        <f t="shared" si="173"/>
        <v>36.47</v>
      </c>
      <c r="Q280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1">
        <f t="shared" si="173"/>
        <v>44.86</v>
      </c>
      <c r="Q280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1">
        <f t="shared" si="173"/>
        <v>42.9</v>
      </c>
      <c r="Q280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1">
        <f t="shared" si="173"/>
        <v>51.23</v>
      </c>
      <c r="Q2803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1">
        <f t="shared" si="173"/>
        <v>33.94</v>
      </c>
      <c r="Q2804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1">
        <f t="shared" si="173"/>
        <v>90.74</v>
      </c>
      <c r="Q2805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1">
        <f t="shared" si="173"/>
        <v>50</v>
      </c>
      <c r="Q2806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1">
        <f t="shared" si="173"/>
        <v>24.44</v>
      </c>
      <c r="Q2807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1">
        <f t="shared" si="173"/>
        <v>44.25</v>
      </c>
      <c r="Q2808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1">
        <f t="shared" si="173"/>
        <v>67.739999999999995</v>
      </c>
      <c r="Q2809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1">
        <f t="shared" si="173"/>
        <v>65.38</v>
      </c>
      <c r="Q28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1">
        <f t="shared" si="173"/>
        <v>121.9</v>
      </c>
      <c r="Q28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1">
        <f t="shared" si="173"/>
        <v>47.46</v>
      </c>
      <c r="Q28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1">
        <f t="shared" si="173"/>
        <v>92.84</v>
      </c>
      <c r="Q2813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1">
        <f t="shared" si="173"/>
        <v>68.25</v>
      </c>
      <c r="Q2814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1">
        <f t="shared" si="173"/>
        <v>37.21</v>
      </c>
      <c r="Q2815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1">
        <f t="shared" si="173"/>
        <v>25.25</v>
      </c>
      <c r="Q2816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1">
        <f t="shared" si="173"/>
        <v>43.21</v>
      </c>
      <c r="Q2817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11">
        <f t="shared" si="173"/>
        <v>25.13</v>
      </c>
      <c r="Q2818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11">
        <f t="shared" ref="P2819:P2882" si="177">IFERROR(ROUND(E2819/L2819,2),0)</f>
        <v>23.64</v>
      </c>
      <c r="Q2819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1">
        <f t="shared" si="177"/>
        <v>103.95</v>
      </c>
      <c r="Q282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1">
        <f t="shared" si="177"/>
        <v>50.38</v>
      </c>
      <c r="Q282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1">
        <f t="shared" si="177"/>
        <v>13.6</v>
      </c>
      <c r="Q282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1">
        <f t="shared" si="177"/>
        <v>28.57</v>
      </c>
      <c r="Q2823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1">
        <f t="shared" si="177"/>
        <v>63.83</v>
      </c>
      <c r="Q2824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1">
        <f t="shared" si="177"/>
        <v>8.86</v>
      </c>
      <c r="Q2825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1">
        <f t="shared" si="177"/>
        <v>50.67</v>
      </c>
      <c r="Q2826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1">
        <f t="shared" si="177"/>
        <v>60.78</v>
      </c>
      <c r="Q2827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1">
        <f t="shared" si="177"/>
        <v>113.42</v>
      </c>
      <c r="Q2828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1">
        <f t="shared" si="177"/>
        <v>104.57</v>
      </c>
      <c r="Q2829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1">
        <f t="shared" si="177"/>
        <v>98.31</v>
      </c>
      <c r="Q283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1">
        <f t="shared" si="177"/>
        <v>35.04</v>
      </c>
      <c r="Q283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1">
        <f t="shared" si="177"/>
        <v>272.73</v>
      </c>
      <c r="Q283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1">
        <f t="shared" si="177"/>
        <v>63.85</v>
      </c>
      <c r="Q2833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1">
        <f t="shared" si="177"/>
        <v>30.19</v>
      </c>
      <c r="Q2834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1">
        <f t="shared" si="177"/>
        <v>83.51</v>
      </c>
      <c r="Q2835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1">
        <f t="shared" si="177"/>
        <v>64.760000000000005</v>
      </c>
      <c r="Q2836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1">
        <f t="shared" si="177"/>
        <v>20.12</v>
      </c>
      <c r="Q2837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1">
        <f t="shared" si="177"/>
        <v>44.09</v>
      </c>
      <c r="Q2838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1">
        <f t="shared" si="177"/>
        <v>40.479999999999997</v>
      </c>
      <c r="Q2839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1">
        <f t="shared" si="177"/>
        <v>44.54</v>
      </c>
      <c r="Q284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1">
        <f t="shared" si="177"/>
        <v>125.81</v>
      </c>
      <c r="Q284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1">
        <f t="shared" si="177"/>
        <v>19.7</v>
      </c>
      <c r="Q284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1">
        <f t="shared" si="177"/>
        <v>10</v>
      </c>
      <c r="Q2843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1">
        <f t="shared" si="177"/>
        <v>0</v>
      </c>
      <c r="Q2844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1">
        <f t="shared" si="177"/>
        <v>0</v>
      </c>
      <c r="Q2845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1">
        <f t="shared" si="177"/>
        <v>30</v>
      </c>
      <c r="Q2846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1">
        <f t="shared" si="177"/>
        <v>60.67</v>
      </c>
      <c r="Q2847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1">
        <f t="shared" si="177"/>
        <v>0</v>
      </c>
      <c r="Q2848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1">
        <f t="shared" si="177"/>
        <v>0</v>
      </c>
      <c r="Q2849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1">
        <f t="shared" si="177"/>
        <v>23.33</v>
      </c>
      <c r="Q285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1">
        <f t="shared" si="177"/>
        <v>5</v>
      </c>
      <c r="Q285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1">
        <f t="shared" si="177"/>
        <v>23.92</v>
      </c>
      <c r="Q285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1">
        <f t="shared" si="177"/>
        <v>0</v>
      </c>
      <c r="Q2853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1">
        <f t="shared" si="177"/>
        <v>15.83</v>
      </c>
      <c r="Q2854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1">
        <f t="shared" si="177"/>
        <v>0</v>
      </c>
      <c r="Q2855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1">
        <f t="shared" si="177"/>
        <v>29.79</v>
      </c>
      <c r="Q2856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1">
        <f t="shared" si="177"/>
        <v>60</v>
      </c>
      <c r="Q2857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1">
        <f t="shared" si="177"/>
        <v>24.33</v>
      </c>
      <c r="Q2858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1">
        <f t="shared" si="177"/>
        <v>500</v>
      </c>
      <c r="Q2859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1">
        <f t="shared" si="177"/>
        <v>0</v>
      </c>
      <c r="Q286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1">
        <f t="shared" si="177"/>
        <v>35</v>
      </c>
      <c r="Q286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1">
        <f t="shared" si="177"/>
        <v>29.56</v>
      </c>
      <c r="Q286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1">
        <f t="shared" si="177"/>
        <v>26.67</v>
      </c>
      <c r="Q2863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1">
        <f t="shared" si="177"/>
        <v>18.329999999999998</v>
      </c>
      <c r="Q2864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1">
        <f t="shared" si="177"/>
        <v>20</v>
      </c>
      <c r="Q2865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1">
        <f t="shared" si="177"/>
        <v>13.33</v>
      </c>
      <c r="Q2866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1">
        <f t="shared" si="177"/>
        <v>0</v>
      </c>
      <c r="Q2867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1">
        <f t="shared" si="177"/>
        <v>22.5</v>
      </c>
      <c r="Q2868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1">
        <f t="shared" si="177"/>
        <v>50.4</v>
      </c>
      <c r="Q2869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1">
        <f t="shared" si="177"/>
        <v>105.03</v>
      </c>
      <c r="Q287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1">
        <f t="shared" si="177"/>
        <v>35.4</v>
      </c>
      <c r="Q287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1">
        <f t="shared" si="177"/>
        <v>83.33</v>
      </c>
      <c r="Q287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1">
        <f t="shared" si="177"/>
        <v>35.92</v>
      </c>
      <c r="Q2873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1">
        <f t="shared" si="177"/>
        <v>0</v>
      </c>
      <c r="Q2874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1">
        <f t="shared" si="177"/>
        <v>119.13</v>
      </c>
      <c r="Q2875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1">
        <f t="shared" si="177"/>
        <v>90.33</v>
      </c>
      <c r="Q2876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1">
        <f t="shared" si="177"/>
        <v>2.33</v>
      </c>
      <c r="Q2877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1">
        <f t="shared" si="177"/>
        <v>0</v>
      </c>
      <c r="Q2878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1">
        <f t="shared" si="177"/>
        <v>108.33</v>
      </c>
      <c r="Q2879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1">
        <f t="shared" si="177"/>
        <v>15.75</v>
      </c>
      <c r="Q288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1">
        <f t="shared" si="177"/>
        <v>29</v>
      </c>
      <c r="Q288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11">
        <f t="shared" si="177"/>
        <v>96.55</v>
      </c>
      <c r="Q288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11">
        <f t="shared" ref="P2883:P2946" si="181">IFERROR(ROUND(E2883/L2883,2),0)</f>
        <v>0</v>
      </c>
      <c r="Q2883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1">
        <f t="shared" si="181"/>
        <v>63</v>
      </c>
      <c r="Q2884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1">
        <f t="shared" si="181"/>
        <v>381.6</v>
      </c>
      <c r="Q2885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1">
        <f t="shared" si="181"/>
        <v>46.25</v>
      </c>
      <c r="Q2886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1">
        <f t="shared" si="181"/>
        <v>26</v>
      </c>
      <c r="Q2887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1">
        <f t="shared" si="181"/>
        <v>10</v>
      </c>
      <c r="Q2888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1">
        <f t="shared" si="181"/>
        <v>5</v>
      </c>
      <c r="Q2889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1">
        <f t="shared" si="181"/>
        <v>0</v>
      </c>
      <c r="Q289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1">
        <f t="shared" si="181"/>
        <v>81.569999999999993</v>
      </c>
      <c r="Q289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1">
        <f t="shared" si="181"/>
        <v>7</v>
      </c>
      <c r="Q289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1">
        <f t="shared" si="181"/>
        <v>27.3</v>
      </c>
      <c r="Q2893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1">
        <f t="shared" si="181"/>
        <v>29.41</v>
      </c>
      <c r="Q2894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1">
        <f t="shared" si="181"/>
        <v>12.5</v>
      </c>
      <c r="Q2895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1">
        <f t="shared" si="181"/>
        <v>0</v>
      </c>
      <c r="Q2896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1">
        <f t="shared" si="181"/>
        <v>5.75</v>
      </c>
      <c r="Q2897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1">
        <f t="shared" si="181"/>
        <v>52.08</v>
      </c>
      <c r="Q2898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1">
        <f t="shared" si="181"/>
        <v>183.33</v>
      </c>
      <c r="Q2899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1">
        <f t="shared" si="181"/>
        <v>26.33</v>
      </c>
      <c r="Q290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1">
        <f t="shared" si="181"/>
        <v>0</v>
      </c>
      <c r="Q290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1">
        <f t="shared" si="181"/>
        <v>486.43</v>
      </c>
      <c r="Q290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1">
        <f t="shared" si="181"/>
        <v>3</v>
      </c>
      <c r="Q2903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1">
        <f t="shared" si="181"/>
        <v>25</v>
      </c>
      <c r="Q2904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1">
        <f t="shared" si="181"/>
        <v>9.75</v>
      </c>
      <c r="Q2905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1">
        <f t="shared" si="181"/>
        <v>18.75</v>
      </c>
      <c r="Q2906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1">
        <f t="shared" si="181"/>
        <v>36.590000000000003</v>
      </c>
      <c r="Q2907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1">
        <f t="shared" si="181"/>
        <v>80.709999999999994</v>
      </c>
      <c r="Q2908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1">
        <f t="shared" si="181"/>
        <v>1</v>
      </c>
      <c r="Q2909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1">
        <f t="shared" si="181"/>
        <v>52.8</v>
      </c>
      <c r="Q29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1">
        <f t="shared" si="181"/>
        <v>20</v>
      </c>
      <c r="Q29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1">
        <f t="shared" si="181"/>
        <v>1</v>
      </c>
      <c r="Q29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1">
        <f t="shared" si="181"/>
        <v>46.93</v>
      </c>
      <c r="Q2913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1">
        <f t="shared" si="181"/>
        <v>78.08</v>
      </c>
      <c r="Q2914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1">
        <f t="shared" si="181"/>
        <v>1</v>
      </c>
      <c r="Q2915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1">
        <f t="shared" si="181"/>
        <v>1</v>
      </c>
      <c r="Q2916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1">
        <f t="shared" si="181"/>
        <v>203.67</v>
      </c>
      <c r="Q2917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1">
        <f t="shared" si="181"/>
        <v>20.71</v>
      </c>
      <c r="Q2918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1">
        <f t="shared" si="181"/>
        <v>48.56</v>
      </c>
      <c r="Q2919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1">
        <f t="shared" si="181"/>
        <v>68.099999999999994</v>
      </c>
      <c r="Q292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1">
        <f t="shared" si="181"/>
        <v>8.5</v>
      </c>
      <c r="Q292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1">
        <f t="shared" si="181"/>
        <v>51.62</v>
      </c>
      <c r="Q292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1">
        <f t="shared" si="181"/>
        <v>43</v>
      </c>
      <c r="Q2923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1">
        <f t="shared" si="181"/>
        <v>83.33</v>
      </c>
      <c r="Q2924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1">
        <f t="shared" si="181"/>
        <v>30</v>
      </c>
      <c r="Q2925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1">
        <f t="shared" si="181"/>
        <v>175.51</v>
      </c>
      <c r="Q2926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1">
        <f t="shared" si="181"/>
        <v>231.66</v>
      </c>
      <c r="Q2927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1">
        <f t="shared" si="181"/>
        <v>75</v>
      </c>
      <c r="Q2928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1">
        <f t="shared" si="181"/>
        <v>112.14</v>
      </c>
      <c r="Q2929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1">
        <f t="shared" si="181"/>
        <v>41.67</v>
      </c>
      <c r="Q293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1">
        <f t="shared" si="181"/>
        <v>255.17</v>
      </c>
      <c r="Q293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1">
        <f t="shared" si="181"/>
        <v>162.77000000000001</v>
      </c>
      <c r="Q293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1">
        <f t="shared" si="181"/>
        <v>88.33</v>
      </c>
      <c r="Q2933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1">
        <f t="shared" si="181"/>
        <v>85.74</v>
      </c>
      <c r="Q2934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1">
        <f t="shared" si="181"/>
        <v>47.57</v>
      </c>
      <c r="Q2935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1">
        <f t="shared" si="181"/>
        <v>72.97</v>
      </c>
      <c r="Q2936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1">
        <f t="shared" si="181"/>
        <v>90.54</v>
      </c>
      <c r="Q2937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1">
        <f t="shared" si="181"/>
        <v>37.65</v>
      </c>
      <c r="Q2938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1">
        <f t="shared" si="181"/>
        <v>36.36</v>
      </c>
      <c r="Q2939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1">
        <f t="shared" si="181"/>
        <v>126.72</v>
      </c>
      <c r="Q294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1">
        <f t="shared" si="181"/>
        <v>329.2</v>
      </c>
      <c r="Q294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1">
        <f t="shared" si="181"/>
        <v>81.239999999999995</v>
      </c>
      <c r="Q294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1">
        <f t="shared" si="181"/>
        <v>1</v>
      </c>
      <c r="Q2943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1">
        <f t="shared" si="181"/>
        <v>202.23</v>
      </c>
      <c r="Q2944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1">
        <f t="shared" si="181"/>
        <v>0</v>
      </c>
      <c r="Q2945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11">
        <f t="shared" si="181"/>
        <v>100</v>
      </c>
      <c r="Q2946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11">
        <f t="shared" ref="P2947:P3010" si="185">IFERROR(ROUND(E2947/L2947,2),0)</f>
        <v>0</v>
      </c>
      <c r="Q2947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1">
        <f t="shared" si="185"/>
        <v>1</v>
      </c>
      <c r="Q2948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1">
        <f t="shared" si="185"/>
        <v>82.46</v>
      </c>
      <c r="Q2949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1">
        <f t="shared" si="185"/>
        <v>2.67</v>
      </c>
      <c r="Q295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1">
        <f t="shared" si="185"/>
        <v>12.5</v>
      </c>
      <c r="Q295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1">
        <f t="shared" si="185"/>
        <v>0</v>
      </c>
      <c r="Q295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1">
        <f t="shared" si="185"/>
        <v>18.899999999999999</v>
      </c>
      <c r="Q2953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1">
        <f t="shared" si="185"/>
        <v>200.63</v>
      </c>
      <c r="Q2954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1">
        <f t="shared" si="185"/>
        <v>201.67</v>
      </c>
      <c r="Q2955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1">
        <f t="shared" si="185"/>
        <v>0</v>
      </c>
      <c r="Q2956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1">
        <f t="shared" si="185"/>
        <v>65</v>
      </c>
      <c r="Q2957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1">
        <f t="shared" si="185"/>
        <v>66.099999999999994</v>
      </c>
      <c r="Q2958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1">
        <f t="shared" si="185"/>
        <v>93.33</v>
      </c>
      <c r="Q2959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1">
        <f t="shared" si="185"/>
        <v>0</v>
      </c>
      <c r="Q296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1">
        <f t="shared" si="185"/>
        <v>0</v>
      </c>
      <c r="Q296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1">
        <f t="shared" si="185"/>
        <v>0</v>
      </c>
      <c r="Q296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1">
        <f t="shared" si="185"/>
        <v>50.75</v>
      </c>
      <c r="Q2963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1">
        <f t="shared" si="185"/>
        <v>60.9</v>
      </c>
      <c r="Q2964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1">
        <f t="shared" si="185"/>
        <v>109.03</v>
      </c>
      <c r="Q2965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1">
        <f t="shared" si="185"/>
        <v>25.69</v>
      </c>
      <c r="Q2966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1">
        <f t="shared" si="185"/>
        <v>41.92</v>
      </c>
      <c r="Q2967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1">
        <f t="shared" si="185"/>
        <v>88.77</v>
      </c>
      <c r="Q2968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1">
        <f t="shared" si="185"/>
        <v>80.23</v>
      </c>
      <c r="Q2969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1">
        <f t="shared" si="185"/>
        <v>78.94</v>
      </c>
      <c r="Q297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1">
        <f t="shared" si="185"/>
        <v>95.59</v>
      </c>
      <c r="Q297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1">
        <f t="shared" si="185"/>
        <v>69.89</v>
      </c>
      <c r="Q297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1">
        <f t="shared" si="185"/>
        <v>74.53</v>
      </c>
      <c r="Q2973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1">
        <f t="shared" si="185"/>
        <v>123.94</v>
      </c>
      <c r="Q2974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1">
        <f t="shared" si="185"/>
        <v>264.85000000000002</v>
      </c>
      <c r="Q2975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1">
        <f t="shared" si="185"/>
        <v>58.62</v>
      </c>
      <c r="Q2976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1">
        <f t="shared" si="185"/>
        <v>70.88</v>
      </c>
      <c r="Q2977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1">
        <f t="shared" si="185"/>
        <v>8.57</v>
      </c>
      <c r="Q2978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1">
        <f t="shared" si="185"/>
        <v>113.57</v>
      </c>
      <c r="Q2979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1">
        <f t="shared" si="185"/>
        <v>60.69</v>
      </c>
      <c r="Q298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1">
        <f t="shared" si="185"/>
        <v>110.22</v>
      </c>
      <c r="Q298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1">
        <f t="shared" si="185"/>
        <v>136.46</v>
      </c>
      <c r="Q298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1">
        <f t="shared" si="185"/>
        <v>53.16</v>
      </c>
      <c r="Q2983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1">
        <f t="shared" si="185"/>
        <v>86.49</v>
      </c>
      <c r="Q2984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1">
        <f t="shared" si="185"/>
        <v>155.24</v>
      </c>
      <c r="Q2985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1">
        <f t="shared" si="185"/>
        <v>115.08</v>
      </c>
      <c r="Q2986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1">
        <f t="shared" si="185"/>
        <v>109.59</v>
      </c>
      <c r="Q2987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1">
        <f t="shared" si="185"/>
        <v>45.21</v>
      </c>
      <c r="Q2988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1">
        <f t="shared" si="185"/>
        <v>104.15</v>
      </c>
      <c r="Q2989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1">
        <f t="shared" si="185"/>
        <v>35.71</v>
      </c>
      <c r="Q299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1">
        <f t="shared" si="185"/>
        <v>97</v>
      </c>
      <c r="Q299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1">
        <f t="shared" si="185"/>
        <v>370.37</v>
      </c>
      <c r="Q299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1">
        <f t="shared" si="185"/>
        <v>94.41</v>
      </c>
      <c r="Q2993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1">
        <f t="shared" si="185"/>
        <v>48.98</v>
      </c>
      <c r="Q2994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1">
        <f t="shared" si="185"/>
        <v>45.59</v>
      </c>
      <c r="Q2995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1">
        <f t="shared" si="185"/>
        <v>23.28</v>
      </c>
      <c r="Q2996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1">
        <f t="shared" si="185"/>
        <v>63.23</v>
      </c>
      <c r="Q2997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1">
        <f t="shared" si="185"/>
        <v>153.52000000000001</v>
      </c>
      <c r="Q2998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1">
        <f t="shared" si="185"/>
        <v>90.2</v>
      </c>
      <c r="Q2999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1">
        <f t="shared" si="185"/>
        <v>118.97</v>
      </c>
      <c r="Q300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1">
        <f t="shared" si="185"/>
        <v>80.25</v>
      </c>
      <c r="Q300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1">
        <f t="shared" si="185"/>
        <v>62.5</v>
      </c>
      <c r="Q300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1">
        <f t="shared" si="185"/>
        <v>131.38</v>
      </c>
      <c r="Q3003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1">
        <f t="shared" si="185"/>
        <v>73.03</v>
      </c>
      <c r="Q3004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1">
        <f t="shared" si="185"/>
        <v>178.53</v>
      </c>
      <c r="Q3005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1">
        <f t="shared" si="185"/>
        <v>162.91</v>
      </c>
      <c r="Q3006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1">
        <f t="shared" si="185"/>
        <v>108.24</v>
      </c>
      <c r="Q3007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1">
        <f t="shared" si="185"/>
        <v>88.87</v>
      </c>
      <c r="Q3008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1">
        <f t="shared" si="185"/>
        <v>54</v>
      </c>
      <c r="Q3009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11">
        <f t="shared" si="185"/>
        <v>116.73</v>
      </c>
      <c r="Q30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11">
        <f t="shared" ref="P3011:P3074" si="189">IFERROR(ROUND(E3011/L3011,2),0)</f>
        <v>233.9</v>
      </c>
      <c r="Q30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1">
        <f t="shared" si="189"/>
        <v>158</v>
      </c>
      <c r="Q30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1">
        <f t="shared" si="189"/>
        <v>14.84</v>
      </c>
      <c r="Q3013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1">
        <f t="shared" si="189"/>
        <v>85.18</v>
      </c>
      <c r="Q3014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1">
        <f t="shared" si="189"/>
        <v>146.69</v>
      </c>
      <c r="Q3015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1">
        <f t="shared" si="189"/>
        <v>50.76</v>
      </c>
      <c r="Q3016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1">
        <f t="shared" si="189"/>
        <v>87.7</v>
      </c>
      <c r="Q3017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1">
        <f t="shared" si="189"/>
        <v>242.28</v>
      </c>
      <c r="Q3018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1">
        <f t="shared" si="189"/>
        <v>146.44999999999999</v>
      </c>
      <c r="Q3019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1">
        <f t="shared" si="189"/>
        <v>103.17</v>
      </c>
      <c r="Q302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1">
        <f t="shared" si="189"/>
        <v>80.459999999999994</v>
      </c>
      <c r="Q302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1">
        <f t="shared" si="189"/>
        <v>234.67</v>
      </c>
      <c r="Q302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1">
        <f t="shared" si="189"/>
        <v>50.69</v>
      </c>
      <c r="Q3023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1">
        <f t="shared" si="189"/>
        <v>162.71</v>
      </c>
      <c r="Q3024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1">
        <f t="shared" si="189"/>
        <v>120.17</v>
      </c>
      <c r="Q3025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1">
        <f t="shared" si="189"/>
        <v>67.7</v>
      </c>
      <c r="Q3026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1">
        <f t="shared" si="189"/>
        <v>52.1</v>
      </c>
      <c r="Q3027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1">
        <f t="shared" si="189"/>
        <v>51.6</v>
      </c>
      <c r="Q3028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1">
        <f t="shared" si="189"/>
        <v>164.3</v>
      </c>
      <c r="Q3029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1">
        <f t="shared" si="189"/>
        <v>84.86</v>
      </c>
      <c r="Q303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1">
        <f t="shared" si="189"/>
        <v>94.55</v>
      </c>
      <c r="Q303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1">
        <f t="shared" si="189"/>
        <v>45.54</v>
      </c>
      <c r="Q303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1">
        <f t="shared" si="189"/>
        <v>51.72</v>
      </c>
      <c r="Q3033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1">
        <f t="shared" si="189"/>
        <v>50.88</v>
      </c>
      <c r="Q3034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1">
        <f t="shared" si="189"/>
        <v>191.13</v>
      </c>
      <c r="Q3035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1">
        <f t="shared" si="189"/>
        <v>89.31</v>
      </c>
      <c r="Q3036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1">
        <f t="shared" si="189"/>
        <v>88.59</v>
      </c>
      <c r="Q3037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1">
        <f t="shared" si="189"/>
        <v>96.3</v>
      </c>
      <c r="Q3038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1">
        <f t="shared" si="189"/>
        <v>33.31</v>
      </c>
      <c r="Q3039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1">
        <f t="shared" si="189"/>
        <v>37.22</v>
      </c>
      <c r="Q304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1">
        <f t="shared" si="189"/>
        <v>92.13</v>
      </c>
      <c r="Q304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1">
        <f t="shared" si="189"/>
        <v>76.790000000000006</v>
      </c>
      <c r="Q304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1">
        <f t="shared" si="189"/>
        <v>96.53</v>
      </c>
      <c r="Q3043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1">
        <f t="shared" si="189"/>
        <v>51.89</v>
      </c>
      <c r="Q3044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1">
        <f t="shared" si="189"/>
        <v>128.91</v>
      </c>
      <c r="Q3045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1">
        <f t="shared" si="189"/>
        <v>84.11</v>
      </c>
      <c r="Q3046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1">
        <f t="shared" si="189"/>
        <v>82.94</v>
      </c>
      <c r="Q3047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1">
        <f t="shared" si="189"/>
        <v>259.95</v>
      </c>
      <c r="Q3048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1">
        <f t="shared" si="189"/>
        <v>37.25</v>
      </c>
      <c r="Q3049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1">
        <f t="shared" si="189"/>
        <v>177.02</v>
      </c>
      <c r="Q305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1">
        <f t="shared" si="189"/>
        <v>74.069999999999993</v>
      </c>
      <c r="Q305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1">
        <f t="shared" si="189"/>
        <v>70.67</v>
      </c>
      <c r="Q305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1">
        <f t="shared" si="189"/>
        <v>23.63</v>
      </c>
      <c r="Q3053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1">
        <f t="shared" si="189"/>
        <v>37.5</v>
      </c>
      <c r="Q3054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1">
        <f t="shared" si="189"/>
        <v>13.33</v>
      </c>
      <c r="Q3055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1">
        <f t="shared" si="189"/>
        <v>0</v>
      </c>
      <c r="Q3056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1">
        <f t="shared" si="189"/>
        <v>1</v>
      </c>
      <c r="Q3057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1">
        <f t="shared" si="189"/>
        <v>0</v>
      </c>
      <c r="Q3058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1">
        <f t="shared" si="189"/>
        <v>0</v>
      </c>
      <c r="Q3059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1">
        <f t="shared" si="189"/>
        <v>1</v>
      </c>
      <c r="Q306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1">
        <f t="shared" si="189"/>
        <v>41</v>
      </c>
      <c r="Q306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1">
        <f t="shared" si="189"/>
        <v>55.83</v>
      </c>
      <c r="Q306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1">
        <f t="shared" si="189"/>
        <v>0</v>
      </c>
      <c r="Q3063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1">
        <f t="shared" si="189"/>
        <v>99.76</v>
      </c>
      <c r="Q3064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1">
        <f t="shared" si="189"/>
        <v>25.52</v>
      </c>
      <c r="Q3065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1">
        <f t="shared" si="189"/>
        <v>117.65</v>
      </c>
      <c r="Q3066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1">
        <f t="shared" si="189"/>
        <v>5</v>
      </c>
      <c r="Q3067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1">
        <f t="shared" si="189"/>
        <v>2796.67</v>
      </c>
      <c r="Q3068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1">
        <f t="shared" si="189"/>
        <v>200</v>
      </c>
      <c r="Q3069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1">
        <f t="shared" si="189"/>
        <v>87.5</v>
      </c>
      <c r="Q307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1">
        <f t="shared" si="189"/>
        <v>20.14</v>
      </c>
      <c r="Q307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1">
        <f t="shared" si="189"/>
        <v>20.88</v>
      </c>
      <c r="Q307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1">
        <f t="shared" si="189"/>
        <v>61.31</v>
      </c>
      <c r="Q3073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11">
        <f t="shared" si="189"/>
        <v>1</v>
      </c>
      <c r="Q3074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11">
        <f t="shared" ref="P3075:P3138" si="193">IFERROR(ROUND(E3075/L3075,2),0)</f>
        <v>92.14</v>
      </c>
      <c r="Q3075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1">
        <f t="shared" si="193"/>
        <v>7.33</v>
      </c>
      <c r="Q3076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1">
        <f t="shared" si="193"/>
        <v>64.8</v>
      </c>
      <c r="Q3077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1">
        <f t="shared" si="193"/>
        <v>30.12</v>
      </c>
      <c r="Q3078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1">
        <f t="shared" si="193"/>
        <v>52.5</v>
      </c>
      <c r="Q3079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1">
        <f t="shared" si="193"/>
        <v>23.67</v>
      </c>
      <c r="Q308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1">
        <f t="shared" si="193"/>
        <v>415.78</v>
      </c>
      <c r="Q308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1">
        <f t="shared" si="193"/>
        <v>53.71</v>
      </c>
      <c r="Q308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1">
        <f t="shared" si="193"/>
        <v>420.6</v>
      </c>
      <c r="Q3083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1">
        <f t="shared" si="193"/>
        <v>0</v>
      </c>
      <c r="Q3084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1">
        <f t="shared" si="193"/>
        <v>18.670000000000002</v>
      </c>
      <c r="Q3085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1">
        <f t="shared" si="193"/>
        <v>78.33</v>
      </c>
      <c r="Q3086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1">
        <f t="shared" si="193"/>
        <v>67.78</v>
      </c>
      <c r="Q3087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1">
        <f t="shared" si="193"/>
        <v>16.670000000000002</v>
      </c>
      <c r="Q3088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1">
        <f t="shared" si="193"/>
        <v>62.5</v>
      </c>
      <c r="Q3089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1">
        <f t="shared" si="193"/>
        <v>42</v>
      </c>
      <c r="Q309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1">
        <f t="shared" si="193"/>
        <v>130.09</v>
      </c>
      <c r="Q309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1">
        <f t="shared" si="193"/>
        <v>1270.22</v>
      </c>
      <c r="Q309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1">
        <f t="shared" si="193"/>
        <v>88.44</v>
      </c>
      <c r="Q3093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1">
        <f t="shared" si="193"/>
        <v>56.34</v>
      </c>
      <c r="Q3094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1">
        <f t="shared" si="193"/>
        <v>53.53</v>
      </c>
      <c r="Q3095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1">
        <f t="shared" si="193"/>
        <v>25</v>
      </c>
      <c r="Q3096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1">
        <f t="shared" si="193"/>
        <v>50</v>
      </c>
      <c r="Q3097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1">
        <f t="shared" si="193"/>
        <v>56.79</v>
      </c>
      <c r="Q3098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1">
        <f t="shared" si="193"/>
        <v>40.83</v>
      </c>
      <c r="Q3099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1">
        <f t="shared" si="193"/>
        <v>65.11</v>
      </c>
      <c r="Q310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1">
        <f t="shared" si="193"/>
        <v>55.6</v>
      </c>
      <c r="Q310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1">
        <f t="shared" si="193"/>
        <v>140.54</v>
      </c>
      <c r="Q310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1">
        <f t="shared" si="193"/>
        <v>25</v>
      </c>
      <c r="Q3103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1">
        <f t="shared" si="193"/>
        <v>69.53</v>
      </c>
      <c r="Q3104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1">
        <f t="shared" si="193"/>
        <v>5.5</v>
      </c>
      <c r="Q3105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1">
        <f t="shared" si="193"/>
        <v>237</v>
      </c>
      <c r="Q3106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1">
        <f t="shared" si="193"/>
        <v>79.87</v>
      </c>
      <c r="Q3107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1">
        <f t="shared" si="193"/>
        <v>10.25</v>
      </c>
      <c r="Q3108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1">
        <f t="shared" si="193"/>
        <v>272.58999999999997</v>
      </c>
      <c r="Q3109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1">
        <f t="shared" si="193"/>
        <v>13</v>
      </c>
      <c r="Q31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1">
        <f t="shared" si="193"/>
        <v>58.18</v>
      </c>
      <c r="Q31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1">
        <f t="shared" si="193"/>
        <v>10</v>
      </c>
      <c r="Q31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1">
        <f t="shared" si="193"/>
        <v>70.11</v>
      </c>
      <c r="Q3113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1">
        <f t="shared" si="193"/>
        <v>57.89</v>
      </c>
      <c r="Q3114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1">
        <f t="shared" si="193"/>
        <v>125.27</v>
      </c>
      <c r="Q3115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1">
        <f t="shared" si="193"/>
        <v>0</v>
      </c>
      <c r="Q3116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1">
        <f t="shared" si="193"/>
        <v>300</v>
      </c>
      <c r="Q3117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1">
        <f t="shared" si="193"/>
        <v>43</v>
      </c>
      <c r="Q3118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1">
        <f t="shared" si="193"/>
        <v>1</v>
      </c>
      <c r="Q3119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1">
        <f t="shared" si="193"/>
        <v>775</v>
      </c>
      <c r="Q312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1">
        <f t="shared" si="193"/>
        <v>5</v>
      </c>
      <c r="Q312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1">
        <f t="shared" si="193"/>
        <v>12.8</v>
      </c>
      <c r="Q312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1">
        <f t="shared" si="193"/>
        <v>10</v>
      </c>
      <c r="Q3123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1">
        <f t="shared" si="193"/>
        <v>58</v>
      </c>
      <c r="Q3124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1">
        <f t="shared" si="193"/>
        <v>244.8</v>
      </c>
      <c r="Q3125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1">
        <f t="shared" si="193"/>
        <v>6.5</v>
      </c>
      <c r="Q3126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1">
        <f t="shared" si="193"/>
        <v>0</v>
      </c>
      <c r="Q3127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1">
        <f t="shared" si="193"/>
        <v>61.18</v>
      </c>
      <c r="Q3128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1">
        <f t="shared" si="193"/>
        <v>0</v>
      </c>
      <c r="Q3129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1">
        <f t="shared" si="193"/>
        <v>139.24</v>
      </c>
      <c r="Q313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1">
        <f t="shared" si="193"/>
        <v>10</v>
      </c>
      <c r="Q313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1">
        <f t="shared" si="193"/>
        <v>93.75</v>
      </c>
      <c r="Q313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1">
        <f t="shared" si="193"/>
        <v>53.75</v>
      </c>
      <c r="Q3133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1">
        <f t="shared" si="193"/>
        <v>10</v>
      </c>
      <c r="Q3134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1">
        <f t="shared" si="193"/>
        <v>33.75</v>
      </c>
      <c r="Q3135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1">
        <f t="shared" si="193"/>
        <v>18.75</v>
      </c>
      <c r="Q3136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1">
        <f t="shared" si="193"/>
        <v>23.14</v>
      </c>
      <c r="Q3137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11">
        <f t="shared" si="193"/>
        <v>29.05</v>
      </c>
      <c r="Q3138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11">
        <f t="shared" ref="P3139:P3202" si="197">IFERROR(ROUND(E3139/L3139,2),0)</f>
        <v>50</v>
      </c>
      <c r="Q3139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1">
        <f t="shared" si="197"/>
        <v>0</v>
      </c>
      <c r="Q314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1">
        <f t="shared" si="197"/>
        <v>450</v>
      </c>
      <c r="Q314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1">
        <f t="shared" si="197"/>
        <v>24</v>
      </c>
      <c r="Q314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1">
        <f t="shared" si="197"/>
        <v>32.25</v>
      </c>
      <c r="Q3143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1">
        <f t="shared" si="197"/>
        <v>15</v>
      </c>
      <c r="Q3144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1">
        <f t="shared" si="197"/>
        <v>0</v>
      </c>
      <c r="Q3145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1">
        <f t="shared" si="197"/>
        <v>251.33</v>
      </c>
      <c r="Q3146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1">
        <f t="shared" si="197"/>
        <v>0</v>
      </c>
      <c r="Q3147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1">
        <f t="shared" si="197"/>
        <v>437.5</v>
      </c>
      <c r="Q3148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1">
        <f t="shared" si="197"/>
        <v>110.35</v>
      </c>
      <c r="Q3149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1">
        <f t="shared" si="197"/>
        <v>41.42</v>
      </c>
      <c r="Q315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1">
        <f t="shared" si="197"/>
        <v>52</v>
      </c>
      <c r="Q315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1">
        <f t="shared" si="197"/>
        <v>33.99</v>
      </c>
      <c r="Q315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1">
        <f t="shared" si="197"/>
        <v>103.35</v>
      </c>
      <c r="Q3153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1">
        <f t="shared" si="197"/>
        <v>34.79</v>
      </c>
      <c r="Q3154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1">
        <f t="shared" si="197"/>
        <v>41.77</v>
      </c>
      <c r="Q3155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1">
        <f t="shared" si="197"/>
        <v>64.27</v>
      </c>
      <c r="Q3156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1">
        <f t="shared" si="197"/>
        <v>31.21</v>
      </c>
      <c r="Q3157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1">
        <f t="shared" si="197"/>
        <v>62.92</v>
      </c>
      <c r="Q3158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1">
        <f t="shared" si="197"/>
        <v>98.54</v>
      </c>
      <c r="Q3159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1">
        <f t="shared" si="197"/>
        <v>82.61</v>
      </c>
      <c r="Q316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1">
        <f t="shared" si="197"/>
        <v>38.5</v>
      </c>
      <c r="Q316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1">
        <f t="shared" si="197"/>
        <v>80.16</v>
      </c>
      <c r="Q316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1">
        <f t="shared" si="197"/>
        <v>28.41</v>
      </c>
      <c r="Q3163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1">
        <f t="shared" si="197"/>
        <v>80.73</v>
      </c>
      <c r="Q3164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1">
        <f t="shared" si="197"/>
        <v>200.69</v>
      </c>
      <c r="Q3165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1">
        <f t="shared" si="197"/>
        <v>37.590000000000003</v>
      </c>
      <c r="Q3166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1">
        <f t="shared" si="197"/>
        <v>58.1</v>
      </c>
      <c r="Q3167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1">
        <f t="shared" si="197"/>
        <v>60.3</v>
      </c>
      <c r="Q3168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1">
        <f t="shared" si="197"/>
        <v>63.36</v>
      </c>
      <c r="Q3169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1">
        <f t="shared" si="197"/>
        <v>50.9</v>
      </c>
      <c r="Q317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1">
        <f t="shared" si="197"/>
        <v>100.5</v>
      </c>
      <c r="Q317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1">
        <f t="shared" si="197"/>
        <v>31.62</v>
      </c>
      <c r="Q317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1">
        <f t="shared" si="197"/>
        <v>65.099999999999994</v>
      </c>
      <c r="Q3173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1">
        <f t="shared" si="197"/>
        <v>79.31</v>
      </c>
      <c r="Q3174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1">
        <f t="shared" si="197"/>
        <v>139.19</v>
      </c>
      <c r="Q3175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1">
        <f t="shared" si="197"/>
        <v>131.91</v>
      </c>
      <c r="Q3176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1">
        <f t="shared" si="197"/>
        <v>91.3</v>
      </c>
      <c r="Q3177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1">
        <f t="shared" si="197"/>
        <v>39.67</v>
      </c>
      <c r="Q3178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1">
        <f t="shared" si="197"/>
        <v>57.55</v>
      </c>
      <c r="Q3179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1">
        <f t="shared" si="197"/>
        <v>33.03</v>
      </c>
      <c r="Q318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1">
        <f t="shared" si="197"/>
        <v>77.34</v>
      </c>
      <c r="Q318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1">
        <f t="shared" si="197"/>
        <v>31.93</v>
      </c>
      <c r="Q318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1">
        <f t="shared" si="197"/>
        <v>36.33</v>
      </c>
      <c r="Q3183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1">
        <f t="shared" si="197"/>
        <v>46.77</v>
      </c>
      <c r="Q3184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1">
        <f t="shared" si="197"/>
        <v>40.07</v>
      </c>
      <c r="Q3185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1">
        <f t="shared" si="197"/>
        <v>100.22</v>
      </c>
      <c r="Q3186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1">
        <f t="shared" si="197"/>
        <v>41.67</v>
      </c>
      <c r="Q3187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1">
        <f t="shared" si="197"/>
        <v>46.71</v>
      </c>
      <c r="Q3188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1">
        <f t="shared" si="197"/>
        <v>71.489999999999995</v>
      </c>
      <c r="Q3189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1">
        <f t="shared" si="197"/>
        <v>14.44</v>
      </c>
      <c r="Q319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1">
        <f t="shared" si="197"/>
        <v>356.84</v>
      </c>
      <c r="Q319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1">
        <f t="shared" si="197"/>
        <v>0</v>
      </c>
      <c r="Q319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1">
        <f t="shared" si="197"/>
        <v>37.75</v>
      </c>
      <c r="Q3193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1">
        <f t="shared" si="197"/>
        <v>12.75</v>
      </c>
      <c r="Q3194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1">
        <f t="shared" si="197"/>
        <v>24.46</v>
      </c>
      <c r="Q3195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1">
        <f t="shared" si="197"/>
        <v>0</v>
      </c>
      <c r="Q3196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1">
        <f t="shared" si="197"/>
        <v>53.08</v>
      </c>
      <c r="Q3197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1">
        <f t="shared" si="197"/>
        <v>300</v>
      </c>
      <c r="Q3198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1">
        <f t="shared" si="197"/>
        <v>286.25</v>
      </c>
      <c r="Q3199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1">
        <f t="shared" si="197"/>
        <v>36.67</v>
      </c>
      <c r="Q320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1">
        <f t="shared" si="197"/>
        <v>49.21</v>
      </c>
      <c r="Q320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11">
        <f t="shared" si="197"/>
        <v>1</v>
      </c>
      <c r="Q320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11">
        <f t="shared" ref="P3203:P3266" si="201">IFERROR(ROUND(E3203/L3203,2),0)</f>
        <v>12.5</v>
      </c>
      <c r="Q3203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1">
        <f t="shared" si="201"/>
        <v>109.04</v>
      </c>
      <c r="Q3204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1">
        <f t="shared" si="201"/>
        <v>41.67</v>
      </c>
      <c r="Q3205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1">
        <f t="shared" si="201"/>
        <v>0</v>
      </c>
      <c r="Q3206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1">
        <f t="shared" si="201"/>
        <v>22.75</v>
      </c>
      <c r="Q3207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1">
        <f t="shared" si="201"/>
        <v>0</v>
      </c>
      <c r="Q3208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1">
        <f t="shared" si="201"/>
        <v>70.83</v>
      </c>
      <c r="Q3209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1">
        <f t="shared" si="201"/>
        <v>63.11</v>
      </c>
      <c r="Q32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1">
        <f t="shared" si="201"/>
        <v>50.16</v>
      </c>
      <c r="Q32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1">
        <f t="shared" si="201"/>
        <v>62.88</v>
      </c>
      <c r="Q32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1">
        <f t="shared" si="201"/>
        <v>85.53</v>
      </c>
      <c r="Q3213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1">
        <f t="shared" si="201"/>
        <v>53.72</v>
      </c>
      <c r="Q3214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1">
        <f t="shared" si="201"/>
        <v>127.81</v>
      </c>
      <c r="Q3215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1">
        <f t="shared" si="201"/>
        <v>106.57</v>
      </c>
      <c r="Q3216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1">
        <f t="shared" si="201"/>
        <v>262.11</v>
      </c>
      <c r="Q3217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1">
        <f t="shared" si="201"/>
        <v>57.17</v>
      </c>
      <c r="Q3218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1">
        <f t="shared" si="201"/>
        <v>50.2</v>
      </c>
      <c r="Q3219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1">
        <f t="shared" si="201"/>
        <v>66.59</v>
      </c>
      <c r="Q322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1">
        <f t="shared" si="201"/>
        <v>168.25</v>
      </c>
      <c r="Q322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1">
        <f t="shared" si="201"/>
        <v>256.37</v>
      </c>
      <c r="Q322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1">
        <f t="shared" si="201"/>
        <v>36.61</v>
      </c>
      <c r="Q3223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1">
        <f t="shared" si="201"/>
        <v>37.14</v>
      </c>
      <c r="Q3224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1">
        <f t="shared" si="201"/>
        <v>45.88</v>
      </c>
      <c r="Q3225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1">
        <f t="shared" si="201"/>
        <v>141.71</v>
      </c>
      <c r="Q3226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1">
        <f t="shared" si="201"/>
        <v>52.49</v>
      </c>
      <c r="Q3227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1">
        <f t="shared" si="201"/>
        <v>59.52</v>
      </c>
      <c r="Q3228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1">
        <f t="shared" si="201"/>
        <v>50</v>
      </c>
      <c r="Q3229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1">
        <f t="shared" si="201"/>
        <v>193.62</v>
      </c>
      <c r="Q323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1">
        <f t="shared" si="201"/>
        <v>106.8</v>
      </c>
      <c r="Q323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1">
        <f t="shared" si="201"/>
        <v>77.22</v>
      </c>
      <c r="Q323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1">
        <f t="shared" si="201"/>
        <v>57.5</v>
      </c>
      <c r="Q3233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1">
        <f t="shared" si="201"/>
        <v>50.46</v>
      </c>
      <c r="Q3234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1">
        <f t="shared" si="201"/>
        <v>97.38</v>
      </c>
      <c r="Q3235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1">
        <f t="shared" si="201"/>
        <v>34.92</v>
      </c>
      <c r="Q3236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1">
        <f t="shared" si="201"/>
        <v>85.53</v>
      </c>
      <c r="Q3237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1">
        <f t="shared" si="201"/>
        <v>182.91</v>
      </c>
      <c r="Q3238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1">
        <f t="shared" si="201"/>
        <v>131.13999999999999</v>
      </c>
      <c r="Q3239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1">
        <f t="shared" si="201"/>
        <v>39.81</v>
      </c>
      <c r="Q324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1">
        <f t="shared" si="201"/>
        <v>59.7</v>
      </c>
      <c r="Q324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1">
        <f t="shared" si="201"/>
        <v>88.74</v>
      </c>
      <c r="Q324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1">
        <f t="shared" si="201"/>
        <v>58.69</v>
      </c>
      <c r="Q3243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1">
        <f t="shared" si="201"/>
        <v>69.569999999999993</v>
      </c>
      <c r="Q3244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1">
        <f t="shared" si="201"/>
        <v>115.87</v>
      </c>
      <c r="Q3245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1">
        <f t="shared" si="201"/>
        <v>23.87</v>
      </c>
      <c r="Q3246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1">
        <f t="shared" si="201"/>
        <v>81.13</v>
      </c>
      <c r="Q3247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1">
        <f t="shared" si="201"/>
        <v>57.63</v>
      </c>
      <c r="Q3248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1">
        <f t="shared" si="201"/>
        <v>46.43</v>
      </c>
      <c r="Q3249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1">
        <f t="shared" si="201"/>
        <v>60.48</v>
      </c>
      <c r="Q325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1">
        <f t="shared" si="201"/>
        <v>65.58</v>
      </c>
      <c r="Q325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1">
        <f t="shared" si="201"/>
        <v>119.19</v>
      </c>
      <c r="Q325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1">
        <f t="shared" si="201"/>
        <v>83.05</v>
      </c>
      <c r="Q3253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1">
        <f t="shared" si="201"/>
        <v>57.52</v>
      </c>
      <c r="Q3254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1">
        <f t="shared" si="201"/>
        <v>177.09</v>
      </c>
      <c r="Q3255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1">
        <f t="shared" si="201"/>
        <v>70.77</v>
      </c>
      <c r="Q3256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1">
        <f t="shared" si="201"/>
        <v>29.17</v>
      </c>
      <c r="Q3257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1">
        <f t="shared" si="201"/>
        <v>72.760000000000005</v>
      </c>
      <c r="Q3258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1">
        <f t="shared" si="201"/>
        <v>51.85</v>
      </c>
      <c r="Q3259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1">
        <f t="shared" si="201"/>
        <v>98.2</v>
      </c>
      <c r="Q326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1">
        <f t="shared" si="201"/>
        <v>251.74</v>
      </c>
      <c r="Q326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1">
        <f t="shared" si="201"/>
        <v>74.819999999999993</v>
      </c>
      <c r="Q326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1">
        <f t="shared" si="201"/>
        <v>67.650000000000006</v>
      </c>
      <c r="Q3263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1">
        <f t="shared" si="201"/>
        <v>93.81</v>
      </c>
      <c r="Q3264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1">
        <f t="shared" si="201"/>
        <v>41.24</v>
      </c>
      <c r="Q3265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11">
        <f t="shared" si="201"/>
        <v>52.55</v>
      </c>
      <c r="Q3266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11">
        <f t="shared" ref="P3267:P3330" si="205">IFERROR(ROUND(E3267/L3267,2),0)</f>
        <v>70.290000000000006</v>
      </c>
      <c r="Q3267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1">
        <f t="shared" si="205"/>
        <v>48.33</v>
      </c>
      <c r="Q3268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1">
        <f t="shared" si="205"/>
        <v>53.18</v>
      </c>
      <c r="Q3269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1">
        <f t="shared" si="205"/>
        <v>60.95</v>
      </c>
      <c r="Q327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1">
        <f t="shared" si="205"/>
        <v>116</v>
      </c>
      <c r="Q327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1">
        <f t="shared" si="205"/>
        <v>61</v>
      </c>
      <c r="Q327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1">
        <f t="shared" si="205"/>
        <v>38.24</v>
      </c>
      <c r="Q3273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1">
        <f t="shared" si="205"/>
        <v>106.5</v>
      </c>
      <c r="Q3274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1">
        <f t="shared" si="205"/>
        <v>204.57</v>
      </c>
      <c r="Q3275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1">
        <f t="shared" si="205"/>
        <v>54.91</v>
      </c>
      <c r="Q3276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1">
        <f t="shared" si="205"/>
        <v>150.41999999999999</v>
      </c>
      <c r="Q3277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1">
        <f t="shared" si="205"/>
        <v>52.58</v>
      </c>
      <c r="Q3278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1">
        <f t="shared" si="205"/>
        <v>54.3</v>
      </c>
      <c r="Q3279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1">
        <f t="shared" si="205"/>
        <v>76.03</v>
      </c>
      <c r="Q328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1">
        <f t="shared" si="205"/>
        <v>105.21</v>
      </c>
      <c r="Q328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1">
        <f t="shared" si="205"/>
        <v>68.67</v>
      </c>
      <c r="Q328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1">
        <f t="shared" si="205"/>
        <v>129.36000000000001</v>
      </c>
      <c r="Q3283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1">
        <f t="shared" si="205"/>
        <v>134.26</v>
      </c>
      <c r="Q3284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1">
        <f t="shared" si="205"/>
        <v>17.829999999999998</v>
      </c>
      <c r="Q3285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1">
        <f t="shared" si="205"/>
        <v>203.2</v>
      </c>
      <c r="Q3286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1">
        <f t="shared" si="205"/>
        <v>69.19</v>
      </c>
      <c r="Q3287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1">
        <f t="shared" si="205"/>
        <v>125.12</v>
      </c>
      <c r="Q3288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1">
        <f t="shared" si="205"/>
        <v>73.53</v>
      </c>
      <c r="Q3289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1">
        <f t="shared" si="205"/>
        <v>48.44</v>
      </c>
      <c r="Q329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1">
        <f t="shared" si="205"/>
        <v>26.61</v>
      </c>
      <c r="Q329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1">
        <f t="shared" si="205"/>
        <v>33.67</v>
      </c>
      <c r="Q329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1">
        <f t="shared" si="205"/>
        <v>40.71</v>
      </c>
      <c r="Q3293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1">
        <f t="shared" si="205"/>
        <v>19.27</v>
      </c>
      <c r="Q3294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1">
        <f t="shared" si="205"/>
        <v>84.29</v>
      </c>
      <c r="Q3295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1">
        <f t="shared" si="205"/>
        <v>29.58</v>
      </c>
      <c r="Q3296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1">
        <f t="shared" si="205"/>
        <v>26.67</v>
      </c>
      <c r="Q3297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1">
        <f t="shared" si="205"/>
        <v>45.98</v>
      </c>
      <c r="Q3298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1">
        <f t="shared" si="205"/>
        <v>125.09</v>
      </c>
      <c r="Q3299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1">
        <f t="shared" si="205"/>
        <v>141.29</v>
      </c>
      <c r="Q330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1">
        <f t="shared" si="205"/>
        <v>55.33</v>
      </c>
      <c r="Q330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1">
        <f t="shared" si="205"/>
        <v>46.42</v>
      </c>
      <c r="Q330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1">
        <f t="shared" si="205"/>
        <v>57.2</v>
      </c>
      <c r="Q3303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1">
        <f t="shared" si="205"/>
        <v>173.7</v>
      </c>
      <c r="Q3304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1">
        <f t="shared" si="205"/>
        <v>59.6</v>
      </c>
      <c r="Q3305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1">
        <f t="shared" si="205"/>
        <v>89.59</v>
      </c>
      <c r="Q3306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1">
        <f t="shared" si="205"/>
        <v>204.05</v>
      </c>
      <c r="Q3307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1">
        <f t="shared" si="205"/>
        <v>48.7</v>
      </c>
      <c r="Q3308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1">
        <f t="shared" si="205"/>
        <v>53.34</v>
      </c>
      <c r="Q3309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1">
        <f t="shared" si="205"/>
        <v>75.09</v>
      </c>
      <c r="Q33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1">
        <f t="shared" si="205"/>
        <v>18</v>
      </c>
      <c r="Q33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1">
        <f t="shared" si="205"/>
        <v>209.84</v>
      </c>
      <c r="Q33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1">
        <f t="shared" si="205"/>
        <v>61.02</v>
      </c>
      <c r="Q3313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1">
        <f t="shared" si="205"/>
        <v>61</v>
      </c>
      <c r="Q3314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1">
        <f t="shared" si="205"/>
        <v>80.03</v>
      </c>
      <c r="Q3315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1">
        <f t="shared" si="205"/>
        <v>29.07</v>
      </c>
      <c r="Q3316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1">
        <f t="shared" si="205"/>
        <v>49.44</v>
      </c>
      <c r="Q3317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1">
        <f t="shared" si="205"/>
        <v>93.98</v>
      </c>
      <c r="Q3318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1">
        <f t="shared" si="205"/>
        <v>61.94</v>
      </c>
      <c r="Q3319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1">
        <f t="shared" si="205"/>
        <v>78.5</v>
      </c>
      <c r="Q332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1">
        <f t="shared" si="205"/>
        <v>33.75</v>
      </c>
      <c r="Q332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1">
        <f t="shared" si="205"/>
        <v>66.45</v>
      </c>
      <c r="Q332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1">
        <f t="shared" si="205"/>
        <v>35.799999999999997</v>
      </c>
      <c r="Q3323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1">
        <f t="shared" si="205"/>
        <v>145.65</v>
      </c>
      <c r="Q3324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1">
        <f t="shared" si="205"/>
        <v>25.69</v>
      </c>
      <c r="Q3325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1">
        <f t="shared" si="205"/>
        <v>152.5</v>
      </c>
      <c r="Q3326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1">
        <f t="shared" si="205"/>
        <v>30</v>
      </c>
      <c r="Q3327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1">
        <f t="shared" si="205"/>
        <v>142.28</v>
      </c>
      <c r="Q3328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1">
        <f t="shared" si="205"/>
        <v>24.55</v>
      </c>
      <c r="Q3329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11">
        <f t="shared" si="205"/>
        <v>292.77999999999997</v>
      </c>
      <c r="Q333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11">
        <f t="shared" ref="P3331:P3394" si="209">IFERROR(ROUND(E3331/L3331,2),0)</f>
        <v>44.92</v>
      </c>
      <c r="Q333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1">
        <f t="shared" si="209"/>
        <v>23.1</v>
      </c>
      <c r="Q333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1">
        <f t="shared" si="209"/>
        <v>80.400000000000006</v>
      </c>
      <c r="Q3333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1">
        <f t="shared" si="209"/>
        <v>72.290000000000006</v>
      </c>
      <c r="Q3334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1">
        <f t="shared" si="209"/>
        <v>32.97</v>
      </c>
      <c r="Q3335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1">
        <f t="shared" si="209"/>
        <v>116.65</v>
      </c>
      <c r="Q3336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1">
        <f t="shared" si="209"/>
        <v>79.62</v>
      </c>
      <c r="Q3337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1">
        <f t="shared" si="209"/>
        <v>27.78</v>
      </c>
      <c r="Q3338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1">
        <f t="shared" si="209"/>
        <v>81.03</v>
      </c>
      <c r="Q3339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1">
        <f t="shared" si="209"/>
        <v>136.85</v>
      </c>
      <c r="Q334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1">
        <f t="shared" si="209"/>
        <v>177.62</v>
      </c>
      <c r="Q334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1">
        <f t="shared" si="209"/>
        <v>109.08</v>
      </c>
      <c r="Q334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1">
        <f t="shared" si="209"/>
        <v>119.64</v>
      </c>
      <c r="Q3343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1">
        <f t="shared" si="209"/>
        <v>78.209999999999994</v>
      </c>
      <c r="Q3344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1">
        <f t="shared" si="209"/>
        <v>52.17</v>
      </c>
      <c r="Q3345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1">
        <f t="shared" si="209"/>
        <v>114.13</v>
      </c>
      <c r="Q3346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1">
        <f t="shared" si="209"/>
        <v>50</v>
      </c>
      <c r="Q3347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1">
        <f t="shared" si="209"/>
        <v>91.67</v>
      </c>
      <c r="Q3348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1">
        <f t="shared" si="209"/>
        <v>108.59</v>
      </c>
      <c r="Q3349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1">
        <f t="shared" si="209"/>
        <v>69.819999999999993</v>
      </c>
      <c r="Q335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1">
        <f t="shared" si="209"/>
        <v>109.57</v>
      </c>
      <c r="Q335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1">
        <f t="shared" si="209"/>
        <v>71.67</v>
      </c>
      <c r="Q335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1">
        <f t="shared" si="209"/>
        <v>93.61</v>
      </c>
      <c r="Q3353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1">
        <f t="shared" si="209"/>
        <v>76.8</v>
      </c>
      <c r="Q3354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1">
        <f t="shared" si="209"/>
        <v>35.799999999999997</v>
      </c>
      <c r="Q3355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1">
        <f t="shared" si="209"/>
        <v>55.6</v>
      </c>
      <c r="Q3356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1">
        <f t="shared" si="209"/>
        <v>147.33000000000001</v>
      </c>
      <c r="Q3357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1">
        <f t="shared" si="209"/>
        <v>56.33</v>
      </c>
      <c r="Q3358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1">
        <f t="shared" si="209"/>
        <v>96.19</v>
      </c>
      <c r="Q3359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1">
        <f t="shared" si="209"/>
        <v>63.57</v>
      </c>
      <c r="Q336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1">
        <f t="shared" si="209"/>
        <v>184.78</v>
      </c>
      <c r="Q336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1">
        <f t="shared" si="209"/>
        <v>126.72</v>
      </c>
      <c r="Q336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1">
        <f t="shared" si="209"/>
        <v>83.43</v>
      </c>
      <c r="Q3363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1">
        <f t="shared" si="209"/>
        <v>54.5</v>
      </c>
      <c r="Q3364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1">
        <f t="shared" si="209"/>
        <v>302.31</v>
      </c>
      <c r="Q3365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1">
        <f t="shared" si="209"/>
        <v>44.14</v>
      </c>
      <c r="Q3366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1">
        <f t="shared" si="209"/>
        <v>866.67</v>
      </c>
      <c r="Q3367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1">
        <f t="shared" si="209"/>
        <v>61.39</v>
      </c>
      <c r="Q3368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1">
        <f t="shared" si="209"/>
        <v>29.67</v>
      </c>
      <c r="Q3369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1">
        <f t="shared" si="209"/>
        <v>45.48</v>
      </c>
      <c r="Q337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1">
        <f t="shared" si="209"/>
        <v>96.2</v>
      </c>
      <c r="Q337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1">
        <f t="shared" si="209"/>
        <v>67.92</v>
      </c>
      <c r="Q337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1">
        <f t="shared" si="209"/>
        <v>30.78</v>
      </c>
      <c r="Q3373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1">
        <f t="shared" si="209"/>
        <v>38.33</v>
      </c>
      <c r="Q3374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1">
        <f t="shared" si="209"/>
        <v>66.83</v>
      </c>
      <c r="Q3375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1">
        <f t="shared" si="209"/>
        <v>71.73</v>
      </c>
      <c r="Q3376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1">
        <f t="shared" si="209"/>
        <v>176.47</v>
      </c>
      <c r="Q3377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1">
        <f t="shared" si="209"/>
        <v>421.11</v>
      </c>
      <c r="Q3378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1">
        <f t="shared" si="209"/>
        <v>104.99</v>
      </c>
      <c r="Q3379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1">
        <f t="shared" si="209"/>
        <v>28.19</v>
      </c>
      <c r="Q338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1">
        <f t="shared" si="209"/>
        <v>54.55</v>
      </c>
      <c r="Q338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1">
        <f t="shared" si="209"/>
        <v>111.89</v>
      </c>
      <c r="Q338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1">
        <f t="shared" si="209"/>
        <v>85.21</v>
      </c>
      <c r="Q3383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1">
        <f t="shared" si="209"/>
        <v>76.650000000000006</v>
      </c>
      <c r="Q3384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1">
        <f t="shared" si="209"/>
        <v>65.17</v>
      </c>
      <c r="Q3385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1">
        <f t="shared" si="209"/>
        <v>93.76</v>
      </c>
      <c r="Q3386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1">
        <f t="shared" si="209"/>
        <v>133.33000000000001</v>
      </c>
      <c r="Q3387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1">
        <f t="shared" si="209"/>
        <v>51.22</v>
      </c>
      <c r="Q3388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1">
        <f t="shared" si="209"/>
        <v>100.17</v>
      </c>
      <c r="Q3389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1">
        <f t="shared" si="209"/>
        <v>34.6</v>
      </c>
      <c r="Q339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1">
        <f t="shared" si="209"/>
        <v>184.68</v>
      </c>
      <c r="Q339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1">
        <f t="shared" si="209"/>
        <v>69.819999999999993</v>
      </c>
      <c r="Q339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1">
        <f t="shared" si="209"/>
        <v>61.94</v>
      </c>
      <c r="Q3393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11">
        <f t="shared" si="209"/>
        <v>41.67</v>
      </c>
      <c r="Q3394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11">
        <f t="shared" ref="P3395:P3458" si="213">IFERROR(ROUND(E3395/L3395,2),0)</f>
        <v>36.07</v>
      </c>
      <c r="Q3395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1">
        <f t="shared" si="213"/>
        <v>29</v>
      </c>
      <c r="Q3396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1">
        <f t="shared" si="213"/>
        <v>24.21</v>
      </c>
      <c r="Q3397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1">
        <f t="shared" si="213"/>
        <v>55.89</v>
      </c>
      <c r="Q3398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1">
        <f t="shared" si="213"/>
        <v>11.67</v>
      </c>
      <c r="Q3399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1">
        <f t="shared" si="213"/>
        <v>68.349999999999994</v>
      </c>
      <c r="Q340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1">
        <f t="shared" si="213"/>
        <v>27.07</v>
      </c>
      <c r="Q340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1">
        <f t="shared" si="213"/>
        <v>118.13</v>
      </c>
      <c r="Q340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1">
        <f t="shared" si="213"/>
        <v>44.76</v>
      </c>
      <c r="Q3403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1">
        <f t="shared" si="213"/>
        <v>99.79</v>
      </c>
      <c r="Q3404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1">
        <f t="shared" si="213"/>
        <v>117.65</v>
      </c>
      <c r="Q3405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1">
        <f t="shared" si="213"/>
        <v>203.33</v>
      </c>
      <c r="Q3406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1">
        <f t="shared" si="213"/>
        <v>28.32</v>
      </c>
      <c r="Q3407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1">
        <f t="shared" si="213"/>
        <v>110.23</v>
      </c>
      <c r="Q3408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1">
        <f t="shared" si="213"/>
        <v>31.97</v>
      </c>
      <c r="Q3409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1">
        <f t="shared" si="213"/>
        <v>58.61</v>
      </c>
      <c r="Q34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1">
        <f t="shared" si="213"/>
        <v>29.43</v>
      </c>
      <c r="Q34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1">
        <f t="shared" si="213"/>
        <v>81.38</v>
      </c>
      <c r="Q34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1">
        <f t="shared" si="213"/>
        <v>199.17</v>
      </c>
      <c r="Q3413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1">
        <f t="shared" si="213"/>
        <v>115.38</v>
      </c>
      <c r="Q3414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1">
        <f t="shared" si="213"/>
        <v>46.43</v>
      </c>
      <c r="Q3415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1">
        <f t="shared" si="213"/>
        <v>70.569999999999993</v>
      </c>
      <c r="Q3416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1">
        <f t="shared" si="213"/>
        <v>22.22</v>
      </c>
      <c r="Q3417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1">
        <f t="shared" si="213"/>
        <v>159.47</v>
      </c>
      <c r="Q3418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1">
        <f t="shared" si="213"/>
        <v>37.78</v>
      </c>
      <c r="Q3419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1">
        <f t="shared" si="213"/>
        <v>72.05</v>
      </c>
      <c r="Q342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1">
        <f t="shared" si="213"/>
        <v>63.7</v>
      </c>
      <c r="Q342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1">
        <f t="shared" si="213"/>
        <v>28.41</v>
      </c>
      <c r="Q342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1">
        <f t="shared" si="213"/>
        <v>103.21</v>
      </c>
      <c r="Q3423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1">
        <f t="shared" si="213"/>
        <v>71.150000000000006</v>
      </c>
      <c r="Q3424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1">
        <f t="shared" si="213"/>
        <v>35</v>
      </c>
      <c r="Q3425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1">
        <f t="shared" si="213"/>
        <v>81.78</v>
      </c>
      <c r="Q3426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1">
        <f t="shared" si="213"/>
        <v>297.02999999999997</v>
      </c>
      <c r="Q3427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1">
        <f t="shared" si="213"/>
        <v>46.61</v>
      </c>
      <c r="Q3428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1">
        <f t="shared" si="213"/>
        <v>51.72</v>
      </c>
      <c r="Q3429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1">
        <f t="shared" si="213"/>
        <v>40.29</v>
      </c>
      <c r="Q343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1">
        <f t="shared" si="213"/>
        <v>16.25</v>
      </c>
      <c r="Q343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1">
        <f t="shared" si="213"/>
        <v>30.15</v>
      </c>
      <c r="Q343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1">
        <f t="shared" si="213"/>
        <v>95.24</v>
      </c>
      <c r="Q3433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1">
        <f t="shared" si="213"/>
        <v>52.21</v>
      </c>
      <c r="Q3434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1">
        <f t="shared" si="213"/>
        <v>134.15</v>
      </c>
      <c r="Q3435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1">
        <f t="shared" si="213"/>
        <v>62.83</v>
      </c>
      <c r="Q3436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1">
        <f t="shared" si="213"/>
        <v>58.95</v>
      </c>
      <c r="Q3437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1">
        <f t="shared" si="213"/>
        <v>143.11000000000001</v>
      </c>
      <c r="Q3438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1">
        <f t="shared" si="213"/>
        <v>84.17</v>
      </c>
      <c r="Q3439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1">
        <f t="shared" si="213"/>
        <v>186.07</v>
      </c>
      <c r="Q344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1">
        <f t="shared" si="213"/>
        <v>89.79</v>
      </c>
      <c r="Q344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1">
        <f t="shared" si="213"/>
        <v>64.16</v>
      </c>
      <c r="Q344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1">
        <f t="shared" si="213"/>
        <v>59.65</v>
      </c>
      <c r="Q3443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1">
        <f t="shared" si="213"/>
        <v>31.25</v>
      </c>
      <c r="Q3444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1">
        <f t="shared" si="213"/>
        <v>41.22</v>
      </c>
      <c r="Q3445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1">
        <f t="shared" si="213"/>
        <v>43.35</v>
      </c>
      <c r="Q3446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1">
        <f t="shared" si="213"/>
        <v>64.52</v>
      </c>
      <c r="Q3447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1">
        <f t="shared" si="213"/>
        <v>43.28</v>
      </c>
      <c r="Q3448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1">
        <f t="shared" si="213"/>
        <v>77</v>
      </c>
      <c r="Q3449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1">
        <f t="shared" si="213"/>
        <v>51.22</v>
      </c>
      <c r="Q345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1">
        <f t="shared" si="213"/>
        <v>68.25</v>
      </c>
      <c r="Q345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1">
        <f t="shared" si="213"/>
        <v>19.489999999999998</v>
      </c>
      <c r="Q345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1">
        <f t="shared" si="213"/>
        <v>41.13</v>
      </c>
      <c r="Q3453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1">
        <f t="shared" si="213"/>
        <v>41.41</v>
      </c>
      <c r="Q3454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1">
        <f t="shared" si="213"/>
        <v>27.5</v>
      </c>
      <c r="Q3455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1">
        <f t="shared" si="213"/>
        <v>33.57</v>
      </c>
      <c r="Q3456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1">
        <f t="shared" si="213"/>
        <v>145.87</v>
      </c>
      <c r="Q3457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11">
        <f t="shared" si="213"/>
        <v>358.69</v>
      </c>
      <c r="Q3458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11">
        <f t="shared" ref="P3459:P3522" si="217">IFERROR(ROUND(E3459/L3459,2),0)</f>
        <v>50.98</v>
      </c>
      <c r="Q3459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1">
        <f t="shared" si="217"/>
        <v>45.04</v>
      </c>
      <c r="Q346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1">
        <f t="shared" si="217"/>
        <v>17.53</v>
      </c>
      <c r="Q346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1">
        <f t="shared" si="217"/>
        <v>50</v>
      </c>
      <c r="Q346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1">
        <f t="shared" si="217"/>
        <v>57.92</v>
      </c>
      <c r="Q3463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1">
        <f t="shared" si="217"/>
        <v>29.71</v>
      </c>
      <c r="Q3464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1">
        <f t="shared" si="217"/>
        <v>90.68</v>
      </c>
      <c r="Q3465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1">
        <f t="shared" si="217"/>
        <v>55.01</v>
      </c>
      <c r="Q3466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1">
        <f t="shared" si="217"/>
        <v>57.22</v>
      </c>
      <c r="Q3467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1">
        <f t="shared" si="217"/>
        <v>72.95</v>
      </c>
      <c r="Q3468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1">
        <f t="shared" si="217"/>
        <v>64.47</v>
      </c>
      <c r="Q3469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1">
        <f t="shared" si="217"/>
        <v>716.35</v>
      </c>
      <c r="Q347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1">
        <f t="shared" si="217"/>
        <v>50.4</v>
      </c>
      <c r="Q347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1">
        <f t="shared" si="217"/>
        <v>41.67</v>
      </c>
      <c r="Q347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1">
        <f t="shared" si="217"/>
        <v>35.770000000000003</v>
      </c>
      <c r="Q3473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1">
        <f t="shared" si="217"/>
        <v>88.74</v>
      </c>
      <c r="Q3474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1">
        <f t="shared" si="217"/>
        <v>148.47999999999999</v>
      </c>
      <c r="Q3475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1">
        <f t="shared" si="217"/>
        <v>51.79</v>
      </c>
      <c r="Q3476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1">
        <f t="shared" si="217"/>
        <v>20</v>
      </c>
      <c r="Q3477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1">
        <f t="shared" si="217"/>
        <v>52</v>
      </c>
      <c r="Q3478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1">
        <f t="shared" si="217"/>
        <v>53.23</v>
      </c>
      <c r="Q3479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1">
        <f t="shared" si="217"/>
        <v>39.6</v>
      </c>
      <c r="Q348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1">
        <f t="shared" si="217"/>
        <v>34.25</v>
      </c>
      <c r="Q348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1">
        <f t="shared" si="217"/>
        <v>164.62</v>
      </c>
      <c r="Q348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1">
        <f t="shared" si="217"/>
        <v>125.05</v>
      </c>
      <c r="Q3483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1">
        <f t="shared" si="217"/>
        <v>51.88</v>
      </c>
      <c r="Q3484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1">
        <f t="shared" si="217"/>
        <v>40.29</v>
      </c>
      <c r="Q3485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1">
        <f t="shared" si="217"/>
        <v>64.91</v>
      </c>
      <c r="Q3486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1">
        <f t="shared" si="217"/>
        <v>55.33</v>
      </c>
      <c r="Q3487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1">
        <f t="shared" si="217"/>
        <v>83.14</v>
      </c>
      <c r="Q3488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1">
        <f t="shared" si="217"/>
        <v>38.71</v>
      </c>
      <c r="Q3489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1">
        <f t="shared" si="217"/>
        <v>125.38</v>
      </c>
      <c r="Q349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1">
        <f t="shared" si="217"/>
        <v>78.260000000000005</v>
      </c>
      <c r="Q349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1">
        <f t="shared" si="217"/>
        <v>47.22</v>
      </c>
      <c r="Q349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1">
        <f t="shared" si="217"/>
        <v>79.099999999999994</v>
      </c>
      <c r="Q3493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1">
        <f t="shared" si="217"/>
        <v>114.29</v>
      </c>
      <c r="Q3494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1">
        <f t="shared" si="217"/>
        <v>51.72</v>
      </c>
      <c r="Q3495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1">
        <f t="shared" si="217"/>
        <v>30.77</v>
      </c>
      <c r="Q3496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1">
        <f t="shared" si="217"/>
        <v>74.209999999999994</v>
      </c>
      <c r="Q3497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1">
        <f t="shared" si="217"/>
        <v>47.85</v>
      </c>
      <c r="Q3498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1">
        <f t="shared" si="217"/>
        <v>34.409999999999997</v>
      </c>
      <c r="Q3499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1">
        <f t="shared" si="217"/>
        <v>40.24</v>
      </c>
      <c r="Q350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1">
        <f t="shared" si="217"/>
        <v>60.29</v>
      </c>
      <c r="Q350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1">
        <f t="shared" si="217"/>
        <v>25.31</v>
      </c>
      <c r="Q350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1">
        <f t="shared" si="217"/>
        <v>35.950000000000003</v>
      </c>
      <c r="Q3503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1">
        <f t="shared" si="217"/>
        <v>136</v>
      </c>
      <c r="Q3504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1">
        <f t="shared" si="217"/>
        <v>70.760000000000005</v>
      </c>
      <c r="Q3505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1">
        <f t="shared" si="217"/>
        <v>125</v>
      </c>
      <c r="Q3506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1">
        <f t="shared" si="217"/>
        <v>66.510000000000005</v>
      </c>
      <c r="Q3507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1">
        <f t="shared" si="217"/>
        <v>105</v>
      </c>
      <c r="Q3508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1">
        <f t="shared" si="217"/>
        <v>145</v>
      </c>
      <c r="Q3509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1">
        <f t="shared" si="217"/>
        <v>12</v>
      </c>
      <c r="Q35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1">
        <f t="shared" si="217"/>
        <v>96.67</v>
      </c>
      <c r="Q35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1">
        <f t="shared" si="217"/>
        <v>60.33</v>
      </c>
      <c r="Q35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1">
        <f t="shared" si="217"/>
        <v>79.89</v>
      </c>
      <c r="Q3513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1">
        <f t="shared" si="217"/>
        <v>58.82</v>
      </c>
      <c r="Q3514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1">
        <f t="shared" si="217"/>
        <v>75.34</v>
      </c>
      <c r="Q3515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1">
        <f t="shared" si="217"/>
        <v>55</v>
      </c>
      <c r="Q3516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1">
        <f t="shared" si="217"/>
        <v>66.959999999999994</v>
      </c>
      <c r="Q3517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1">
        <f t="shared" si="217"/>
        <v>227.27</v>
      </c>
      <c r="Q3518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1">
        <f t="shared" si="217"/>
        <v>307.69</v>
      </c>
      <c r="Q3519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1">
        <f t="shared" si="217"/>
        <v>50.02</v>
      </c>
      <c r="Q352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1">
        <f t="shared" si="217"/>
        <v>72.39</v>
      </c>
      <c r="Q352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 s="11">
        <f t="shared" si="217"/>
        <v>95.95</v>
      </c>
      <c r="Q352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 s="11">
        <f t="shared" ref="P3523:P3586" si="221">IFERROR(ROUND(E3523/L3523,2),0)</f>
        <v>45.62</v>
      </c>
      <c r="Q3523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1">
        <f t="shared" si="221"/>
        <v>41.03</v>
      </c>
      <c r="Q3524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1">
        <f t="shared" si="221"/>
        <v>56.83</v>
      </c>
      <c r="Q3525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1">
        <f t="shared" si="221"/>
        <v>137.24</v>
      </c>
      <c r="Q3526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1">
        <f t="shared" si="221"/>
        <v>75.709999999999994</v>
      </c>
      <c r="Q3527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1">
        <f t="shared" si="221"/>
        <v>99</v>
      </c>
      <c r="Q3528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1">
        <f t="shared" si="221"/>
        <v>81.569999999999993</v>
      </c>
      <c r="Q3529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1">
        <f t="shared" si="221"/>
        <v>45.11</v>
      </c>
      <c r="Q353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1">
        <f t="shared" si="221"/>
        <v>36.67</v>
      </c>
      <c r="Q353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1">
        <f t="shared" si="221"/>
        <v>125</v>
      </c>
      <c r="Q353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1">
        <f t="shared" si="221"/>
        <v>49.23</v>
      </c>
      <c r="Q3533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1">
        <f t="shared" si="221"/>
        <v>42.3</v>
      </c>
      <c r="Q3534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1">
        <f t="shared" si="221"/>
        <v>78.88</v>
      </c>
      <c r="Q3535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1">
        <f t="shared" si="221"/>
        <v>38.28</v>
      </c>
      <c r="Q3536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1">
        <f t="shared" si="221"/>
        <v>44.85</v>
      </c>
      <c r="Q3537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1">
        <f t="shared" si="221"/>
        <v>13.53</v>
      </c>
      <c r="Q3538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1">
        <f t="shared" si="221"/>
        <v>43.5</v>
      </c>
      <c r="Q3539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1">
        <f t="shared" si="221"/>
        <v>30.95</v>
      </c>
      <c r="Q354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1">
        <f t="shared" si="221"/>
        <v>55.23</v>
      </c>
      <c r="Q354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1">
        <f t="shared" si="221"/>
        <v>46.13</v>
      </c>
      <c r="Q354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1">
        <f t="shared" si="221"/>
        <v>39.380000000000003</v>
      </c>
      <c r="Q3543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1">
        <f t="shared" si="221"/>
        <v>66.150000000000006</v>
      </c>
      <c r="Q3544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1">
        <f t="shared" si="221"/>
        <v>54.14</v>
      </c>
      <c r="Q3545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1">
        <f t="shared" si="221"/>
        <v>104.17</v>
      </c>
      <c r="Q3546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1">
        <f t="shared" si="221"/>
        <v>31.38</v>
      </c>
      <c r="Q3547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1">
        <f t="shared" si="221"/>
        <v>59.21</v>
      </c>
      <c r="Q3548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1">
        <f t="shared" si="221"/>
        <v>119.18</v>
      </c>
      <c r="Q3549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1">
        <f t="shared" si="221"/>
        <v>164.62</v>
      </c>
      <c r="Q355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1">
        <f t="shared" si="221"/>
        <v>24.29</v>
      </c>
      <c r="Q355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1">
        <f t="shared" si="221"/>
        <v>40.94</v>
      </c>
      <c r="Q355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1">
        <f t="shared" si="221"/>
        <v>61.1</v>
      </c>
      <c r="Q3553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1">
        <f t="shared" si="221"/>
        <v>38.65</v>
      </c>
      <c r="Q3554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1">
        <f t="shared" si="221"/>
        <v>56.2</v>
      </c>
      <c r="Q3555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1">
        <f t="shared" si="221"/>
        <v>107</v>
      </c>
      <c r="Q3556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1">
        <f t="shared" si="221"/>
        <v>171.43</v>
      </c>
      <c r="Q3557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1">
        <f t="shared" si="221"/>
        <v>110.5</v>
      </c>
      <c r="Q3558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1">
        <f t="shared" si="221"/>
        <v>179.28</v>
      </c>
      <c r="Q3559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1">
        <f t="shared" si="221"/>
        <v>22.91</v>
      </c>
      <c r="Q356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1">
        <f t="shared" si="221"/>
        <v>43.13</v>
      </c>
      <c r="Q356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1">
        <f t="shared" si="221"/>
        <v>46.89</v>
      </c>
      <c r="Q356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1">
        <f t="shared" si="221"/>
        <v>47.41</v>
      </c>
      <c r="Q3563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1">
        <f t="shared" si="221"/>
        <v>15.13</v>
      </c>
      <c r="Q3564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1">
        <f t="shared" si="221"/>
        <v>21.1</v>
      </c>
      <c r="Q3565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1">
        <f t="shared" si="221"/>
        <v>59.12</v>
      </c>
      <c r="Q3566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1">
        <f t="shared" si="221"/>
        <v>97.92</v>
      </c>
      <c r="Q3567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1">
        <f t="shared" si="221"/>
        <v>55.13</v>
      </c>
      <c r="Q3568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1">
        <f t="shared" si="221"/>
        <v>26.54</v>
      </c>
      <c r="Q3569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1">
        <f t="shared" si="221"/>
        <v>58.42</v>
      </c>
      <c r="Q357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1">
        <f t="shared" si="221"/>
        <v>122.54</v>
      </c>
      <c r="Q357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1">
        <f t="shared" si="221"/>
        <v>87.96</v>
      </c>
      <c r="Q357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1">
        <f t="shared" si="221"/>
        <v>73.239999999999995</v>
      </c>
      <c r="Q3573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1">
        <f t="shared" si="221"/>
        <v>55.56</v>
      </c>
      <c r="Q3574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1">
        <f t="shared" si="221"/>
        <v>39.54</v>
      </c>
      <c r="Q3575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1">
        <f t="shared" si="221"/>
        <v>136.78</v>
      </c>
      <c r="Q3576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1">
        <f t="shared" si="221"/>
        <v>99.34</v>
      </c>
      <c r="Q3577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1">
        <f t="shared" si="221"/>
        <v>20</v>
      </c>
      <c r="Q3578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1">
        <f t="shared" si="221"/>
        <v>28.89</v>
      </c>
      <c r="Q3579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1">
        <f t="shared" si="221"/>
        <v>40.549999999999997</v>
      </c>
      <c r="Q358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1">
        <f t="shared" si="221"/>
        <v>35.71</v>
      </c>
      <c r="Q358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1">
        <f t="shared" si="221"/>
        <v>37.96</v>
      </c>
      <c r="Q358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1">
        <f t="shared" si="221"/>
        <v>33.33</v>
      </c>
      <c r="Q3583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1">
        <f t="shared" si="221"/>
        <v>58.57</v>
      </c>
      <c r="Q3584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1">
        <f t="shared" si="221"/>
        <v>135.63</v>
      </c>
      <c r="Q3585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 s="11">
        <f t="shared" si="221"/>
        <v>30.94</v>
      </c>
      <c r="Q3586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 s="11">
        <f t="shared" ref="P3587:P3650" si="225">IFERROR(ROUND(E3587/L3587,2),0)</f>
        <v>176.09</v>
      </c>
      <c r="Q3587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1">
        <f t="shared" si="225"/>
        <v>151.97999999999999</v>
      </c>
      <c r="Q3588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1">
        <f t="shared" si="225"/>
        <v>22.61</v>
      </c>
      <c r="Q3589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1">
        <f t="shared" si="225"/>
        <v>18.27</v>
      </c>
      <c r="Q359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1">
        <f t="shared" si="225"/>
        <v>82.26</v>
      </c>
      <c r="Q359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1">
        <f t="shared" si="225"/>
        <v>68.53</v>
      </c>
      <c r="Q359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1">
        <f t="shared" si="225"/>
        <v>68.06</v>
      </c>
      <c r="Q3593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1">
        <f t="shared" si="225"/>
        <v>72.709999999999994</v>
      </c>
      <c r="Q3594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1">
        <f t="shared" si="225"/>
        <v>77.19</v>
      </c>
      <c r="Q3595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1">
        <f t="shared" si="225"/>
        <v>55.97</v>
      </c>
      <c r="Q3596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1">
        <f t="shared" si="225"/>
        <v>49.69</v>
      </c>
      <c r="Q3597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1">
        <f t="shared" si="225"/>
        <v>79</v>
      </c>
      <c r="Q3598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1">
        <f t="shared" si="225"/>
        <v>77.73</v>
      </c>
      <c r="Q3599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1">
        <f t="shared" si="225"/>
        <v>40.78</v>
      </c>
      <c r="Q360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1">
        <f t="shared" si="225"/>
        <v>59.41</v>
      </c>
      <c r="Q360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1">
        <f t="shared" si="225"/>
        <v>3.25</v>
      </c>
      <c r="Q360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1">
        <f t="shared" si="225"/>
        <v>39.380000000000003</v>
      </c>
      <c r="Q3603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1">
        <f t="shared" si="225"/>
        <v>81.67</v>
      </c>
      <c r="Q3604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1">
        <f t="shared" si="225"/>
        <v>44.91</v>
      </c>
      <c r="Q3605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1">
        <f t="shared" si="225"/>
        <v>49.06</v>
      </c>
      <c r="Q3606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1">
        <f t="shared" si="225"/>
        <v>30.67</v>
      </c>
      <c r="Q3607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1">
        <f t="shared" si="225"/>
        <v>61.06</v>
      </c>
      <c r="Q3608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1">
        <f t="shared" si="225"/>
        <v>29</v>
      </c>
      <c r="Q3609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1">
        <f t="shared" si="225"/>
        <v>29.63</v>
      </c>
      <c r="Q36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1">
        <f t="shared" si="225"/>
        <v>143.1</v>
      </c>
      <c r="Q36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1">
        <f t="shared" si="225"/>
        <v>52.35</v>
      </c>
      <c r="Q36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1">
        <f t="shared" si="225"/>
        <v>66.67</v>
      </c>
      <c r="Q3613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1">
        <f t="shared" si="225"/>
        <v>126.67</v>
      </c>
      <c r="Q3614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1">
        <f t="shared" si="225"/>
        <v>62.5</v>
      </c>
      <c r="Q3615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1">
        <f t="shared" si="225"/>
        <v>35.49</v>
      </c>
      <c r="Q3616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1">
        <f t="shared" si="225"/>
        <v>37.08</v>
      </c>
      <c r="Q3617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1">
        <f t="shared" si="225"/>
        <v>69.33</v>
      </c>
      <c r="Q3618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1">
        <f t="shared" si="225"/>
        <v>17.25</v>
      </c>
      <c r="Q3619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1">
        <f t="shared" si="225"/>
        <v>36.07</v>
      </c>
      <c r="Q362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1">
        <f t="shared" si="225"/>
        <v>66.47</v>
      </c>
      <c r="Q362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1">
        <f t="shared" si="225"/>
        <v>56.07</v>
      </c>
      <c r="Q362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1">
        <f t="shared" si="225"/>
        <v>47.03</v>
      </c>
      <c r="Q3623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1">
        <f t="shared" si="225"/>
        <v>47.67</v>
      </c>
      <c r="Q3624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1">
        <f t="shared" si="225"/>
        <v>88.24</v>
      </c>
      <c r="Q3625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1">
        <f t="shared" si="225"/>
        <v>80.72</v>
      </c>
      <c r="Q3626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1">
        <f t="shared" si="225"/>
        <v>39.49</v>
      </c>
      <c r="Q3627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1">
        <f t="shared" si="225"/>
        <v>84.85</v>
      </c>
      <c r="Q3628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1">
        <f t="shared" si="225"/>
        <v>68.97</v>
      </c>
      <c r="Q3629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1">
        <f t="shared" si="225"/>
        <v>0</v>
      </c>
      <c r="Q363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1">
        <f t="shared" si="225"/>
        <v>1</v>
      </c>
      <c r="Q363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1">
        <f t="shared" si="225"/>
        <v>1</v>
      </c>
      <c r="Q363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1">
        <f t="shared" si="225"/>
        <v>147.88</v>
      </c>
      <c r="Q3633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1">
        <f t="shared" si="225"/>
        <v>100</v>
      </c>
      <c r="Q3634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1">
        <f t="shared" si="225"/>
        <v>56.84</v>
      </c>
      <c r="Q3635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1">
        <f t="shared" si="225"/>
        <v>176.94</v>
      </c>
      <c r="Q3636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1">
        <f t="shared" si="225"/>
        <v>127.6</v>
      </c>
      <c r="Q3637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1">
        <f t="shared" si="225"/>
        <v>0</v>
      </c>
      <c r="Q3638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1">
        <f t="shared" si="225"/>
        <v>66.14</v>
      </c>
      <c r="Q3639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1">
        <f t="shared" si="225"/>
        <v>108</v>
      </c>
      <c r="Q364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1">
        <f t="shared" si="225"/>
        <v>1</v>
      </c>
      <c r="Q364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1">
        <f t="shared" si="225"/>
        <v>18.329999999999998</v>
      </c>
      <c r="Q364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1">
        <f t="shared" si="225"/>
        <v>0</v>
      </c>
      <c r="Q3643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1">
        <f t="shared" si="225"/>
        <v>7.5</v>
      </c>
      <c r="Q3644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1">
        <f t="shared" si="225"/>
        <v>0</v>
      </c>
      <c r="Q3645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1">
        <f t="shared" si="225"/>
        <v>68.42</v>
      </c>
      <c r="Q3646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1">
        <f t="shared" si="225"/>
        <v>1</v>
      </c>
      <c r="Q3647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1">
        <f t="shared" si="225"/>
        <v>60.13</v>
      </c>
      <c r="Q3648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1">
        <f t="shared" si="225"/>
        <v>15</v>
      </c>
      <c r="Q3649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 s="11">
        <f t="shared" si="225"/>
        <v>550.04</v>
      </c>
      <c r="Q365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 s="11">
        <f t="shared" ref="P3651:P3714" si="229">IFERROR(ROUND(E3651/L3651,2),0)</f>
        <v>97.5</v>
      </c>
      <c r="Q365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1">
        <f t="shared" si="229"/>
        <v>29.41</v>
      </c>
      <c r="Q365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1">
        <f t="shared" si="229"/>
        <v>57.78</v>
      </c>
      <c r="Q3653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1">
        <f t="shared" si="229"/>
        <v>44.24</v>
      </c>
      <c r="Q3654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1">
        <f t="shared" si="229"/>
        <v>60.91</v>
      </c>
      <c r="Q3655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1">
        <f t="shared" si="229"/>
        <v>68.84</v>
      </c>
      <c r="Q3656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1">
        <f t="shared" si="229"/>
        <v>73.58</v>
      </c>
      <c r="Q3657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1">
        <f t="shared" si="229"/>
        <v>115.02</v>
      </c>
      <c r="Q3658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1">
        <f t="shared" si="229"/>
        <v>110.75</v>
      </c>
      <c r="Q3659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1">
        <f t="shared" si="229"/>
        <v>75.5</v>
      </c>
      <c r="Q366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1">
        <f t="shared" si="229"/>
        <v>235.46</v>
      </c>
      <c r="Q366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1">
        <f t="shared" si="229"/>
        <v>11.36</v>
      </c>
      <c r="Q366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1">
        <f t="shared" si="229"/>
        <v>92.5</v>
      </c>
      <c r="Q3663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1">
        <f t="shared" si="229"/>
        <v>202.85</v>
      </c>
      <c r="Q3664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1">
        <f t="shared" si="229"/>
        <v>26</v>
      </c>
      <c r="Q3665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1">
        <f t="shared" si="229"/>
        <v>46.05</v>
      </c>
      <c r="Q3666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1">
        <f t="shared" si="229"/>
        <v>51</v>
      </c>
      <c r="Q3667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1">
        <f t="shared" si="229"/>
        <v>31.58</v>
      </c>
      <c r="Q3668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1">
        <f t="shared" si="229"/>
        <v>53.36</v>
      </c>
      <c r="Q3669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1">
        <f t="shared" si="229"/>
        <v>36.96</v>
      </c>
      <c r="Q367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1">
        <f t="shared" si="229"/>
        <v>81.290000000000006</v>
      </c>
      <c r="Q367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1">
        <f t="shared" si="229"/>
        <v>20.079999999999998</v>
      </c>
      <c r="Q367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1">
        <f t="shared" si="229"/>
        <v>88.25</v>
      </c>
      <c r="Q3673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1">
        <f t="shared" si="229"/>
        <v>53.44</v>
      </c>
      <c r="Q3674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1">
        <f t="shared" si="229"/>
        <v>39.869999999999997</v>
      </c>
      <c r="Q3675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1">
        <f t="shared" si="229"/>
        <v>145.16</v>
      </c>
      <c r="Q3676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1">
        <f t="shared" si="229"/>
        <v>23.33</v>
      </c>
      <c r="Q3677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1">
        <f t="shared" si="229"/>
        <v>64.38</v>
      </c>
      <c r="Q3678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1">
        <f t="shared" si="229"/>
        <v>62.05</v>
      </c>
      <c r="Q3679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1">
        <f t="shared" si="229"/>
        <v>66.13</v>
      </c>
      <c r="Q368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1">
        <f t="shared" si="229"/>
        <v>73.400000000000006</v>
      </c>
      <c r="Q368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1">
        <f t="shared" si="229"/>
        <v>99.5</v>
      </c>
      <c r="Q368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1">
        <f t="shared" si="229"/>
        <v>62.17</v>
      </c>
      <c r="Q3683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1">
        <f t="shared" si="229"/>
        <v>62.33</v>
      </c>
      <c r="Q3684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1">
        <f t="shared" si="229"/>
        <v>58.79</v>
      </c>
      <c r="Q3685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1">
        <f t="shared" si="229"/>
        <v>45.35</v>
      </c>
      <c r="Q3686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1">
        <f t="shared" si="229"/>
        <v>41.94</v>
      </c>
      <c r="Q3687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1">
        <f t="shared" si="229"/>
        <v>59.17</v>
      </c>
      <c r="Q3688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1">
        <f t="shared" si="229"/>
        <v>200.49</v>
      </c>
      <c r="Q3689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1">
        <f t="shared" si="229"/>
        <v>83.97</v>
      </c>
      <c r="Q369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1">
        <f t="shared" si="229"/>
        <v>57.26</v>
      </c>
      <c r="Q369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1">
        <f t="shared" si="229"/>
        <v>58.06</v>
      </c>
      <c r="Q369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1">
        <f t="shared" si="229"/>
        <v>186.8</v>
      </c>
      <c r="Q3693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1">
        <f t="shared" si="229"/>
        <v>74.12</v>
      </c>
      <c r="Q3694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1">
        <f t="shared" si="229"/>
        <v>30.71</v>
      </c>
      <c r="Q3695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1">
        <f t="shared" si="229"/>
        <v>62.67</v>
      </c>
      <c r="Q3696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1">
        <f t="shared" si="229"/>
        <v>121.36</v>
      </c>
      <c r="Q3697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1">
        <f t="shared" si="229"/>
        <v>39.74</v>
      </c>
      <c r="Q3698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1">
        <f t="shared" si="229"/>
        <v>72</v>
      </c>
      <c r="Q3699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1">
        <f t="shared" si="229"/>
        <v>40.630000000000003</v>
      </c>
      <c r="Q370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1">
        <f t="shared" si="229"/>
        <v>63</v>
      </c>
      <c r="Q370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1">
        <f t="shared" si="229"/>
        <v>33.67</v>
      </c>
      <c r="Q370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1">
        <f t="shared" si="229"/>
        <v>38.590000000000003</v>
      </c>
      <c r="Q3703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1">
        <f t="shared" si="229"/>
        <v>155.94999999999999</v>
      </c>
      <c r="Q3704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1">
        <f t="shared" si="229"/>
        <v>43.2</v>
      </c>
      <c r="Q3705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1">
        <f t="shared" si="229"/>
        <v>15.15</v>
      </c>
      <c r="Q3706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1">
        <f t="shared" si="229"/>
        <v>83.57</v>
      </c>
      <c r="Q3707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1">
        <f t="shared" si="229"/>
        <v>140</v>
      </c>
      <c r="Q3708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1">
        <f t="shared" si="229"/>
        <v>80.87</v>
      </c>
      <c r="Q3709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1">
        <f t="shared" si="229"/>
        <v>53.85</v>
      </c>
      <c r="Q37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1">
        <f t="shared" si="229"/>
        <v>30.93</v>
      </c>
      <c r="Q37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1">
        <f t="shared" si="229"/>
        <v>67.959999999999994</v>
      </c>
      <c r="Q37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1">
        <f t="shared" si="229"/>
        <v>27.14</v>
      </c>
      <c r="Q3713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 s="11">
        <f t="shared" si="229"/>
        <v>110.87</v>
      </c>
      <c r="Q3714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 s="11">
        <f t="shared" ref="P3715:P3778" si="233">IFERROR(ROUND(E3715/L3715,2),0)</f>
        <v>106.84</v>
      </c>
      <c r="Q3715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1">
        <f t="shared" si="233"/>
        <v>105.52</v>
      </c>
      <c r="Q3716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1">
        <f t="shared" si="233"/>
        <v>132.96</v>
      </c>
      <c r="Q3717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1">
        <f t="shared" si="233"/>
        <v>51.92</v>
      </c>
      <c r="Q3718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1">
        <f t="shared" si="233"/>
        <v>310</v>
      </c>
      <c r="Q3719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1">
        <f t="shared" si="233"/>
        <v>26.02</v>
      </c>
      <c r="Q372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1">
        <f t="shared" si="233"/>
        <v>105</v>
      </c>
      <c r="Q372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1">
        <f t="shared" si="233"/>
        <v>86.23</v>
      </c>
      <c r="Q372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1">
        <f t="shared" si="233"/>
        <v>114.55</v>
      </c>
      <c r="Q3723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1">
        <f t="shared" si="233"/>
        <v>47.66</v>
      </c>
      <c r="Q3724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1">
        <f t="shared" si="233"/>
        <v>72.89</v>
      </c>
      <c r="Q3725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1">
        <f t="shared" si="233"/>
        <v>49.55</v>
      </c>
      <c r="Q3726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1">
        <f t="shared" si="233"/>
        <v>25.4</v>
      </c>
      <c r="Q3727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1">
        <f t="shared" si="233"/>
        <v>62.59</v>
      </c>
      <c r="Q3728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1">
        <f t="shared" si="233"/>
        <v>61.06</v>
      </c>
      <c r="Q3729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1">
        <f t="shared" si="233"/>
        <v>60.06</v>
      </c>
      <c r="Q373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1">
        <f t="shared" si="233"/>
        <v>72.400000000000006</v>
      </c>
      <c r="Q373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1">
        <f t="shared" si="233"/>
        <v>100</v>
      </c>
      <c r="Q373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1">
        <f t="shared" si="233"/>
        <v>51.67</v>
      </c>
      <c r="Q3733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1">
        <f t="shared" si="233"/>
        <v>32.75</v>
      </c>
      <c r="Q3734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1">
        <f t="shared" si="233"/>
        <v>0</v>
      </c>
      <c r="Q3735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1">
        <f t="shared" si="233"/>
        <v>61</v>
      </c>
      <c r="Q3736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1">
        <f t="shared" si="233"/>
        <v>10</v>
      </c>
      <c r="Q3737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1">
        <f t="shared" si="233"/>
        <v>10</v>
      </c>
      <c r="Q3738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1">
        <f t="shared" si="233"/>
        <v>37.5</v>
      </c>
      <c r="Q3739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1">
        <f t="shared" si="233"/>
        <v>45</v>
      </c>
      <c r="Q374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1">
        <f t="shared" si="233"/>
        <v>100.63</v>
      </c>
      <c r="Q374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1">
        <f t="shared" si="233"/>
        <v>25.57</v>
      </c>
      <c r="Q374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1">
        <f t="shared" si="233"/>
        <v>0</v>
      </c>
      <c r="Q3743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1">
        <f t="shared" si="233"/>
        <v>25</v>
      </c>
      <c r="Q3744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1">
        <f t="shared" si="233"/>
        <v>0</v>
      </c>
      <c r="Q3745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1">
        <f t="shared" si="233"/>
        <v>0</v>
      </c>
      <c r="Q3746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1">
        <f t="shared" si="233"/>
        <v>10</v>
      </c>
      <c r="Q3747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1">
        <f t="shared" si="233"/>
        <v>202</v>
      </c>
      <c r="Q3748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1">
        <f t="shared" si="233"/>
        <v>25</v>
      </c>
      <c r="Q3749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1">
        <f t="shared" si="233"/>
        <v>99.54</v>
      </c>
      <c r="Q375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1">
        <f t="shared" si="233"/>
        <v>75</v>
      </c>
      <c r="Q375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1">
        <f t="shared" si="233"/>
        <v>215.25</v>
      </c>
      <c r="Q375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1">
        <f t="shared" si="233"/>
        <v>120.55</v>
      </c>
      <c r="Q3753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1">
        <f t="shared" si="233"/>
        <v>37.67</v>
      </c>
      <c r="Q3754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1">
        <f t="shared" si="233"/>
        <v>172.23</v>
      </c>
      <c r="Q3755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1">
        <f t="shared" si="233"/>
        <v>111.11</v>
      </c>
      <c r="Q3756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1">
        <f t="shared" si="233"/>
        <v>25.46</v>
      </c>
      <c r="Q3757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1">
        <f t="shared" si="233"/>
        <v>267.64999999999998</v>
      </c>
      <c r="Q3758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1">
        <f t="shared" si="233"/>
        <v>75.959999999999994</v>
      </c>
      <c r="Q3759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1">
        <f t="shared" si="233"/>
        <v>59.04</v>
      </c>
      <c r="Q376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1">
        <f t="shared" si="233"/>
        <v>50.11</v>
      </c>
      <c r="Q376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1">
        <f t="shared" si="233"/>
        <v>55.5</v>
      </c>
      <c r="Q376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1">
        <f t="shared" si="233"/>
        <v>166.67</v>
      </c>
      <c r="Q3763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1">
        <f t="shared" si="233"/>
        <v>47.43</v>
      </c>
      <c r="Q3764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1">
        <f t="shared" si="233"/>
        <v>64.94</v>
      </c>
      <c r="Q3765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1">
        <f t="shared" si="233"/>
        <v>55.56</v>
      </c>
      <c r="Q3766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1">
        <f t="shared" si="233"/>
        <v>74.22</v>
      </c>
      <c r="Q3767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1">
        <f t="shared" si="233"/>
        <v>106.93</v>
      </c>
      <c r="Q3768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1">
        <f t="shared" si="233"/>
        <v>41.7</v>
      </c>
      <c r="Q3769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1">
        <f t="shared" si="233"/>
        <v>74.239999999999995</v>
      </c>
      <c r="Q377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1">
        <f t="shared" si="233"/>
        <v>73.33</v>
      </c>
      <c r="Q377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1">
        <f t="shared" si="233"/>
        <v>100</v>
      </c>
      <c r="Q377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1">
        <f t="shared" si="233"/>
        <v>38.42</v>
      </c>
      <c r="Q3773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1">
        <f t="shared" si="233"/>
        <v>166.97</v>
      </c>
      <c r="Q3774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1">
        <f t="shared" si="233"/>
        <v>94.91</v>
      </c>
      <c r="Q3775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1">
        <f t="shared" si="233"/>
        <v>100</v>
      </c>
      <c r="Q3776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1">
        <f t="shared" si="233"/>
        <v>143.21</v>
      </c>
      <c r="Q3777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 s="11">
        <f t="shared" si="233"/>
        <v>90.82</v>
      </c>
      <c r="Q3778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 s="11">
        <f t="shared" ref="P3779:P3842" si="237">IFERROR(ROUND(E3779/L3779,2),0)</f>
        <v>48.54</v>
      </c>
      <c r="Q3779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1">
        <f t="shared" si="237"/>
        <v>70.03</v>
      </c>
      <c r="Q378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1">
        <f t="shared" si="237"/>
        <v>135.63</v>
      </c>
      <c r="Q378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1">
        <f t="shared" si="237"/>
        <v>100</v>
      </c>
      <c r="Q378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1">
        <f t="shared" si="237"/>
        <v>94.9</v>
      </c>
      <c r="Q3783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1">
        <f t="shared" si="237"/>
        <v>75.37</v>
      </c>
      <c r="Q3784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1">
        <f t="shared" si="237"/>
        <v>64.459999999999994</v>
      </c>
      <c r="Q3785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1">
        <f t="shared" si="237"/>
        <v>115</v>
      </c>
      <c r="Q3786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1">
        <f t="shared" si="237"/>
        <v>100.5</v>
      </c>
      <c r="Q3787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1">
        <f t="shared" si="237"/>
        <v>93.77</v>
      </c>
      <c r="Q3788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1">
        <f t="shared" si="237"/>
        <v>35.1</v>
      </c>
      <c r="Q3789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1">
        <f t="shared" si="237"/>
        <v>500</v>
      </c>
      <c r="Q379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1">
        <f t="shared" si="237"/>
        <v>29</v>
      </c>
      <c r="Q379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1">
        <f t="shared" si="237"/>
        <v>0</v>
      </c>
      <c r="Q379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1">
        <f t="shared" si="237"/>
        <v>0</v>
      </c>
      <c r="Q3793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1">
        <f t="shared" si="237"/>
        <v>17.5</v>
      </c>
      <c r="Q3794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1">
        <f t="shared" si="237"/>
        <v>174</v>
      </c>
      <c r="Q3795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1">
        <f t="shared" si="237"/>
        <v>50</v>
      </c>
      <c r="Q3796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1">
        <f t="shared" si="237"/>
        <v>5</v>
      </c>
      <c r="Q3797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1">
        <f t="shared" si="237"/>
        <v>1</v>
      </c>
      <c r="Q3798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1">
        <f t="shared" si="237"/>
        <v>145.41</v>
      </c>
      <c r="Q3799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1">
        <f t="shared" si="237"/>
        <v>205</v>
      </c>
      <c r="Q380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1">
        <f t="shared" si="237"/>
        <v>100.5</v>
      </c>
      <c r="Q380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1">
        <f t="shared" si="237"/>
        <v>55.06</v>
      </c>
      <c r="Q380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1">
        <f t="shared" si="237"/>
        <v>47.33</v>
      </c>
      <c r="Q3803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1">
        <f t="shared" si="237"/>
        <v>0</v>
      </c>
      <c r="Q3804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1">
        <f t="shared" si="237"/>
        <v>58.95</v>
      </c>
      <c r="Q3805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1">
        <f t="shared" si="237"/>
        <v>0</v>
      </c>
      <c r="Q3806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1">
        <f t="shared" si="237"/>
        <v>1.5</v>
      </c>
      <c r="Q3807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1">
        <f t="shared" si="237"/>
        <v>5</v>
      </c>
      <c r="Q3808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1">
        <f t="shared" si="237"/>
        <v>50.56</v>
      </c>
      <c r="Q3809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1">
        <f t="shared" si="237"/>
        <v>41.67</v>
      </c>
      <c r="Q38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1">
        <f t="shared" si="237"/>
        <v>53.29</v>
      </c>
      <c r="Q38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1">
        <f t="shared" si="237"/>
        <v>70.23</v>
      </c>
      <c r="Q38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1">
        <f t="shared" si="237"/>
        <v>43.42</v>
      </c>
      <c r="Q3813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1">
        <f t="shared" si="237"/>
        <v>199.18</v>
      </c>
      <c r="Q3814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1">
        <f t="shared" si="237"/>
        <v>78.52</v>
      </c>
      <c r="Q3815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1">
        <f t="shared" si="237"/>
        <v>61.82</v>
      </c>
      <c r="Q3816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1">
        <f t="shared" si="237"/>
        <v>50</v>
      </c>
      <c r="Q3817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1">
        <f t="shared" si="237"/>
        <v>48.34</v>
      </c>
      <c r="Q3818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1">
        <f t="shared" si="237"/>
        <v>107.25</v>
      </c>
      <c r="Q3819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1">
        <f t="shared" si="237"/>
        <v>57</v>
      </c>
      <c r="Q382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1">
        <f t="shared" si="237"/>
        <v>40.92</v>
      </c>
      <c r="Q382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1">
        <f t="shared" si="237"/>
        <v>21.5</v>
      </c>
      <c r="Q382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1">
        <f t="shared" si="237"/>
        <v>79.540000000000006</v>
      </c>
      <c r="Q3823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1">
        <f t="shared" si="237"/>
        <v>72.38</v>
      </c>
      <c r="Q3824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1">
        <f t="shared" si="237"/>
        <v>64.63</v>
      </c>
      <c r="Q3825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1">
        <f t="shared" si="237"/>
        <v>38.57</v>
      </c>
      <c r="Q3826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1">
        <f t="shared" si="237"/>
        <v>107.57</v>
      </c>
      <c r="Q3827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1">
        <f t="shared" si="237"/>
        <v>27.5</v>
      </c>
      <c r="Q3828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1">
        <f t="shared" si="237"/>
        <v>70.459999999999994</v>
      </c>
      <c r="Q3829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1">
        <f t="shared" si="237"/>
        <v>178.57</v>
      </c>
      <c r="Q383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1">
        <f t="shared" si="237"/>
        <v>62.63</v>
      </c>
      <c r="Q383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1">
        <f t="shared" si="237"/>
        <v>75</v>
      </c>
      <c r="Q383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1">
        <f t="shared" si="237"/>
        <v>58.9</v>
      </c>
      <c r="Q3833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1">
        <f t="shared" si="237"/>
        <v>139.56</v>
      </c>
      <c r="Q3834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1">
        <f t="shared" si="237"/>
        <v>70</v>
      </c>
      <c r="Q3835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1">
        <f t="shared" si="237"/>
        <v>57.39</v>
      </c>
      <c r="Q3836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1">
        <f t="shared" si="237"/>
        <v>40</v>
      </c>
      <c r="Q3837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1">
        <f t="shared" si="237"/>
        <v>64.290000000000006</v>
      </c>
      <c r="Q3838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1">
        <f t="shared" si="237"/>
        <v>120.12</v>
      </c>
      <c r="Q3839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1">
        <f t="shared" si="237"/>
        <v>1008.24</v>
      </c>
      <c r="Q384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1">
        <f t="shared" si="237"/>
        <v>63.28</v>
      </c>
      <c r="Q384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 s="11">
        <f t="shared" si="237"/>
        <v>21.67</v>
      </c>
      <c r="Q384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 s="11">
        <f t="shared" ref="P3843:P3906" si="241">IFERROR(ROUND(E3843/L3843,2),0)</f>
        <v>25.65</v>
      </c>
      <c r="Q3843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1">
        <f t="shared" si="241"/>
        <v>47.7</v>
      </c>
      <c r="Q3844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1">
        <f t="shared" si="241"/>
        <v>56.05</v>
      </c>
      <c r="Q3845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1">
        <f t="shared" si="241"/>
        <v>81.319999999999993</v>
      </c>
      <c r="Q3846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1">
        <f t="shared" si="241"/>
        <v>70.17</v>
      </c>
      <c r="Q3847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1">
        <f t="shared" si="241"/>
        <v>23.63</v>
      </c>
      <c r="Q3848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1">
        <f t="shared" si="241"/>
        <v>188.56</v>
      </c>
      <c r="Q3849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1">
        <f t="shared" si="241"/>
        <v>49.51</v>
      </c>
      <c r="Q385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1">
        <f t="shared" si="241"/>
        <v>75.459999999999994</v>
      </c>
      <c r="Q385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1">
        <f t="shared" si="241"/>
        <v>9.5</v>
      </c>
      <c r="Q385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1">
        <f t="shared" si="241"/>
        <v>35.5</v>
      </c>
      <c r="Q3853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1">
        <f t="shared" si="241"/>
        <v>10</v>
      </c>
      <c r="Q3854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1">
        <f t="shared" si="241"/>
        <v>13</v>
      </c>
      <c r="Q3855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1">
        <f t="shared" si="241"/>
        <v>89.4</v>
      </c>
      <c r="Q3856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1">
        <f t="shared" si="241"/>
        <v>25</v>
      </c>
      <c r="Q3857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1">
        <f t="shared" si="241"/>
        <v>1</v>
      </c>
      <c r="Q3858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1">
        <f t="shared" si="241"/>
        <v>65</v>
      </c>
      <c r="Q3859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1">
        <f t="shared" si="241"/>
        <v>10</v>
      </c>
      <c r="Q386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1">
        <f t="shared" si="241"/>
        <v>1</v>
      </c>
      <c r="Q386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1">
        <f t="shared" si="241"/>
        <v>81.540000000000006</v>
      </c>
      <c r="Q386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1">
        <f t="shared" si="241"/>
        <v>100</v>
      </c>
      <c r="Q3863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1">
        <f t="shared" si="241"/>
        <v>1</v>
      </c>
      <c r="Q3864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1">
        <f t="shared" si="241"/>
        <v>0</v>
      </c>
      <c r="Q3865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1">
        <f t="shared" si="241"/>
        <v>20</v>
      </c>
      <c r="Q3866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1">
        <f t="shared" si="241"/>
        <v>46.43</v>
      </c>
      <c r="Q3867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1">
        <f t="shared" si="241"/>
        <v>5.5</v>
      </c>
      <c r="Q3868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1">
        <f t="shared" si="241"/>
        <v>50.2</v>
      </c>
      <c r="Q3869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1">
        <f t="shared" si="241"/>
        <v>10</v>
      </c>
      <c r="Q387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1">
        <f t="shared" si="241"/>
        <v>30.13</v>
      </c>
      <c r="Q387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1">
        <f t="shared" si="241"/>
        <v>150</v>
      </c>
      <c r="Q387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1">
        <f t="shared" si="241"/>
        <v>13.33</v>
      </c>
      <c r="Q3873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1">
        <f t="shared" si="241"/>
        <v>0</v>
      </c>
      <c r="Q3874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1">
        <f t="shared" si="241"/>
        <v>0</v>
      </c>
      <c r="Q3875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1">
        <f t="shared" si="241"/>
        <v>0</v>
      </c>
      <c r="Q3876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1">
        <f t="shared" si="241"/>
        <v>0</v>
      </c>
      <c r="Q3877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1">
        <f t="shared" si="241"/>
        <v>44.76</v>
      </c>
      <c r="Q3878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1">
        <f t="shared" si="241"/>
        <v>88.64</v>
      </c>
      <c r="Q3879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1">
        <f t="shared" si="241"/>
        <v>10</v>
      </c>
      <c r="Q388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1">
        <f t="shared" si="241"/>
        <v>0</v>
      </c>
      <c r="Q388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1">
        <f t="shared" si="241"/>
        <v>57.65</v>
      </c>
      <c r="Q388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1">
        <f t="shared" si="241"/>
        <v>25</v>
      </c>
      <c r="Q3883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1">
        <f t="shared" si="241"/>
        <v>0</v>
      </c>
      <c r="Q3884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1">
        <f t="shared" si="241"/>
        <v>0</v>
      </c>
      <c r="Q3885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1">
        <f t="shared" si="241"/>
        <v>0</v>
      </c>
      <c r="Q3886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1">
        <f t="shared" si="241"/>
        <v>0</v>
      </c>
      <c r="Q3887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1">
        <f t="shared" si="241"/>
        <v>0</v>
      </c>
      <c r="Q3888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1">
        <f t="shared" si="241"/>
        <v>17.5</v>
      </c>
      <c r="Q3889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1">
        <f t="shared" si="241"/>
        <v>38.71</v>
      </c>
      <c r="Q389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1">
        <f t="shared" si="241"/>
        <v>13.11</v>
      </c>
      <c r="Q389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1">
        <f t="shared" si="241"/>
        <v>315.5</v>
      </c>
      <c r="Q389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1">
        <f t="shared" si="241"/>
        <v>37.14</v>
      </c>
      <c r="Q3893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1">
        <f t="shared" si="241"/>
        <v>0</v>
      </c>
      <c r="Q3894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1">
        <f t="shared" si="241"/>
        <v>128.27000000000001</v>
      </c>
      <c r="Q3895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1">
        <f t="shared" si="241"/>
        <v>47.27</v>
      </c>
      <c r="Q3896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1">
        <f t="shared" si="241"/>
        <v>50</v>
      </c>
      <c r="Q3897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1">
        <f t="shared" si="241"/>
        <v>42.5</v>
      </c>
      <c r="Q3898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1">
        <f t="shared" si="241"/>
        <v>44</v>
      </c>
      <c r="Q3899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1">
        <f t="shared" si="241"/>
        <v>50.88</v>
      </c>
      <c r="Q390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1">
        <f t="shared" si="241"/>
        <v>62.5</v>
      </c>
      <c r="Q390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1">
        <f t="shared" si="241"/>
        <v>27</v>
      </c>
      <c r="Q390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1">
        <f t="shared" si="241"/>
        <v>25</v>
      </c>
      <c r="Q3903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1">
        <f t="shared" si="241"/>
        <v>47.26</v>
      </c>
      <c r="Q3904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1">
        <f t="shared" si="241"/>
        <v>0</v>
      </c>
      <c r="Q3905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 s="11">
        <f t="shared" si="241"/>
        <v>1.5</v>
      </c>
      <c r="Q3906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 s="11">
        <f t="shared" ref="P3907:P3970" si="245">IFERROR(ROUND(E3907/L3907,2),0)</f>
        <v>24.71</v>
      </c>
      <c r="Q3907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1">
        <f t="shared" si="245"/>
        <v>63.13</v>
      </c>
      <c r="Q3908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1">
        <f t="shared" si="245"/>
        <v>38.25</v>
      </c>
      <c r="Q3909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1">
        <f t="shared" si="245"/>
        <v>16.25</v>
      </c>
      <c r="Q39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1">
        <f t="shared" si="245"/>
        <v>33.75</v>
      </c>
      <c r="Q39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1">
        <f t="shared" si="245"/>
        <v>61.67</v>
      </c>
      <c r="Q39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1">
        <f t="shared" si="245"/>
        <v>83.14</v>
      </c>
      <c r="Q3913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1">
        <f t="shared" si="245"/>
        <v>1</v>
      </c>
      <c r="Q3914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1">
        <f t="shared" si="245"/>
        <v>142.86000000000001</v>
      </c>
      <c r="Q3915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1">
        <f t="shared" si="245"/>
        <v>33.67</v>
      </c>
      <c r="Q3916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1">
        <f t="shared" si="245"/>
        <v>5</v>
      </c>
      <c r="Q3917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1">
        <f t="shared" si="245"/>
        <v>0</v>
      </c>
      <c r="Q3918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1">
        <f t="shared" si="245"/>
        <v>10</v>
      </c>
      <c r="Q3919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1">
        <f t="shared" si="245"/>
        <v>40</v>
      </c>
      <c r="Q392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1">
        <f t="shared" si="245"/>
        <v>30</v>
      </c>
      <c r="Q392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1">
        <f t="shared" si="245"/>
        <v>45</v>
      </c>
      <c r="Q392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1">
        <f t="shared" si="245"/>
        <v>0</v>
      </c>
      <c r="Q3923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1">
        <f t="shared" si="245"/>
        <v>10.17</v>
      </c>
      <c r="Q3924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1">
        <f t="shared" si="245"/>
        <v>81.41</v>
      </c>
      <c r="Q3925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1">
        <f t="shared" si="245"/>
        <v>57.25</v>
      </c>
      <c r="Q3926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1">
        <f t="shared" si="245"/>
        <v>5</v>
      </c>
      <c r="Q3927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1">
        <f t="shared" si="245"/>
        <v>15</v>
      </c>
      <c r="Q3928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1">
        <f t="shared" si="245"/>
        <v>12.5</v>
      </c>
      <c r="Q3929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1">
        <f t="shared" si="245"/>
        <v>93</v>
      </c>
      <c r="Q393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1">
        <f t="shared" si="245"/>
        <v>32.36</v>
      </c>
      <c r="Q393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1">
        <f t="shared" si="245"/>
        <v>0</v>
      </c>
      <c r="Q393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1">
        <f t="shared" si="245"/>
        <v>0</v>
      </c>
      <c r="Q3933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1">
        <f t="shared" si="245"/>
        <v>1</v>
      </c>
      <c r="Q3934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1">
        <f t="shared" si="245"/>
        <v>91.83</v>
      </c>
      <c r="Q3935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1">
        <f t="shared" si="245"/>
        <v>45.83</v>
      </c>
      <c r="Q3936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1">
        <f t="shared" si="245"/>
        <v>57.17</v>
      </c>
      <c r="Q3937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1">
        <f t="shared" si="245"/>
        <v>0</v>
      </c>
      <c r="Q3938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1">
        <f t="shared" si="245"/>
        <v>248.5</v>
      </c>
      <c r="Q3939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1">
        <f t="shared" si="245"/>
        <v>79.400000000000006</v>
      </c>
      <c r="Q394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1">
        <f t="shared" si="245"/>
        <v>5</v>
      </c>
      <c r="Q394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1">
        <f t="shared" si="245"/>
        <v>5.5</v>
      </c>
      <c r="Q394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1">
        <f t="shared" si="245"/>
        <v>25</v>
      </c>
      <c r="Q3943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1">
        <f t="shared" si="245"/>
        <v>0</v>
      </c>
      <c r="Q3944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1">
        <f t="shared" si="245"/>
        <v>137.08000000000001</v>
      </c>
      <c r="Q3945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1">
        <f t="shared" si="245"/>
        <v>0</v>
      </c>
      <c r="Q3946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1">
        <f t="shared" si="245"/>
        <v>5</v>
      </c>
      <c r="Q3947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1">
        <f t="shared" si="245"/>
        <v>39</v>
      </c>
      <c r="Q3948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1">
        <f t="shared" si="245"/>
        <v>50.5</v>
      </c>
      <c r="Q3949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1">
        <f t="shared" si="245"/>
        <v>0</v>
      </c>
      <c r="Q395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1">
        <f t="shared" si="245"/>
        <v>49.28</v>
      </c>
      <c r="Q395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1">
        <f t="shared" si="245"/>
        <v>25</v>
      </c>
      <c r="Q395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1">
        <f t="shared" si="245"/>
        <v>1</v>
      </c>
      <c r="Q3953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1">
        <f t="shared" si="245"/>
        <v>25</v>
      </c>
      <c r="Q3954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1">
        <f t="shared" si="245"/>
        <v>0</v>
      </c>
      <c r="Q3955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1">
        <f t="shared" si="245"/>
        <v>0</v>
      </c>
      <c r="Q3956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1">
        <f t="shared" si="245"/>
        <v>53.13</v>
      </c>
      <c r="Q3957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1">
        <f t="shared" si="245"/>
        <v>0</v>
      </c>
      <c r="Q3958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1">
        <f t="shared" si="245"/>
        <v>7</v>
      </c>
      <c r="Q3959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1">
        <f t="shared" si="245"/>
        <v>40.06</v>
      </c>
      <c r="Q396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1">
        <f t="shared" si="245"/>
        <v>24.33</v>
      </c>
      <c r="Q396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1">
        <f t="shared" si="245"/>
        <v>11.25</v>
      </c>
      <c r="Q396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1">
        <f t="shared" si="245"/>
        <v>10.5</v>
      </c>
      <c r="Q3963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1">
        <f t="shared" si="245"/>
        <v>15</v>
      </c>
      <c r="Q3964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1">
        <f t="shared" si="245"/>
        <v>0</v>
      </c>
      <c r="Q3965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1">
        <f t="shared" si="245"/>
        <v>42</v>
      </c>
      <c r="Q3966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1">
        <f t="shared" si="245"/>
        <v>71.25</v>
      </c>
      <c r="Q3967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1">
        <f t="shared" si="245"/>
        <v>22.5</v>
      </c>
      <c r="Q3968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1">
        <f t="shared" si="245"/>
        <v>41</v>
      </c>
      <c r="Q3969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 s="11">
        <f t="shared" si="245"/>
        <v>47.91</v>
      </c>
      <c r="Q397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 s="11">
        <f t="shared" ref="P3971:P4034" si="249">IFERROR(ROUND(E3971/L3971,2),0)</f>
        <v>35.17</v>
      </c>
      <c r="Q397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1">
        <f t="shared" si="249"/>
        <v>5.5</v>
      </c>
      <c r="Q397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1">
        <f t="shared" si="249"/>
        <v>22.67</v>
      </c>
      <c r="Q3973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1">
        <f t="shared" si="249"/>
        <v>26.38</v>
      </c>
      <c r="Q3974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1">
        <f t="shared" si="249"/>
        <v>105.54</v>
      </c>
      <c r="Q3975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1">
        <f t="shared" si="249"/>
        <v>29.09</v>
      </c>
      <c r="Q3976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1">
        <f t="shared" si="249"/>
        <v>0</v>
      </c>
      <c r="Q3977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1">
        <f t="shared" si="249"/>
        <v>62</v>
      </c>
      <c r="Q3978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1">
        <f t="shared" si="249"/>
        <v>217.5</v>
      </c>
      <c r="Q3979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1">
        <f t="shared" si="249"/>
        <v>26.75</v>
      </c>
      <c r="Q398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1">
        <f t="shared" si="249"/>
        <v>18.329999999999998</v>
      </c>
      <c r="Q398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1">
        <f t="shared" si="249"/>
        <v>64.290000000000006</v>
      </c>
      <c r="Q398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1">
        <f t="shared" si="249"/>
        <v>175</v>
      </c>
      <c r="Q3983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1">
        <f t="shared" si="249"/>
        <v>34</v>
      </c>
      <c r="Q3984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1">
        <f t="shared" si="249"/>
        <v>84.28</v>
      </c>
      <c r="Q3985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1">
        <f t="shared" si="249"/>
        <v>9.5</v>
      </c>
      <c r="Q3986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1">
        <f t="shared" si="249"/>
        <v>33.74</v>
      </c>
      <c r="Q3987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1">
        <f t="shared" si="249"/>
        <v>37.54</v>
      </c>
      <c r="Q3988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1">
        <f t="shared" si="249"/>
        <v>11.62</v>
      </c>
      <c r="Q3989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1">
        <f t="shared" si="249"/>
        <v>8</v>
      </c>
      <c r="Q399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1">
        <f t="shared" si="249"/>
        <v>0</v>
      </c>
      <c r="Q399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1">
        <f t="shared" si="249"/>
        <v>23</v>
      </c>
      <c r="Q399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1">
        <f t="shared" si="249"/>
        <v>100</v>
      </c>
      <c r="Q3993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1">
        <f t="shared" si="249"/>
        <v>60.11</v>
      </c>
      <c r="Q3994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1">
        <f t="shared" si="249"/>
        <v>3</v>
      </c>
      <c r="Q3995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1">
        <f t="shared" si="249"/>
        <v>5</v>
      </c>
      <c r="Q3996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1">
        <f t="shared" si="249"/>
        <v>17.5</v>
      </c>
      <c r="Q3997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1">
        <f t="shared" si="249"/>
        <v>29.24</v>
      </c>
      <c r="Q3998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1">
        <f t="shared" si="249"/>
        <v>0</v>
      </c>
      <c r="Q3999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1">
        <f t="shared" si="249"/>
        <v>59.58</v>
      </c>
      <c r="Q400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1">
        <f t="shared" si="249"/>
        <v>82.57</v>
      </c>
      <c r="Q400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1">
        <f t="shared" si="249"/>
        <v>10</v>
      </c>
      <c r="Q400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1">
        <f t="shared" si="249"/>
        <v>32.36</v>
      </c>
      <c r="Q4003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1">
        <f t="shared" si="249"/>
        <v>5.75</v>
      </c>
      <c r="Q4004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1">
        <f t="shared" si="249"/>
        <v>100.5</v>
      </c>
      <c r="Q4005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1">
        <f t="shared" si="249"/>
        <v>1</v>
      </c>
      <c r="Q4006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1">
        <f t="shared" si="249"/>
        <v>20</v>
      </c>
      <c r="Q4007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1">
        <f t="shared" si="249"/>
        <v>2</v>
      </c>
      <c r="Q4008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1">
        <f t="shared" si="249"/>
        <v>5</v>
      </c>
      <c r="Q4009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1">
        <f t="shared" si="249"/>
        <v>15</v>
      </c>
      <c r="Q40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1">
        <f t="shared" si="249"/>
        <v>25</v>
      </c>
      <c r="Q40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1">
        <f t="shared" si="249"/>
        <v>45.84</v>
      </c>
      <c r="Q40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1">
        <f t="shared" si="249"/>
        <v>4.75</v>
      </c>
      <c r="Q4013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1">
        <f t="shared" si="249"/>
        <v>0</v>
      </c>
      <c r="Q4014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1">
        <f t="shared" si="249"/>
        <v>13</v>
      </c>
      <c r="Q4015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1">
        <f t="shared" si="249"/>
        <v>0</v>
      </c>
      <c r="Q4016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1">
        <f t="shared" si="249"/>
        <v>1</v>
      </c>
      <c r="Q4017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1">
        <f t="shared" si="249"/>
        <v>10</v>
      </c>
      <c r="Q4018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1">
        <f t="shared" si="249"/>
        <v>52.5</v>
      </c>
      <c r="Q4019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1">
        <f t="shared" si="249"/>
        <v>32.5</v>
      </c>
      <c r="Q402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1">
        <f t="shared" si="249"/>
        <v>7.25</v>
      </c>
      <c r="Q402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1">
        <f t="shared" si="249"/>
        <v>33.33</v>
      </c>
      <c r="Q402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1">
        <f t="shared" si="249"/>
        <v>62.5</v>
      </c>
      <c r="Q4023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1">
        <f t="shared" si="249"/>
        <v>63.56</v>
      </c>
      <c r="Q4024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1">
        <f t="shared" si="249"/>
        <v>0</v>
      </c>
      <c r="Q4025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1">
        <f t="shared" si="249"/>
        <v>10</v>
      </c>
      <c r="Q4026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1">
        <f t="shared" si="249"/>
        <v>62.5</v>
      </c>
      <c r="Q4027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1">
        <f t="shared" si="249"/>
        <v>0</v>
      </c>
      <c r="Q4028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1">
        <f t="shared" si="249"/>
        <v>30.71</v>
      </c>
      <c r="Q4029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1">
        <f t="shared" si="249"/>
        <v>51</v>
      </c>
      <c r="Q403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1">
        <f t="shared" si="249"/>
        <v>0</v>
      </c>
      <c r="Q403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1">
        <f t="shared" si="249"/>
        <v>66.67</v>
      </c>
      <c r="Q403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1">
        <f t="shared" si="249"/>
        <v>0</v>
      </c>
      <c r="Q4033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 s="11">
        <f t="shared" si="249"/>
        <v>59</v>
      </c>
      <c r="Q4034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 s="11">
        <f t="shared" ref="P4035:P4098" si="253">IFERROR(ROUND(E4035/L4035,2),0)</f>
        <v>65.34</v>
      </c>
      <c r="Q4035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1">
        <f t="shared" si="253"/>
        <v>100</v>
      </c>
      <c r="Q4036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1">
        <f t="shared" si="253"/>
        <v>147.4</v>
      </c>
      <c r="Q4037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1">
        <f t="shared" si="253"/>
        <v>166.06</v>
      </c>
      <c r="Q4038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1">
        <f t="shared" si="253"/>
        <v>40</v>
      </c>
      <c r="Q4039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1">
        <f t="shared" si="253"/>
        <v>75.25</v>
      </c>
      <c r="Q404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1">
        <f t="shared" si="253"/>
        <v>60</v>
      </c>
      <c r="Q404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1">
        <f t="shared" si="253"/>
        <v>1250</v>
      </c>
      <c r="Q404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1">
        <f t="shared" si="253"/>
        <v>10.5</v>
      </c>
      <c r="Q4043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1">
        <f t="shared" si="253"/>
        <v>7</v>
      </c>
      <c r="Q4044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1">
        <f t="shared" si="253"/>
        <v>0</v>
      </c>
      <c r="Q4045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1">
        <f t="shared" si="253"/>
        <v>56.25</v>
      </c>
      <c r="Q4046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1">
        <f t="shared" si="253"/>
        <v>1</v>
      </c>
      <c r="Q4047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1">
        <f t="shared" si="253"/>
        <v>38.33</v>
      </c>
      <c r="Q4048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1">
        <f t="shared" si="253"/>
        <v>27.5</v>
      </c>
      <c r="Q4049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1">
        <f t="shared" si="253"/>
        <v>32.979999999999997</v>
      </c>
      <c r="Q405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1">
        <f t="shared" si="253"/>
        <v>16</v>
      </c>
      <c r="Q405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1">
        <f t="shared" si="253"/>
        <v>1</v>
      </c>
      <c r="Q405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1">
        <f t="shared" si="253"/>
        <v>0</v>
      </c>
      <c r="Q4053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1">
        <f t="shared" si="253"/>
        <v>86.62</v>
      </c>
      <c r="Q4054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1">
        <f t="shared" si="253"/>
        <v>55</v>
      </c>
      <c r="Q4055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1">
        <f t="shared" si="253"/>
        <v>0</v>
      </c>
      <c r="Q4056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1">
        <f t="shared" si="253"/>
        <v>41.95</v>
      </c>
      <c r="Q4057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1">
        <f t="shared" si="253"/>
        <v>88.33</v>
      </c>
      <c r="Q4058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1">
        <f t="shared" si="253"/>
        <v>129.16999999999999</v>
      </c>
      <c r="Q4059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1">
        <f t="shared" si="253"/>
        <v>23.75</v>
      </c>
      <c r="Q406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1">
        <f t="shared" si="253"/>
        <v>35.71</v>
      </c>
      <c r="Q406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1">
        <f t="shared" si="253"/>
        <v>57</v>
      </c>
      <c r="Q406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1">
        <f t="shared" si="253"/>
        <v>0</v>
      </c>
      <c r="Q4063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1">
        <f t="shared" si="253"/>
        <v>163.33000000000001</v>
      </c>
      <c r="Q4064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1">
        <f t="shared" si="253"/>
        <v>15</v>
      </c>
      <c r="Q4065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1">
        <f t="shared" si="253"/>
        <v>64.17</v>
      </c>
      <c r="Q4066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1">
        <f t="shared" si="253"/>
        <v>6.75</v>
      </c>
      <c r="Q4067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1">
        <f t="shared" si="253"/>
        <v>25</v>
      </c>
      <c r="Q4068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1">
        <f t="shared" si="253"/>
        <v>179.12</v>
      </c>
      <c r="Q4069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1">
        <f t="shared" si="253"/>
        <v>34.950000000000003</v>
      </c>
      <c r="Q407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1">
        <f t="shared" si="253"/>
        <v>33.08</v>
      </c>
      <c r="Q407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1">
        <f t="shared" si="253"/>
        <v>27.5</v>
      </c>
      <c r="Q407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1">
        <f t="shared" si="253"/>
        <v>0</v>
      </c>
      <c r="Q4073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1">
        <f t="shared" si="253"/>
        <v>2</v>
      </c>
      <c r="Q4074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1">
        <f t="shared" si="253"/>
        <v>18.5</v>
      </c>
      <c r="Q4075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1">
        <f t="shared" si="253"/>
        <v>35</v>
      </c>
      <c r="Q4076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1">
        <f t="shared" si="253"/>
        <v>44.31</v>
      </c>
      <c r="Q4077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1">
        <f t="shared" si="253"/>
        <v>0</v>
      </c>
      <c r="Q4078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1">
        <f t="shared" si="253"/>
        <v>222.5</v>
      </c>
      <c r="Q4079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1">
        <f t="shared" si="253"/>
        <v>0</v>
      </c>
      <c r="Q408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1">
        <f t="shared" si="253"/>
        <v>5</v>
      </c>
      <c r="Q408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1">
        <f t="shared" si="253"/>
        <v>0</v>
      </c>
      <c r="Q408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1">
        <f t="shared" si="253"/>
        <v>29.17</v>
      </c>
      <c r="Q4083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1">
        <f t="shared" si="253"/>
        <v>1.5</v>
      </c>
      <c r="Q4084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1">
        <f t="shared" si="253"/>
        <v>126.5</v>
      </c>
      <c r="Q4085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1">
        <f t="shared" si="253"/>
        <v>10</v>
      </c>
      <c r="Q4086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1">
        <f t="shared" si="253"/>
        <v>10</v>
      </c>
      <c r="Q4087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1">
        <f t="shared" si="253"/>
        <v>9.4</v>
      </c>
      <c r="Q4088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1">
        <f t="shared" si="253"/>
        <v>0</v>
      </c>
      <c r="Q4089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1">
        <f t="shared" si="253"/>
        <v>72</v>
      </c>
      <c r="Q409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1">
        <f t="shared" si="253"/>
        <v>30</v>
      </c>
      <c r="Q409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1">
        <f t="shared" si="253"/>
        <v>10.67</v>
      </c>
      <c r="Q409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1">
        <f t="shared" si="253"/>
        <v>25.5</v>
      </c>
      <c r="Q4093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1">
        <f t="shared" si="253"/>
        <v>20</v>
      </c>
      <c r="Q4094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1">
        <f t="shared" si="253"/>
        <v>15</v>
      </c>
      <c r="Q4095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1">
        <f t="shared" si="253"/>
        <v>91.25</v>
      </c>
      <c r="Q4096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1">
        <f t="shared" si="253"/>
        <v>800</v>
      </c>
      <c r="Q4097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 s="11">
        <f t="shared" si="253"/>
        <v>80</v>
      </c>
      <c r="Q4098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 s="11">
        <f t="shared" ref="P4099:P4120" si="257">IFERROR(ROUND(E4099/L4099,2),0)</f>
        <v>0</v>
      </c>
      <c r="Q4099" t="s">
        <v>8315</v>
      </c>
      <c r="R4099" t="s">
        <v>8316</v>
      </c>
      <c r="S4099" s="15">
        <f t="shared" ref="S4099:S4120" si="258">(((J4099/60)/60)/24)+DATE(1970,1,1)</f>
        <v>42344.824502314819</v>
      </c>
      <c r="T4099" s="15">
        <f t="shared" ref="T4099:T4120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1">
        <f t="shared" si="257"/>
        <v>0</v>
      </c>
      <c r="Q410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1">
        <f t="shared" si="257"/>
        <v>50</v>
      </c>
      <c r="Q410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1">
        <f t="shared" si="257"/>
        <v>0</v>
      </c>
      <c r="Q410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1">
        <f t="shared" si="257"/>
        <v>0</v>
      </c>
      <c r="Q4103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1">
        <f t="shared" si="257"/>
        <v>22.83</v>
      </c>
      <c r="Q4104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1">
        <f t="shared" si="257"/>
        <v>16.670000000000002</v>
      </c>
      <c r="Q4105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1">
        <f t="shared" si="257"/>
        <v>45.79</v>
      </c>
      <c r="Q4106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1">
        <f t="shared" si="257"/>
        <v>383.33</v>
      </c>
      <c r="Q4107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1">
        <f t="shared" si="257"/>
        <v>106.97</v>
      </c>
      <c r="Q4108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1">
        <f t="shared" si="257"/>
        <v>10.25</v>
      </c>
      <c r="Q4109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1">
        <f t="shared" si="257"/>
        <v>59</v>
      </c>
      <c r="Q41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1">
        <f t="shared" si="257"/>
        <v>0</v>
      </c>
      <c r="Q41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1">
        <f t="shared" si="257"/>
        <v>14.33</v>
      </c>
      <c r="Q41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1">
        <f t="shared" si="257"/>
        <v>15.67</v>
      </c>
      <c r="Q4113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1">
        <f t="shared" si="257"/>
        <v>1</v>
      </c>
      <c r="Q4114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1">
        <f t="shared" si="257"/>
        <v>1</v>
      </c>
      <c r="Q4115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2">
      <c r="P4116" s="11">
        <f t="shared" si="257"/>
        <v>0</v>
      </c>
      <c r="S4116" s="15">
        <f t="shared" si="258"/>
        <v>25569</v>
      </c>
      <c r="T4116" s="15">
        <f t="shared" si="259"/>
        <v>25569</v>
      </c>
    </row>
    <row r="4117" spans="1:20" hidden="1" x14ac:dyDescent="0.2">
      <c r="P4117" s="11">
        <f t="shared" si="257"/>
        <v>0</v>
      </c>
      <c r="S4117" s="15">
        <f t="shared" si="258"/>
        <v>25569</v>
      </c>
      <c r="T4117" s="15">
        <f t="shared" si="259"/>
        <v>25569</v>
      </c>
    </row>
    <row r="4118" spans="1:20" hidden="1" x14ac:dyDescent="0.2">
      <c r="P4118" s="11">
        <f t="shared" si="257"/>
        <v>0</v>
      </c>
      <c r="S4118" s="15">
        <f t="shared" si="258"/>
        <v>25569</v>
      </c>
      <c r="T4118" s="15">
        <f t="shared" si="259"/>
        <v>25569</v>
      </c>
    </row>
    <row r="4119" spans="1:20" hidden="1" x14ac:dyDescent="0.2">
      <c r="P4119" s="11">
        <f t="shared" si="257"/>
        <v>0</v>
      </c>
      <c r="S4119" s="15">
        <f t="shared" si="258"/>
        <v>25569</v>
      </c>
      <c r="T4119" s="15">
        <f t="shared" si="259"/>
        <v>25569</v>
      </c>
    </row>
    <row r="4120" spans="1:20" hidden="1" x14ac:dyDescent="0.2">
      <c r="P4120" s="11">
        <f t="shared" si="257"/>
        <v>0</v>
      </c>
      <c r="S4120" s="15">
        <f t="shared" si="258"/>
        <v>25569</v>
      </c>
      <c r="T4120" s="15">
        <f t="shared" si="259"/>
        <v>25569</v>
      </c>
    </row>
  </sheetData>
  <autoFilter ref="A1:T4120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5" operator="containsText" text="Canceled">
      <formula>NOT(ISERROR(SEARCH("Canceled",F1)))</formula>
    </cfRule>
    <cfRule type="containsText" dxfId="14" priority="6" operator="containsText" text="Failed">
      <formula>NOT(ISERROR(SEARCH("Failed",F1)))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34F75-AA60-624F-87AD-ED11C2775A62}">
  <dimension ref="A1:F6"/>
  <sheetViews>
    <sheetView workbookViewId="0">
      <selection activeCell="H62" sqref="H6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7EA-5542-5448-8966-B305EE7A761E}">
  <dimension ref="A1:E7"/>
  <sheetViews>
    <sheetView workbookViewId="0">
      <selection activeCell="G48" sqref="G47:G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DAB17-7C30-F44B-9CA4-00927155F976}">
  <dimension ref="A2:F18"/>
  <sheetViews>
    <sheetView workbookViewId="0">
      <selection activeCell="I53" sqref="I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8358</v>
      </c>
      <c r="B2" t="s">
        <v>8315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3C5C-2527-EE4C-9D12-4902AC204D04}">
  <dimension ref="A1:F6"/>
  <sheetViews>
    <sheetView workbookViewId="0">
      <selection activeCell="C15" sqref="C15"/>
    </sheetView>
  </sheetViews>
  <sheetFormatPr baseColWidth="10" defaultRowHeight="15" x14ac:dyDescent="0.2"/>
  <cols>
    <col min="1" max="2" width="39.83203125" style="9" customWidth="1"/>
    <col min="3" max="3" width="14.33203125" customWidth="1"/>
    <col min="4" max="6" width="16.5" customWidth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48" x14ac:dyDescent="0.2">
      <c r="A2" s="18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  <c r="E2" s="8">
        <f>VLOOKUP(A2,Kickstarter!B:P,15,FALSE)</f>
        <v>51.79</v>
      </c>
      <c r="F2">
        <f>VLOOKUP(A2,Kickstarter!B:L,11,FALSE)</f>
        <v>39</v>
      </c>
    </row>
    <row r="3" spans="1:6" ht="48" x14ac:dyDescent="0.2">
      <c r="A3" s="18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  <c r="E3" s="8">
        <f>VLOOKUP(A3,Kickstarter!B:P,15,FALSE)</f>
        <v>36.07</v>
      </c>
      <c r="F3">
        <f>VLOOKUP(A3,Kickstarter!B:L,11,FALSE)</f>
        <v>56</v>
      </c>
    </row>
    <row r="4" spans="1:6" ht="48" x14ac:dyDescent="0.2">
      <c r="A4" s="18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1500</v>
      </c>
      <c r="D4" s="19">
        <f>VLOOKUP(A4,Kickstarter!B:E,4,FALSE)</f>
        <v>2576</v>
      </c>
      <c r="E4" s="8">
        <f>VLOOKUP(A4,Kickstarter!B:P,15,FALSE)</f>
        <v>33.03</v>
      </c>
      <c r="F4">
        <f>VLOOKUP(A4,Kickstarter!B:L,11,FALSE)</f>
        <v>78</v>
      </c>
    </row>
    <row r="5" spans="1:6" ht="48" x14ac:dyDescent="0.2">
      <c r="A5" s="18" t="s">
        <v>3329</v>
      </c>
      <c r="B5" s="17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  <c r="E5" s="8">
        <f>VLOOKUP(A5,Kickstarter!B:P,15,FALSE)</f>
        <v>44.92</v>
      </c>
      <c r="F5">
        <f>VLOOKUP(A5,Kickstarter!B:L,11,FALSE)</f>
        <v>26</v>
      </c>
    </row>
    <row r="6" spans="1:6" ht="48" x14ac:dyDescent="0.2">
      <c r="A6" s="18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  <c r="E6" s="8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17450-11A0-6146-B24B-B523D2ACA052}">
  <dimension ref="A1:C14"/>
  <sheetViews>
    <sheetView zoomScale="117" workbookViewId="0">
      <selection activeCell="A15" sqref="A15"/>
    </sheetView>
  </sheetViews>
  <sheetFormatPr baseColWidth="10" defaultRowHeight="15" x14ac:dyDescent="0.2"/>
  <cols>
    <col min="1" max="1" width="24.1640625" bestFit="1" customWidth="1"/>
    <col min="2" max="2" width="15.6640625" style="9" customWidth="1"/>
    <col min="3" max="3" width="11.1640625" style="9" bestFit="1" customWidth="1"/>
  </cols>
  <sheetData>
    <row r="1" spans="1:3" x14ac:dyDescent="0.2">
      <c r="B1" s="9" t="s">
        <v>8384</v>
      </c>
      <c r="C1" s="9" t="s">
        <v>8385</v>
      </c>
    </row>
    <row r="2" spans="1:3" x14ac:dyDescent="0.2">
      <c r="A2" t="s">
        <v>8386</v>
      </c>
      <c r="B2" s="31">
        <f>AVERAGE('Successful US Kickstarters'!D:D)</f>
        <v>5048.8786407766993</v>
      </c>
      <c r="C2" s="31">
        <f>AVERAGE('Failed US Kickstarters'!D:D)</f>
        <v>10554.212</v>
      </c>
    </row>
    <row r="3" spans="1:3" ht="16" customHeight="1" x14ac:dyDescent="0.2">
      <c r="A3" t="s">
        <v>8387</v>
      </c>
      <c r="B3" s="31">
        <f>MEDIAN('Successful US Kickstarters'!D:D)</f>
        <v>3000</v>
      </c>
      <c r="C3" s="31">
        <f>MEDIAN('Failed US Kickstarters'!D:D)</f>
        <v>5000</v>
      </c>
    </row>
    <row r="4" spans="1:3" ht="16" customHeight="1" x14ac:dyDescent="0.2">
      <c r="A4" t="s">
        <v>8390</v>
      </c>
      <c r="B4" s="31">
        <f>_xlfn.STDEV.P('Successful US Kickstarters'!D:D)</f>
        <v>7748.7537726373303</v>
      </c>
      <c r="C4" s="31">
        <f>_xlfn.STDEV.P('Failed US Kickstarters'!D:D)</f>
        <v>21967.731061515115</v>
      </c>
    </row>
    <row r="5" spans="1:3" x14ac:dyDescent="0.2">
      <c r="A5" t="s">
        <v>8391</v>
      </c>
      <c r="B5" s="31">
        <f>_xlfn.QUARTILE.EXC('Successful US Kickstarters'!D:D, 3)</f>
        <v>5000</v>
      </c>
      <c r="C5" s="31">
        <f>_xlfn.QUARTILE.EXC('Failed US Kickstarters'!D:D,3)</f>
        <v>10000</v>
      </c>
    </row>
    <row r="6" spans="1:3" x14ac:dyDescent="0.2">
      <c r="A6" t="s">
        <v>8392</v>
      </c>
      <c r="B6" s="31">
        <f>_xlfn.QUARTILE.EXC('Successful US Kickstarters'!D:D,1)</f>
        <v>1500</v>
      </c>
      <c r="C6" s="31">
        <f>_xlfn.QUARTILE.EXC('Failed US Kickstarters'!D:D,1)</f>
        <v>2000</v>
      </c>
    </row>
    <row r="7" spans="1:3" x14ac:dyDescent="0.2">
      <c r="A7" t="s">
        <v>8393</v>
      </c>
      <c r="B7" s="31">
        <f>B5-B6</f>
        <v>3500</v>
      </c>
      <c r="C7" s="31">
        <f>C5-C6</f>
        <v>8000</v>
      </c>
    </row>
    <row r="8" spans="1:3" x14ac:dyDescent="0.2">
      <c r="B8" s="31"/>
      <c r="C8" s="31"/>
    </row>
    <row r="9" spans="1:3" x14ac:dyDescent="0.2">
      <c r="A9" t="s">
        <v>8388</v>
      </c>
      <c r="B9" s="31">
        <f>AVERAGE('Successful US Kickstarters'!E:E)</f>
        <v>5601.5458009708727</v>
      </c>
      <c r="C9" s="31">
        <f>AVERAGE('Failed US Kickstarters'!E:E)</f>
        <v>558.65484000000004</v>
      </c>
    </row>
    <row r="10" spans="1:3" x14ac:dyDescent="0.2">
      <c r="A10" t="s">
        <v>8389</v>
      </c>
      <c r="B10" s="31">
        <f>MEDIAN('Successful US Kickstarters'!E:E)</f>
        <v>3167.5</v>
      </c>
      <c r="C10" s="31">
        <f>MEDIAN('Failed US Kickstarters'!E:E)</f>
        <v>103</v>
      </c>
    </row>
    <row r="11" spans="1:3" x14ac:dyDescent="0.2">
      <c r="A11" t="s">
        <v>8394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3" x14ac:dyDescent="0.2">
      <c r="A12" t="s">
        <v>8395</v>
      </c>
      <c r="B12" s="31">
        <f>_xlfn.QUARTILE.EXC('Successful US Kickstarters'!E:E,3)</f>
        <v>5699</v>
      </c>
      <c r="C12" s="31">
        <f>_xlfn.QUARTILE.EXC('Failed US Kickstarters'!E:E,3)</f>
        <v>501</v>
      </c>
    </row>
    <row r="13" spans="1:3" x14ac:dyDescent="0.2">
      <c r="A13" t="s">
        <v>8396</v>
      </c>
      <c r="B13" s="31">
        <f>_xlfn.QUARTILE.EXC('Successful US Kickstarters'!E:E,1)</f>
        <v>1716.5074999999999</v>
      </c>
      <c r="C13" s="31">
        <f>_xlfn.QUARTILE.EXC('Failed US Kickstarters'!E:E,1)</f>
        <v>9.25</v>
      </c>
    </row>
    <row r="14" spans="1:3" x14ac:dyDescent="0.2">
      <c r="A14" t="s">
        <v>8397</v>
      </c>
      <c r="B14" s="31">
        <f>B12-B13</f>
        <v>3982.4925000000003</v>
      </c>
      <c r="C14" s="3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1025A-DBEE-3B4F-9C22-787B87B6C0FD}">
  <dimension ref="A1:T251"/>
  <sheetViews>
    <sheetView workbookViewId="0">
      <selection activeCell="D2" sqref="D2"/>
    </sheetView>
  </sheetViews>
  <sheetFormatPr baseColWidth="10" defaultColWidth="14.33203125" defaultRowHeight="15" x14ac:dyDescent="0.2"/>
  <cols>
    <col min="1" max="1" width="5.1640625" bestFit="1" customWidth="1"/>
    <col min="2" max="2" width="25.33203125" customWidth="1"/>
    <col min="3" max="3" width="43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1">
        <v>0</v>
      </c>
      <c r="Q2" t="s">
        <v>8315</v>
      </c>
      <c r="R2" t="s">
        <v>8316</v>
      </c>
      <c r="S2" s="15">
        <v>42492.737847222219</v>
      </c>
      <c r="T2" s="15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1">
        <v>60.67</v>
      </c>
      <c r="Q3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1">
        <v>0</v>
      </c>
      <c r="Q4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1">
        <v>0</v>
      </c>
      <c r="Q5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1">
        <v>23.33</v>
      </c>
      <c r="Q6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1">
        <v>23.92</v>
      </c>
      <c r="Q7" t="s">
        <v>8315</v>
      </c>
      <c r="R7" t="s">
        <v>8316</v>
      </c>
      <c r="S7" s="15">
        <v>41858.007071759261</v>
      </c>
      <c r="T7" s="15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1">
        <v>15.83</v>
      </c>
      <c r="Q8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1">
        <v>60</v>
      </c>
      <c r="Q9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1">
        <v>24.33</v>
      </c>
      <c r="Q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1">
        <v>29.56</v>
      </c>
      <c r="Q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1">
        <v>18.329999999999998</v>
      </c>
      <c r="Q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1">
        <v>20</v>
      </c>
      <c r="Q13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1">
        <v>0</v>
      </c>
      <c r="Q14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1">
        <v>22.5</v>
      </c>
      <c r="Q15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1">
        <v>50.4</v>
      </c>
      <c r="Q16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1">
        <v>105.03</v>
      </c>
      <c r="Q17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1">
        <v>35.4</v>
      </c>
      <c r="Q18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1">
        <v>83.33</v>
      </c>
      <c r="Q19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1">
        <v>35.92</v>
      </c>
      <c r="Q2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1">
        <v>0</v>
      </c>
      <c r="Q21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1">
        <v>119.13</v>
      </c>
      <c r="Q2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1">
        <v>90.33</v>
      </c>
      <c r="Q23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1">
        <v>2.33</v>
      </c>
      <c r="Q24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1">
        <v>0</v>
      </c>
      <c r="Q25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1">
        <v>108.33</v>
      </c>
      <c r="Q26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1">
        <v>29</v>
      </c>
      <c r="Q27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1">
        <v>96.55</v>
      </c>
      <c r="Q28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1">
        <v>0</v>
      </c>
      <c r="Q29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1">
        <v>63</v>
      </c>
      <c r="Q3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1">
        <v>381.6</v>
      </c>
      <c r="Q31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1">
        <v>46.25</v>
      </c>
      <c r="Q3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1">
        <v>26</v>
      </c>
      <c r="Q33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1">
        <v>10</v>
      </c>
      <c r="Q34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1">
        <v>5</v>
      </c>
      <c r="Q35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1">
        <v>0</v>
      </c>
      <c r="Q36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1">
        <v>81.569999999999993</v>
      </c>
      <c r="Q37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1">
        <v>7</v>
      </c>
      <c r="Q38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1">
        <v>27.3</v>
      </c>
      <c r="Q39" t="s">
        <v>8315</v>
      </c>
      <c r="R39" t="s">
        <v>8316</v>
      </c>
      <c r="S39" s="15">
        <v>42415.883425925931</v>
      </c>
      <c r="T39" s="15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1">
        <v>29.41</v>
      </c>
      <c r="Q40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1">
        <v>12.5</v>
      </c>
      <c r="Q4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1">
        <v>0</v>
      </c>
      <c r="Q4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1">
        <v>5.75</v>
      </c>
      <c r="Q43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1">
        <v>52.08</v>
      </c>
      <c r="Q44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1">
        <v>183.33</v>
      </c>
      <c r="Q45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1">
        <v>26.33</v>
      </c>
      <c r="Q46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1">
        <v>0</v>
      </c>
      <c r="Q47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1">
        <v>486.43</v>
      </c>
      <c r="Q48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1">
        <v>3</v>
      </c>
      <c r="Q49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1">
        <v>25</v>
      </c>
      <c r="Q5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1">
        <v>9.75</v>
      </c>
      <c r="Q5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1">
        <v>36.590000000000003</v>
      </c>
      <c r="Q5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1">
        <v>80.709999999999994</v>
      </c>
      <c r="Q53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1">
        <v>1</v>
      </c>
      <c r="Q54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1">
        <v>52.8</v>
      </c>
      <c r="Q55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1">
        <v>20</v>
      </c>
      <c r="Q56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1">
        <v>46.93</v>
      </c>
      <c r="Q57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1">
        <v>78.08</v>
      </c>
      <c r="Q58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1">
        <v>1</v>
      </c>
      <c r="Q59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1">
        <v>48.56</v>
      </c>
      <c r="Q6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1">
        <v>68.099999999999994</v>
      </c>
      <c r="Q6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1">
        <v>8.5</v>
      </c>
      <c r="Q62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1">
        <v>60.06</v>
      </c>
      <c r="Q63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1">
        <v>72.400000000000006</v>
      </c>
      <c r="Q64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1">
        <v>100</v>
      </c>
      <c r="Q65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1">
        <v>51.67</v>
      </c>
      <c r="Q66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2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1">
        <v>0</v>
      </c>
      <c r="Q67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1">
        <v>61</v>
      </c>
      <c r="Q68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1">
        <v>37.5</v>
      </c>
      <c r="Q69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1">
        <v>25.57</v>
      </c>
      <c r="Q7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1">
        <v>0</v>
      </c>
      <c r="Q7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1">
        <v>25</v>
      </c>
      <c r="Q7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1">
        <v>0</v>
      </c>
      <c r="Q73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1">
        <v>0</v>
      </c>
      <c r="Q74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1">
        <v>10</v>
      </c>
      <c r="Q75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1">
        <v>202</v>
      </c>
      <c r="Q76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1">
        <v>25.65</v>
      </c>
      <c r="Q77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1">
        <v>56.05</v>
      </c>
      <c r="Q78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1">
        <v>81.319999999999993</v>
      </c>
      <c r="Q79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1">
        <v>70.17</v>
      </c>
      <c r="Q8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1">
        <v>23.63</v>
      </c>
      <c r="Q8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1">
        <v>188.56</v>
      </c>
      <c r="Q8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1">
        <v>49.51</v>
      </c>
      <c r="Q83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1">
        <v>9.5</v>
      </c>
      <c r="Q84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1">
        <v>10</v>
      </c>
      <c r="Q85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1">
        <v>13</v>
      </c>
      <c r="Q86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1">
        <v>89.4</v>
      </c>
      <c r="Q87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1">
        <v>25</v>
      </c>
      <c r="Q88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1">
        <v>1</v>
      </c>
      <c r="Q89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1">
        <v>65</v>
      </c>
      <c r="Q9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1">
        <v>1</v>
      </c>
      <c r="Q91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1">
        <v>81.540000000000006</v>
      </c>
      <c r="Q9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1">
        <v>100</v>
      </c>
      <c r="Q93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1">
        <v>1</v>
      </c>
      <c r="Q94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1">
        <v>0</v>
      </c>
      <c r="Q95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1">
        <v>20</v>
      </c>
      <c r="Q96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1">
        <v>5.5</v>
      </c>
      <c r="Q97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1">
        <v>50.2</v>
      </c>
      <c r="Q98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1">
        <v>13.11</v>
      </c>
      <c r="Q99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1">
        <v>315.5</v>
      </c>
      <c r="Q10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1">
        <v>37.14</v>
      </c>
      <c r="Q10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1">
        <v>0</v>
      </c>
      <c r="Q10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1">
        <v>128.27000000000001</v>
      </c>
      <c r="Q103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1">
        <v>47.27</v>
      </c>
      <c r="Q104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1">
        <v>50</v>
      </c>
      <c r="Q105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1">
        <v>42.5</v>
      </c>
      <c r="Q106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2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1">
        <v>62.5</v>
      </c>
      <c r="Q107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1">
        <v>27</v>
      </c>
      <c r="Q108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1">
        <v>25</v>
      </c>
      <c r="Q109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1">
        <v>0</v>
      </c>
      <c r="Q1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1">
        <v>1.5</v>
      </c>
      <c r="Q1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1">
        <v>38.25</v>
      </c>
      <c r="Q1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1">
        <v>16.25</v>
      </c>
      <c r="Q113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1">
        <v>33.75</v>
      </c>
      <c r="Q114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1">
        <v>61.67</v>
      </c>
      <c r="Q115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1">
        <v>83.14</v>
      </c>
      <c r="Q116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1">
        <v>1</v>
      </c>
      <c r="Q117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1">
        <v>142.86000000000001</v>
      </c>
      <c r="Q118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1">
        <v>10.17</v>
      </c>
      <c r="Q119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1">
        <v>57.25</v>
      </c>
      <c r="Q12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1">
        <v>5</v>
      </c>
      <c r="Q12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1">
        <v>93</v>
      </c>
      <c r="Q12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1">
        <v>32.36</v>
      </c>
      <c r="Q123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1">
        <v>0</v>
      </c>
      <c r="Q124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1">
        <v>1</v>
      </c>
      <c r="Q125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1">
        <v>91.83</v>
      </c>
      <c r="Q126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1">
        <v>45.83</v>
      </c>
      <c r="Q127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1">
        <v>0</v>
      </c>
      <c r="Q128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1">
        <v>248.5</v>
      </c>
      <c r="Q129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1">
        <v>79.400000000000006</v>
      </c>
      <c r="Q13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1">
        <v>5.5</v>
      </c>
      <c r="Q13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1">
        <v>25</v>
      </c>
      <c r="Q13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1">
        <v>0</v>
      </c>
      <c r="Q133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2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1">
        <v>137.08000000000001</v>
      </c>
      <c r="Q134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1">
        <v>0</v>
      </c>
      <c r="Q135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1">
        <v>5</v>
      </c>
      <c r="Q136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1">
        <v>39</v>
      </c>
      <c r="Q137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1">
        <v>50.5</v>
      </c>
      <c r="Q138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1">
        <v>25</v>
      </c>
      <c r="Q139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1">
        <v>25</v>
      </c>
      <c r="Q14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1">
        <v>0</v>
      </c>
      <c r="Q14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1">
        <v>53.13</v>
      </c>
      <c r="Q14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1">
        <v>0</v>
      </c>
      <c r="Q143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1">
        <v>7</v>
      </c>
      <c r="Q144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1">
        <v>40.06</v>
      </c>
      <c r="Q145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1">
        <v>24.33</v>
      </c>
      <c r="Q146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1">
        <v>11.25</v>
      </c>
      <c r="Q147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1">
        <v>42</v>
      </c>
      <c r="Q148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1">
        <v>71.25</v>
      </c>
      <c r="Q149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1">
        <v>22.5</v>
      </c>
      <c r="Q15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1">
        <v>41</v>
      </c>
      <c r="Q15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2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1">
        <v>47.91</v>
      </c>
      <c r="Q15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1">
        <v>35.17</v>
      </c>
      <c r="Q153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1">
        <v>5.5</v>
      </c>
      <c r="Q154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1">
        <v>22.67</v>
      </c>
      <c r="Q155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1">
        <v>26.38</v>
      </c>
      <c r="Q156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1">
        <v>105.54</v>
      </c>
      <c r="Q157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1">
        <v>0</v>
      </c>
      <c r="Q158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1">
        <v>62</v>
      </c>
      <c r="Q159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1">
        <v>217.5</v>
      </c>
      <c r="Q16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1">
        <v>26.75</v>
      </c>
      <c r="Q16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1">
        <v>64.290000000000006</v>
      </c>
      <c r="Q16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1">
        <v>175</v>
      </c>
      <c r="Q163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1">
        <v>84.28</v>
      </c>
      <c r="Q164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1">
        <v>33.74</v>
      </c>
      <c r="Q165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1">
        <v>8</v>
      </c>
      <c r="Q166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1">
        <v>0</v>
      </c>
      <c r="Q167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1">
        <v>100</v>
      </c>
      <c r="Q168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2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1">
        <v>60.11</v>
      </c>
      <c r="Q169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2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1">
        <v>3</v>
      </c>
      <c r="Q17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1">
        <v>5</v>
      </c>
      <c r="Q17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1">
        <v>29.24</v>
      </c>
      <c r="Q17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1">
        <v>59.58</v>
      </c>
      <c r="Q173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1">
        <v>82.57</v>
      </c>
      <c r="Q174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1">
        <v>10</v>
      </c>
      <c r="Q175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1">
        <v>5.75</v>
      </c>
      <c r="Q176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1">
        <v>100.5</v>
      </c>
      <c r="Q177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1">
        <v>1</v>
      </c>
      <c r="Q178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1">
        <v>20</v>
      </c>
      <c r="Q179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1">
        <v>2</v>
      </c>
      <c r="Q18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1">
        <v>5</v>
      </c>
      <c r="Q18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1">
        <v>45.84</v>
      </c>
      <c r="Q18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1">
        <v>13</v>
      </c>
      <c r="Q183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1">
        <v>0</v>
      </c>
      <c r="Q184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1">
        <v>1</v>
      </c>
      <c r="Q185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1">
        <v>52.5</v>
      </c>
      <c r="Q186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1">
        <v>7.25</v>
      </c>
      <c r="Q187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1">
        <v>33.33</v>
      </c>
      <c r="Q188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1">
        <v>62.5</v>
      </c>
      <c r="Q189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1">
        <v>63.56</v>
      </c>
      <c r="Q19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2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1">
        <v>0</v>
      </c>
      <c r="Q19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1">
        <v>10</v>
      </c>
      <c r="Q19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1">
        <v>0</v>
      </c>
      <c r="Q193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1">
        <v>30.71</v>
      </c>
      <c r="Q194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1">
        <v>51</v>
      </c>
      <c r="Q195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1">
        <v>0</v>
      </c>
      <c r="Q196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1">
        <v>66.67</v>
      </c>
      <c r="Q197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1">
        <v>0</v>
      </c>
      <c r="Q198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1">
        <v>59</v>
      </c>
      <c r="Q199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1">
        <v>100</v>
      </c>
      <c r="Q20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1">
        <v>147.4</v>
      </c>
      <c r="Q20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1">
        <v>166.06</v>
      </c>
      <c r="Q202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1">
        <v>40</v>
      </c>
      <c r="Q203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1">
        <v>75.25</v>
      </c>
      <c r="Q204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1">
        <v>60</v>
      </c>
      <c r="Q205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1">
        <v>1250</v>
      </c>
      <c r="Q206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1">
        <v>7</v>
      </c>
      <c r="Q207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1">
        <v>56.25</v>
      </c>
      <c r="Q208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1">
        <v>38.33</v>
      </c>
      <c r="Q209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1">
        <v>27.5</v>
      </c>
      <c r="Q2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1">
        <v>16</v>
      </c>
      <c r="Q2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1">
        <v>1</v>
      </c>
      <c r="Q2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1">
        <v>0</v>
      </c>
      <c r="Q213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1">
        <v>86.62</v>
      </c>
      <c r="Q214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1">
        <v>0</v>
      </c>
      <c r="Q215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1">
        <v>88.33</v>
      </c>
      <c r="Q216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1">
        <v>23.75</v>
      </c>
      <c r="Q217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1">
        <v>0</v>
      </c>
      <c r="Q218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1">
        <v>163.33000000000001</v>
      </c>
      <c r="Q219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1">
        <v>6.75</v>
      </c>
      <c r="Q22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1">
        <v>25</v>
      </c>
      <c r="Q22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1">
        <v>179.12</v>
      </c>
      <c r="Q22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1">
        <v>34.950000000000003</v>
      </c>
      <c r="Q223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1">
        <v>27.5</v>
      </c>
      <c r="Q224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1">
        <v>18.5</v>
      </c>
      <c r="Q225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1">
        <v>0</v>
      </c>
      <c r="Q226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1">
        <v>222.5</v>
      </c>
      <c r="Q227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1">
        <v>5</v>
      </c>
      <c r="Q228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1">
        <v>0</v>
      </c>
      <c r="Q229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1">
        <v>29.17</v>
      </c>
      <c r="Q23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1">
        <v>1.5</v>
      </c>
      <c r="Q23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1">
        <v>126.5</v>
      </c>
      <c r="Q23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1">
        <v>10</v>
      </c>
      <c r="Q233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1">
        <v>9.4</v>
      </c>
      <c r="Q234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1">
        <v>0</v>
      </c>
      <c r="Q235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1">
        <v>30</v>
      </c>
      <c r="Q236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1">
        <v>10.67</v>
      </c>
      <c r="Q237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1">
        <v>25.5</v>
      </c>
      <c r="Q238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1">
        <v>20</v>
      </c>
      <c r="Q239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1">
        <v>91.25</v>
      </c>
      <c r="Q24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2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1">
        <v>0</v>
      </c>
      <c r="Q24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1">
        <v>50</v>
      </c>
      <c r="Q24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1">
        <v>0</v>
      </c>
      <c r="Q243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1">
        <v>0</v>
      </c>
      <c r="Q244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2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1">
        <v>22.83</v>
      </c>
      <c r="Q245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1">
        <v>16.670000000000002</v>
      </c>
      <c r="Q246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1">
        <v>106.97</v>
      </c>
      <c r="Q247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1">
        <v>10.25</v>
      </c>
      <c r="Q248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1">
        <v>59</v>
      </c>
      <c r="Q249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1">
        <v>15.67</v>
      </c>
      <c r="Q25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1">
        <v>1</v>
      </c>
      <c r="Q251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251" xr:uid="{02E1025A-DBEE-3B4F-9C22-787B87B6C0FD}"/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AB97A-832A-6946-9527-F263E5EF17A8}">
  <dimension ref="A1:T413"/>
  <sheetViews>
    <sheetView workbookViewId="0">
      <selection activeCell="C25" sqref="C25"/>
    </sheetView>
  </sheetViews>
  <sheetFormatPr baseColWidth="10" defaultColWidth="30.5" defaultRowHeight="15" x14ac:dyDescent="0.2"/>
  <cols>
    <col min="1" max="1" width="7.6640625" style="13" bestFit="1" customWidth="1"/>
    <col min="2" max="2" width="30.5" style="13"/>
    <col min="3" max="3" width="45.5" style="13" customWidth="1"/>
    <col min="4" max="4" width="12.1640625" style="13" bestFit="1" customWidth="1"/>
    <col min="5" max="5" width="12.5" style="13" bestFit="1" customWidth="1"/>
    <col min="6" max="6" width="13.83203125" style="13" bestFit="1" customWidth="1"/>
    <col min="7" max="7" width="12.1640625" style="13" bestFit="1" customWidth="1"/>
    <col min="8" max="9" width="13" style="13" bestFit="1" customWidth="1"/>
    <col min="10" max="10" width="15.6640625" style="13" bestFit="1" customWidth="1"/>
    <col min="11" max="11" width="13.33203125" style="13" bestFit="1" customWidth="1"/>
    <col min="12" max="12" width="17.33203125" style="13" bestFit="1" customWidth="1"/>
    <col min="13" max="13" width="13" style="13" bestFit="1" customWidth="1"/>
    <col min="14" max="14" width="26.1640625" style="13" bestFit="1" customWidth="1"/>
    <col min="15" max="15" width="21.33203125" style="13" bestFit="1" customWidth="1"/>
    <col min="16" max="16" width="20" style="13" bestFit="1" customWidth="1"/>
    <col min="17" max="17" width="18.5" style="13" bestFit="1" customWidth="1"/>
    <col min="18" max="18" width="15.6640625" style="13" bestFit="1" customWidth="1"/>
    <col min="19" max="19" width="25.5" style="13" bestFit="1" customWidth="1"/>
    <col min="20" max="20" width="24.1640625" style="13" bestFit="1" customWidth="1"/>
    <col min="21" max="16384" width="30.5" style="13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4" t="s">
        <v>8307</v>
      </c>
      <c r="Q1" s="20" t="s">
        <v>8358</v>
      </c>
      <c r="R1" s="20" t="s">
        <v>8359</v>
      </c>
      <c r="S1" s="20" t="s">
        <v>8365</v>
      </c>
      <c r="T1" s="20" t="s">
        <v>8366</v>
      </c>
    </row>
    <row r="2" spans="1:20" ht="48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5">
        <v>105</v>
      </c>
      <c r="P2" s="29">
        <v>93.43</v>
      </c>
      <c r="Q2" s="25" t="s">
        <v>8315</v>
      </c>
      <c r="R2" s="25" t="s">
        <v>8316</v>
      </c>
      <c r="S2" s="30">
        <v>42646.092812499999</v>
      </c>
      <c r="T2" s="30">
        <v>42675.207638888889</v>
      </c>
    </row>
    <row r="3" spans="1:20" ht="32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5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25">
        <v>115</v>
      </c>
      <c r="P3" s="29">
        <v>110.97</v>
      </c>
      <c r="Q3" s="25" t="s">
        <v>8315</v>
      </c>
      <c r="R3" s="25" t="s">
        <v>8316</v>
      </c>
      <c r="S3" s="30">
        <v>42430.040798611109</v>
      </c>
      <c r="T3" s="30">
        <v>42449.999131944445</v>
      </c>
    </row>
    <row r="4" spans="1:20" ht="48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5">
        <v>121</v>
      </c>
      <c r="P4" s="29">
        <v>71.790000000000006</v>
      </c>
      <c r="Q4" s="25" t="s">
        <v>8315</v>
      </c>
      <c r="R4" s="25" t="s">
        <v>8316</v>
      </c>
      <c r="S4" s="30">
        <v>42238.13282407407</v>
      </c>
      <c r="T4" s="30">
        <v>42268.13282407407</v>
      </c>
    </row>
    <row r="5" spans="1:20" ht="48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5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25">
        <v>100</v>
      </c>
      <c r="P5" s="29">
        <v>1000</v>
      </c>
      <c r="Q5" s="25" t="s">
        <v>8315</v>
      </c>
      <c r="R5" s="25" t="s">
        <v>8316</v>
      </c>
      <c r="S5" s="30">
        <v>41850.400937500002</v>
      </c>
      <c r="T5" s="30">
        <v>41895.400937500002</v>
      </c>
    </row>
    <row r="6" spans="1:20" ht="4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5">
        <v>101</v>
      </c>
      <c r="P6" s="29">
        <v>63.83</v>
      </c>
      <c r="Q6" s="25" t="s">
        <v>8315</v>
      </c>
      <c r="R6" s="25" t="s">
        <v>8316</v>
      </c>
      <c r="S6" s="30">
        <v>42753.205625000002</v>
      </c>
      <c r="T6" s="30">
        <v>42783.670138888891</v>
      </c>
    </row>
    <row r="7" spans="1:20" ht="16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5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25">
        <v>116</v>
      </c>
      <c r="P7" s="29">
        <v>44.33</v>
      </c>
      <c r="Q7" s="25" t="s">
        <v>8315</v>
      </c>
      <c r="R7" s="25" t="s">
        <v>8316</v>
      </c>
      <c r="S7" s="30">
        <v>42155.920219907406</v>
      </c>
      <c r="T7" s="30">
        <v>42176.888888888891</v>
      </c>
    </row>
    <row r="8" spans="1:20" ht="48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5">
        <v>108</v>
      </c>
      <c r="P8" s="29">
        <v>126.55</v>
      </c>
      <c r="Q8" s="25" t="s">
        <v>8315</v>
      </c>
      <c r="R8" s="25" t="s">
        <v>8316</v>
      </c>
      <c r="S8" s="30">
        <v>42157.591064814813</v>
      </c>
      <c r="T8" s="30">
        <v>42179.083333333328</v>
      </c>
    </row>
    <row r="9" spans="1:20" ht="48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5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25">
        <v>100</v>
      </c>
      <c r="P9" s="29">
        <v>129.03</v>
      </c>
      <c r="Q9" s="25" t="s">
        <v>8315</v>
      </c>
      <c r="R9" s="25" t="s">
        <v>8316</v>
      </c>
      <c r="S9" s="30">
        <v>42676.065150462964</v>
      </c>
      <c r="T9" s="30">
        <v>42721.290972222225</v>
      </c>
    </row>
    <row r="10" spans="1:20" ht="4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5">
        <v>123</v>
      </c>
      <c r="P10" s="29">
        <v>71.239999999999995</v>
      </c>
      <c r="Q10" s="25" t="s">
        <v>8315</v>
      </c>
      <c r="R10" s="25" t="s">
        <v>8316</v>
      </c>
      <c r="S10" s="30">
        <v>42473.007037037038</v>
      </c>
      <c r="T10" s="30">
        <v>42503.007037037038</v>
      </c>
    </row>
    <row r="11" spans="1:20" ht="48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5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25">
        <v>121</v>
      </c>
      <c r="P11" s="29">
        <v>40.85</v>
      </c>
      <c r="Q11" s="25" t="s">
        <v>8315</v>
      </c>
      <c r="R11" s="25" t="s">
        <v>8316</v>
      </c>
      <c r="S11" s="30">
        <v>42282.768414351856</v>
      </c>
      <c r="T11" s="30">
        <v>42312.810081018513</v>
      </c>
    </row>
    <row r="12" spans="1:20" ht="48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5">
        <v>302</v>
      </c>
      <c r="P12" s="29">
        <v>252.02</v>
      </c>
      <c r="Q12" s="25" t="s">
        <v>8315</v>
      </c>
      <c r="R12" s="25" t="s">
        <v>8316</v>
      </c>
      <c r="S12" s="30">
        <v>42473.794710648144</v>
      </c>
      <c r="T12" s="30">
        <v>42503.794710648144</v>
      </c>
    </row>
    <row r="13" spans="1:20" ht="48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5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25">
        <v>101</v>
      </c>
      <c r="P13" s="29">
        <v>65.16</v>
      </c>
      <c r="Q13" s="25" t="s">
        <v>8315</v>
      </c>
      <c r="R13" s="25" t="s">
        <v>8316</v>
      </c>
      <c r="S13" s="30">
        <v>42712.23474537037</v>
      </c>
      <c r="T13" s="30">
        <v>42735.707638888889</v>
      </c>
    </row>
    <row r="14" spans="1:20" ht="4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5">
        <v>100</v>
      </c>
      <c r="P14" s="29">
        <v>65.87</v>
      </c>
      <c r="Q14" s="25" t="s">
        <v>8315</v>
      </c>
      <c r="R14" s="25" t="s">
        <v>8316</v>
      </c>
      <c r="S14" s="30">
        <v>42561.154664351852</v>
      </c>
      <c r="T14" s="30">
        <v>42592.166666666672</v>
      </c>
    </row>
    <row r="15" spans="1:20" ht="32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5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25">
        <v>125</v>
      </c>
      <c r="P15" s="29">
        <v>36.08</v>
      </c>
      <c r="Q15" s="25" t="s">
        <v>8315</v>
      </c>
      <c r="R15" s="25" t="s">
        <v>8316</v>
      </c>
      <c r="S15" s="30">
        <v>42709.134780092587</v>
      </c>
      <c r="T15" s="30">
        <v>42739.134780092587</v>
      </c>
    </row>
    <row r="16" spans="1:20" ht="16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5">
        <v>109</v>
      </c>
      <c r="P16" s="29">
        <v>44.19</v>
      </c>
      <c r="Q16" s="25" t="s">
        <v>8315</v>
      </c>
      <c r="R16" s="25" t="s">
        <v>8316</v>
      </c>
      <c r="S16" s="30">
        <v>42086.614942129629</v>
      </c>
      <c r="T16" s="30">
        <v>42117.290972222225</v>
      </c>
    </row>
    <row r="17" spans="1:20" ht="4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5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25">
        <v>146</v>
      </c>
      <c r="P17" s="29">
        <v>104.07</v>
      </c>
      <c r="Q17" s="25" t="s">
        <v>8315</v>
      </c>
      <c r="R17" s="25" t="s">
        <v>8316</v>
      </c>
      <c r="S17" s="30">
        <v>42064.652673611112</v>
      </c>
      <c r="T17" s="30">
        <v>42101.291666666672</v>
      </c>
    </row>
    <row r="18" spans="1:20" ht="4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5">
        <v>102</v>
      </c>
      <c r="P18" s="29">
        <v>127.79</v>
      </c>
      <c r="Q18" s="25" t="s">
        <v>8315</v>
      </c>
      <c r="R18" s="25" t="s">
        <v>8316</v>
      </c>
      <c r="S18" s="30">
        <v>42292.701053240744</v>
      </c>
      <c r="T18" s="30">
        <v>42322.742719907401</v>
      </c>
    </row>
    <row r="19" spans="1:20" ht="48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5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25">
        <v>110</v>
      </c>
      <c r="P19" s="29">
        <v>92.04</v>
      </c>
      <c r="Q19" s="25" t="s">
        <v>8315</v>
      </c>
      <c r="R19" s="25" t="s">
        <v>8316</v>
      </c>
      <c r="S19" s="30">
        <v>42461.747199074074</v>
      </c>
      <c r="T19" s="30">
        <v>42491.747199074074</v>
      </c>
    </row>
    <row r="20" spans="1:20" ht="32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5">
        <v>124</v>
      </c>
      <c r="P20" s="29">
        <v>135.63</v>
      </c>
      <c r="Q20" s="25" t="s">
        <v>8315</v>
      </c>
      <c r="R20" s="25" t="s">
        <v>8316</v>
      </c>
      <c r="S20" s="30">
        <v>42169.814340277779</v>
      </c>
      <c r="T20" s="30">
        <v>42199.814340277779</v>
      </c>
    </row>
    <row r="21" spans="1:20" ht="48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5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25">
        <v>135</v>
      </c>
      <c r="P21" s="29">
        <v>168.75</v>
      </c>
      <c r="Q21" s="25" t="s">
        <v>8315</v>
      </c>
      <c r="R21" s="25" t="s">
        <v>8316</v>
      </c>
      <c r="S21" s="30">
        <v>42483.675208333334</v>
      </c>
      <c r="T21" s="30">
        <v>42522.789583333331</v>
      </c>
    </row>
    <row r="22" spans="1:20" ht="48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5">
        <v>103</v>
      </c>
      <c r="P22" s="29">
        <v>70.86</v>
      </c>
      <c r="Q22" s="25" t="s">
        <v>8315</v>
      </c>
      <c r="R22" s="25" t="s">
        <v>8316</v>
      </c>
      <c r="S22" s="30">
        <v>42195.749745370369</v>
      </c>
      <c r="T22" s="30">
        <v>42206.125</v>
      </c>
    </row>
    <row r="23" spans="1:20" ht="32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5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25">
        <v>100</v>
      </c>
      <c r="P23" s="29">
        <v>50</v>
      </c>
      <c r="Q23" s="25" t="s">
        <v>8315</v>
      </c>
      <c r="R23" s="25" t="s">
        <v>8316</v>
      </c>
      <c r="S23" s="30">
        <v>42675.057997685188</v>
      </c>
      <c r="T23" s="30">
        <v>42705.099664351852</v>
      </c>
    </row>
    <row r="24" spans="1:20" ht="32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5">
        <v>105</v>
      </c>
      <c r="P24" s="29">
        <v>47</v>
      </c>
      <c r="Q24" s="25" t="s">
        <v>8315</v>
      </c>
      <c r="R24" s="25" t="s">
        <v>8316</v>
      </c>
      <c r="S24" s="30">
        <v>42018.94159722222</v>
      </c>
      <c r="T24" s="30">
        <v>42047.291666666672</v>
      </c>
    </row>
    <row r="25" spans="1:20" ht="32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5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25">
        <v>120</v>
      </c>
      <c r="P25" s="29">
        <v>66.67</v>
      </c>
      <c r="Q25" s="25" t="s">
        <v>8315</v>
      </c>
      <c r="R25" s="25" t="s">
        <v>8316</v>
      </c>
      <c r="S25" s="30">
        <v>42026.924976851849</v>
      </c>
      <c r="T25" s="30">
        <v>42052.207638888889</v>
      </c>
    </row>
    <row r="26" spans="1:20" ht="32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5">
        <v>119</v>
      </c>
      <c r="P26" s="29">
        <v>66.11</v>
      </c>
      <c r="Q26" s="25" t="s">
        <v>8315</v>
      </c>
      <c r="R26" s="25" t="s">
        <v>8316</v>
      </c>
      <c r="S26" s="30">
        <v>41920.787534722222</v>
      </c>
      <c r="T26" s="30">
        <v>41941.787534722222</v>
      </c>
    </row>
    <row r="27" spans="1:20" ht="32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5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25">
        <v>105</v>
      </c>
      <c r="P27" s="29">
        <v>36.86</v>
      </c>
      <c r="Q27" s="25" t="s">
        <v>8315</v>
      </c>
      <c r="R27" s="25" t="s">
        <v>8316</v>
      </c>
      <c r="S27" s="30">
        <v>42558.189432870371</v>
      </c>
      <c r="T27" s="30">
        <v>42587.875</v>
      </c>
    </row>
    <row r="28" spans="1:20" ht="48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5">
        <v>120</v>
      </c>
      <c r="P28" s="29">
        <v>31.5</v>
      </c>
      <c r="Q28" s="25" t="s">
        <v>8315</v>
      </c>
      <c r="R28" s="25" t="s">
        <v>8316</v>
      </c>
      <c r="S28" s="30">
        <v>41808.198518518519</v>
      </c>
      <c r="T28" s="30">
        <v>41838.198518518519</v>
      </c>
    </row>
    <row r="29" spans="1:20" ht="32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5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25">
        <v>103</v>
      </c>
      <c r="P29" s="29">
        <v>102.5</v>
      </c>
      <c r="Q29" s="25" t="s">
        <v>8315</v>
      </c>
      <c r="R29" s="25" t="s">
        <v>8316</v>
      </c>
      <c r="S29" s="30">
        <v>42550.701886574068</v>
      </c>
      <c r="T29" s="30">
        <v>42580.701886574068</v>
      </c>
    </row>
    <row r="30" spans="1:20" ht="32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101</v>
      </c>
      <c r="P30" s="29">
        <v>126.46</v>
      </c>
      <c r="Q30" s="25" t="s">
        <v>8315</v>
      </c>
      <c r="R30" s="25" t="s">
        <v>8316</v>
      </c>
      <c r="S30" s="30">
        <v>42056.013124999998</v>
      </c>
      <c r="T30" s="30">
        <v>42075.166666666672</v>
      </c>
    </row>
    <row r="31" spans="1:20" ht="48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5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25">
        <v>105</v>
      </c>
      <c r="P31" s="29">
        <v>47.88</v>
      </c>
      <c r="Q31" s="25" t="s">
        <v>8315</v>
      </c>
      <c r="R31" s="25" t="s">
        <v>8316</v>
      </c>
      <c r="S31" s="30">
        <v>42016.938692129625</v>
      </c>
      <c r="T31" s="30">
        <v>42046.938692129625</v>
      </c>
    </row>
    <row r="32" spans="1:20" ht="4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5">
        <v>103</v>
      </c>
      <c r="P32" s="29">
        <v>73.209999999999994</v>
      </c>
      <c r="Q32" s="25" t="s">
        <v>8315</v>
      </c>
      <c r="R32" s="25" t="s">
        <v>8316</v>
      </c>
      <c r="S32" s="30">
        <v>42591.899988425925</v>
      </c>
      <c r="T32" s="30">
        <v>42622.166666666672</v>
      </c>
    </row>
    <row r="33" spans="1:20" ht="48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5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25">
        <v>108</v>
      </c>
      <c r="P33" s="29">
        <v>89.67</v>
      </c>
      <c r="Q33" s="25" t="s">
        <v>8315</v>
      </c>
      <c r="R33" s="25" t="s">
        <v>8316</v>
      </c>
      <c r="S33" s="30">
        <v>42183.231006944443</v>
      </c>
      <c r="T33" s="30">
        <v>42228.231006944443</v>
      </c>
    </row>
    <row r="34" spans="1:20" ht="32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5">
        <v>104</v>
      </c>
      <c r="P34" s="29">
        <v>36.5</v>
      </c>
      <c r="Q34" s="25" t="s">
        <v>8315</v>
      </c>
      <c r="R34" s="25" t="s">
        <v>8316</v>
      </c>
      <c r="S34" s="30">
        <v>41780.525937500002</v>
      </c>
      <c r="T34" s="30">
        <v>41796.958333333336</v>
      </c>
    </row>
    <row r="35" spans="1:20" ht="4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5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25">
        <v>128</v>
      </c>
      <c r="P35" s="29">
        <v>90.74</v>
      </c>
      <c r="Q35" s="25" t="s">
        <v>8315</v>
      </c>
      <c r="R35" s="25" t="s">
        <v>8316</v>
      </c>
      <c r="S35" s="30">
        <v>42158.065694444449</v>
      </c>
      <c r="T35" s="30">
        <v>42201</v>
      </c>
    </row>
    <row r="36" spans="1:20" ht="16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5">
        <v>126</v>
      </c>
      <c r="P36" s="29">
        <v>67.739999999999995</v>
      </c>
      <c r="Q36" s="25" t="s">
        <v>8315</v>
      </c>
      <c r="R36" s="25" t="s">
        <v>8316</v>
      </c>
      <c r="S36" s="30">
        <v>42154.873124999998</v>
      </c>
      <c r="T36" s="30">
        <v>42184.873124999998</v>
      </c>
    </row>
    <row r="37" spans="1:20" ht="4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5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25">
        <v>100</v>
      </c>
      <c r="P37" s="29">
        <v>65.38</v>
      </c>
      <c r="Q37" s="25" t="s">
        <v>8315</v>
      </c>
      <c r="R37" s="25" t="s">
        <v>8316</v>
      </c>
      <c r="S37" s="30">
        <v>42208.84646990741</v>
      </c>
      <c r="T37" s="30">
        <v>42238.84646990741</v>
      </c>
    </row>
    <row r="38" spans="1:20" ht="48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5">
        <v>102</v>
      </c>
      <c r="P38" s="29">
        <v>121.9</v>
      </c>
      <c r="Q38" s="25" t="s">
        <v>8315</v>
      </c>
      <c r="R38" s="25" t="s">
        <v>8316</v>
      </c>
      <c r="S38" s="30">
        <v>42451.496817129635</v>
      </c>
      <c r="T38" s="30">
        <v>42459.610416666663</v>
      </c>
    </row>
    <row r="39" spans="1:20" ht="4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5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25">
        <v>108</v>
      </c>
      <c r="P39" s="29">
        <v>47.46</v>
      </c>
      <c r="Q39" s="25" t="s">
        <v>8315</v>
      </c>
      <c r="R39" s="25" t="s">
        <v>8316</v>
      </c>
      <c r="S39" s="30">
        <v>41759.13962962963</v>
      </c>
      <c r="T39" s="30">
        <v>41791.165972222225</v>
      </c>
    </row>
    <row r="40" spans="1:20" ht="48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5">
        <v>128</v>
      </c>
      <c r="P40" s="29">
        <v>37.21</v>
      </c>
      <c r="Q40" s="25" t="s">
        <v>8315</v>
      </c>
      <c r="R40" s="25" t="s">
        <v>8316</v>
      </c>
      <c r="S40" s="30">
        <v>42693.742604166662</v>
      </c>
      <c r="T40" s="30">
        <v>42718.742604166662</v>
      </c>
    </row>
    <row r="41" spans="1:20" ht="3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5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25">
        <v>106</v>
      </c>
      <c r="P41" s="29">
        <v>103.95</v>
      </c>
      <c r="Q41" s="25" t="s">
        <v>8315</v>
      </c>
      <c r="R41" s="25" t="s">
        <v>8316</v>
      </c>
      <c r="S41" s="30">
        <v>42250.598217592589</v>
      </c>
      <c r="T41" s="30">
        <v>42270.598217592589</v>
      </c>
    </row>
    <row r="42" spans="1:20" ht="48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5">
        <v>100</v>
      </c>
      <c r="P42" s="29">
        <v>63.83</v>
      </c>
      <c r="Q42" s="25" t="s">
        <v>8315</v>
      </c>
      <c r="R42" s="25" t="s">
        <v>8316</v>
      </c>
      <c r="S42" s="30">
        <v>42060.683935185181</v>
      </c>
      <c r="T42" s="30">
        <v>42090.642268518524</v>
      </c>
    </row>
    <row r="43" spans="1:20" ht="32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5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25">
        <v>117</v>
      </c>
      <c r="P43" s="29">
        <v>50.67</v>
      </c>
      <c r="Q43" s="25" t="s">
        <v>8315</v>
      </c>
      <c r="R43" s="25" t="s">
        <v>8316</v>
      </c>
      <c r="S43" s="30">
        <v>42136.270787037036</v>
      </c>
      <c r="T43" s="30">
        <v>42168.071527777778</v>
      </c>
    </row>
    <row r="44" spans="1:20" ht="48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5">
        <v>108</v>
      </c>
      <c r="P44" s="29">
        <v>113.42</v>
      </c>
      <c r="Q44" s="25" t="s">
        <v>8315</v>
      </c>
      <c r="R44" s="25" t="s">
        <v>8316</v>
      </c>
      <c r="S44" s="30">
        <v>42171.034861111111</v>
      </c>
      <c r="T44" s="30">
        <v>42195.291666666672</v>
      </c>
    </row>
    <row r="45" spans="1:20" ht="48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5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25">
        <v>120</v>
      </c>
      <c r="P45" s="29">
        <v>104.57</v>
      </c>
      <c r="Q45" s="25" t="s">
        <v>8315</v>
      </c>
      <c r="R45" s="25" t="s">
        <v>8316</v>
      </c>
      <c r="S45" s="30">
        <v>42494.683634259258</v>
      </c>
      <c r="T45" s="30">
        <v>42524.6875</v>
      </c>
    </row>
    <row r="46" spans="1:20" ht="32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5">
        <v>100</v>
      </c>
      <c r="P46" s="29">
        <v>272.73</v>
      </c>
      <c r="Q46" s="25" t="s">
        <v>8315</v>
      </c>
      <c r="R46" s="25" t="s">
        <v>8316</v>
      </c>
      <c r="S46" s="30">
        <v>41758.839675925927</v>
      </c>
      <c r="T46" s="30">
        <v>41771.165972222225</v>
      </c>
    </row>
    <row r="47" spans="1:20" ht="32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5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25">
        <v>111</v>
      </c>
      <c r="P47" s="29">
        <v>63.85</v>
      </c>
      <c r="Q47" s="25" t="s">
        <v>8315</v>
      </c>
      <c r="R47" s="25" t="s">
        <v>8316</v>
      </c>
      <c r="S47" s="30">
        <v>42171.824884259258</v>
      </c>
      <c r="T47" s="30">
        <v>42201.824884259258</v>
      </c>
    </row>
    <row r="48" spans="1:20" ht="16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5">
        <v>108</v>
      </c>
      <c r="P48" s="29">
        <v>83.51</v>
      </c>
      <c r="Q48" s="25" t="s">
        <v>8315</v>
      </c>
      <c r="R48" s="25" t="s">
        <v>8316</v>
      </c>
      <c r="S48" s="30">
        <v>42268.127696759257</v>
      </c>
      <c r="T48" s="30">
        <v>42288.083333333328</v>
      </c>
    </row>
    <row r="49" spans="1:20" ht="48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5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25">
        <v>108</v>
      </c>
      <c r="P49" s="29">
        <v>44.09</v>
      </c>
      <c r="Q49" s="25" t="s">
        <v>8315</v>
      </c>
      <c r="R49" s="25" t="s">
        <v>8316</v>
      </c>
      <c r="S49" s="30">
        <v>42746.261782407411</v>
      </c>
      <c r="T49" s="30">
        <v>42784.207638888889</v>
      </c>
    </row>
    <row r="50" spans="1:20" ht="48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5">
        <v>120</v>
      </c>
      <c r="P50" s="29">
        <v>44.54</v>
      </c>
      <c r="Q50" s="25" t="s">
        <v>8315</v>
      </c>
      <c r="R50" s="25" t="s">
        <v>8316</v>
      </c>
      <c r="S50" s="30">
        <v>41842.607592592591</v>
      </c>
      <c r="T50" s="30">
        <v>41864.916666666664</v>
      </c>
    </row>
    <row r="51" spans="1:20" ht="4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5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25">
        <v>111</v>
      </c>
      <c r="P51" s="29">
        <v>125.81</v>
      </c>
      <c r="Q51" s="25" t="s">
        <v>8315</v>
      </c>
      <c r="R51" s="25" t="s">
        <v>8316</v>
      </c>
      <c r="S51" s="30">
        <v>41853.240208333329</v>
      </c>
      <c r="T51" s="30">
        <v>41876.207638888889</v>
      </c>
    </row>
    <row r="52" spans="1:20" ht="4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5">
        <v>110</v>
      </c>
      <c r="P52" s="29">
        <v>50.75</v>
      </c>
      <c r="Q52" s="25" t="s">
        <v>8315</v>
      </c>
      <c r="R52" s="25" t="s">
        <v>8316</v>
      </c>
      <c r="S52" s="30">
        <v>42061.212488425925</v>
      </c>
      <c r="T52" s="30">
        <v>42089.166666666672</v>
      </c>
    </row>
    <row r="53" spans="1:20" ht="4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5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25">
        <v>122</v>
      </c>
      <c r="P53" s="29">
        <v>60.9</v>
      </c>
      <c r="Q53" s="25" t="s">
        <v>8315</v>
      </c>
      <c r="R53" s="25" t="s">
        <v>8316</v>
      </c>
      <c r="S53" s="30">
        <v>42036.24428240741</v>
      </c>
      <c r="T53" s="30">
        <v>42064.290972222225</v>
      </c>
    </row>
    <row r="54" spans="1:20" ht="4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5">
        <v>107</v>
      </c>
      <c r="P54" s="29">
        <v>109.03</v>
      </c>
      <c r="Q54" s="25" t="s">
        <v>8315</v>
      </c>
      <c r="R54" s="25" t="s">
        <v>8316</v>
      </c>
      <c r="S54" s="30">
        <v>42157.470185185186</v>
      </c>
      <c r="T54" s="30">
        <v>42187.470185185186</v>
      </c>
    </row>
    <row r="55" spans="1:20" ht="48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5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25">
        <v>101</v>
      </c>
      <c r="P55" s="29">
        <v>25.69</v>
      </c>
      <c r="Q55" s="25" t="s">
        <v>8315</v>
      </c>
      <c r="R55" s="25" t="s">
        <v>8316</v>
      </c>
      <c r="S55" s="30">
        <v>41827.909942129627</v>
      </c>
      <c r="T55" s="30">
        <v>41857.897222222222</v>
      </c>
    </row>
    <row r="56" spans="1:20" ht="4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5">
        <v>109</v>
      </c>
      <c r="P56" s="29">
        <v>41.92</v>
      </c>
      <c r="Q56" s="25" t="s">
        <v>8315</v>
      </c>
      <c r="R56" s="25" t="s">
        <v>8316</v>
      </c>
      <c r="S56" s="30">
        <v>42162.729548611111</v>
      </c>
      <c r="T56" s="30">
        <v>42192.729548611111</v>
      </c>
    </row>
    <row r="57" spans="1:20" ht="4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5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25">
        <v>114</v>
      </c>
      <c r="P57" s="29">
        <v>88.77</v>
      </c>
      <c r="Q57" s="25" t="s">
        <v>8315</v>
      </c>
      <c r="R57" s="25" t="s">
        <v>8316</v>
      </c>
      <c r="S57" s="30">
        <v>42233.738564814819</v>
      </c>
      <c r="T57" s="30">
        <v>42263.738564814819</v>
      </c>
    </row>
    <row r="58" spans="1:20" ht="32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5">
        <v>114</v>
      </c>
      <c r="P58" s="29">
        <v>80.23</v>
      </c>
      <c r="Q58" s="25" t="s">
        <v>8315</v>
      </c>
      <c r="R58" s="25" t="s">
        <v>8316</v>
      </c>
      <c r="S58" s="30">
        <v>42042.197824074072</v>
      </c>
      <c r="T58" s="30">
        <v>42072.156157407408</v>
      </c>
    </row>
    <row r="59" spans="1:20" ht="32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5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25">
        <v>106</v>
      </c>
      <c r="P59" s="29">
        <v>78.94</v>
      </c>
      <c r="Q59" s="25" t="s">
        <v>8315</v>
      </c>
      <c r="R59" s="25" t="s">
        <v>8316</v>
      </c>
      <c r="S59" s="30">
        <v>42585.523842592593</v>
      </c>
      <c r="T59" s="30">
        <v>42599.165972222225</v>
      </c>
    </row>
    <row r="60" spans="1:20" ht="3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5">
        <v>106</v>
      </c>
      <c r="P60" s="29">
        <v>69.89</v>
      </c>
      <c r="Q60" s="25" t="s">
        <v>8315</v>
      </c>
      <c r="R60" s="25" t="s">
        <v>8316</v>
      </c>
      <c r="S60" s="30">
        <v>41808.669571759259</v>
      </c>
      <c r="T60" s="30">
        <v>41838.669571759259</v>
      </c>
    </row>
    <row r="61" spans="1:20" ht="4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5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25">
        <v>100</v>
      </c>
      <c r="P61" s="29">
        <v>74.53</v>
      </c>
      <c r="Q61" s="25" t="s">
        <v>8315</v>
      </c>
      <c r="R61" s="25" t="s">
        <v>8316</v>
      </c>
      <c r="S61" s="30">
        <v>41852.658310185187</v>
      </c>
      <c r="T61" s="30">
        <v>41882.658310185187</v>
      </c>
    </row>
    <row r="62" spans="1:20" ht="32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5">
        <v>105</v>
      </c>
      <c r="P62" s="29">
        <v>123.94</v>
      </c>
      <c r="Q62" s="25" t="s">
        <v>8315</v>
      </c>
      <c r="R62" s="25" t="s">
        <v>8316</v>
      </c>
      <c r="S62" s="30">
        <v>42694.110185185185</v>
      </c>
      <c r="T62" s="30">
        <v>42709.041666666672</v>
      </c>
    </row>
    <row r="63" spans="1:20" ht="48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5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25">
        <v>175</v>
      </c>
      <c r="P63" s="29">
        <v>264.85000000000002</v>
      </c>
      <c r="Q63" s="25" t="s">
        <v>8315</v>
      </c>
      <c r="R63" s="25" t="s">
        <v>8316</v>
      </c>
      <c r="S63" s="30">
        <v>42341.818379629629</v>
      </c>
      <c r="T63" s="30">
        <v>42370.166666666672</v>
      </c>
    </row>
    <row r="64" spans="1:20" ht="4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5">
        <v>102</v>
      </c>
      <c r="P64" s="29">
        <v>58.62</v>
      </c>
      <c r="Q64" s="25" t="s">
        <v>8315</v>
      </c>
      <c r="R64" s="25" t="s">
        <v>8316</v>
      </c>
      <c r="S64" s="30">
        <v>41880.061006944445</v>
      </c>
      <c r="T64" s="30">
        <v>41908.065972222219</v>
      </c>
    </row>
    <row r="65" spans="1:20" ht="48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5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25">
        <v>100</v>
      </c>
      <c r="P65" s="29">
        <v>70.88</v>
      </c>
      <c r="Q65" s="25" t="s">
        <v>8315</v>
      </c>
      <c r="R65" s="25" t="s">
        <v>8316</v>
      </c>
      <c r="S65" s="30">
        <v>41941.683865740742</v>
      </c>
      <c r="T65" s="30">
        <v>41970.125</v>
      </c>
    </row>
    <row r="66" spans="1:20" ht="48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5">
        <v>114</v>
      </c>
      <c r="P66" s="29">
        <v>113.57</v>
      </c>
      <c r="Q66" s="25" t="s">
        <v>8315</v>
      </c>
      <c r="R66" s="25" t="s">
        <v>8316</v>
      </c>
      <c r="S66" s="30">
        <v>42026.88118055556</v>
      </c>
      <c r="T66" s="30">
        <v>42086.093055555553</v>
      </c>
    </row>
    <row r="67" spans="1:20" ht="4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5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25">
        <v>129</v>
      </c>
      <c r="P67" s="29">
        <v>60.69</v>
      </c>
      <c r="Q67" s="25" t="s">
        <v>8315</v>
      </c>
      <c r="R67" s="25" t="s">
        <v>8316</v>
      </c>
      <c r="S67" s="30">
        <v>41922.640590277777</v>
      </c>
      <c r="T67" s="30">
        <v>41932.249305555553</v>
      </c>
    </row>
    <row r="68" spans="1:20" ht="4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5">
        <v>101</v>
      </c>
      <c r="P68" s="29">
        <v>110.22</v>
      </c>
      <c r="Q68" s="25" t="s">
        <v>8315</v>
      </c>
      <c r="R68" s="25" t="s">
        <v>8316</v>
      </c>
      <c r="S68" s="30">
        <v>41993.824340277773</v>
      </c>
      <c r="T68" s="30">
        <v>42010.25</v>
      </c>
    </row>
    <row r="69" spans="1:20" ht="32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5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25">
        <v>109</v>
      </c>
      <c r="P69" s="29">
        <v>136.46</v>
      </c>
      <c r="Q69" s="25" t="s">
        <v>8315</v>
      </c>
      <c r="R69" s="25" t="s">
        <v>8316</v>
      </c>
      <c r="S69" s="30">
        <v>42219.915856481486</v>
      </c>
      <c r="T69" s="30">
        <v>42240.083333333328</v>
      </c>
    </row>
    <row r="70" spans="1:20" ht="4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5">
        <v>118</v>
      </c>
      <c r="P70" s="29">
        <v>110.35</v>
      </c>
      <c r="Q70" s="25" t="s">
        <v>8315</v>
      </c>
      <c r="R70" s="25" t="s">
        <v>8316</v>
      </c>
      <c r="S70" s="30">
        <v>41909.969386574077</v>
      </c>
      <c r="T70" s="30">
        <v>41950.011053240742</v>
      </c>
    </row>
    <row r="71" spans="1:20" ht="32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5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25">
        <v>131</v>
      </c>
      <c r="P71" s="29">
        <v>41.42</v>
      </c>
      <c r="Q71" s="25" t="s">
        <v>8315</v>
      </c>
      <c r="R71" s="25" t="s">
        <v>8316</v>
      </c>
      <c r="S71" s="30">
        <v>41891.665324074071</v>
      </c>
      <c r="T71" s="30">
        <v>41913.166666666664</v>
      </c>
    </row>
    <row r="72" spans="1:20" ht="48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5">
        <v>104</v>
      </c>
      <c r="P72" s="29">
        <v>52</v>
      </c>
      <c r="Q72" s="25" t="s">
        <v>8315</v>
      </c>
      <c r="R72" s="25" t="s">
        <v>8316</v>
      </c>
      <c r="S72" s="30">
        <v>41226.017361111109</v>
      </c>
      <c r="T72" s="30">
        <v>41250.083333333336</v>
      </c>
    </row>
    <row r="73" spans="1:20" ht="48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5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25">
        <v>101</v>
      </c>
      <c r="P73" s="29">
        <v>33.99</v>
      </c>
      <c r="Q73" s="25" t="s">
        <v>8315</v>
      </c>
      <c r="R73" s="25" t="s">
        <v>8316</v>
      </c>
      <c r="S73" s="30">
        <v>40478.263923611114</v>
      </c>
      <c r="T73" s="30">
        <v>40568.166666666664</v>
      </c>
    </row>
    <row r="74" spans="1:20" ht="32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5">
        <v>100</v>
      </c>
      <c r="P74" s="29">
        <v>103.35</v>
      </c>
      <c r="Q74" s="25" t="s">
        <v>8315</v>
      </c>
      <c r="R74" s="25" t="s">
        <v>8316</v>
      </c>
      <c r="S74" s="30">
        <v>41862.83997685185</v>
      </c>
      <c r="T74" s="30">
        <v>41892.83997685185</v>
      </c>
    </row>
    <row r="75" spans="1:20" ht="32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5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25">
        <v>336</v>
      </c>
      <c r="P75" s="29">
        <v>41.77</v>
      </c>
      <c r="Q75" s="25" t="s">
        <v>8315</v>
      </c>
      <c r="R75" s="25" t="s">
        <v>8316</v>
      </c>
      <c r="S75" s="30">
        <v>40633.154363425929</v>
      </c>
      <c r="T75" s="30">
        <v>40664.207638888889</v>
      </c>
    </row>
    <row r="76" spans="1:20" ht="4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5">
        <v>113</v>
      </c>
      <c r="P76" s="29">
        <v>64.27</v>
      </c>
      <c r="Q76" s="25" t="s">
        <v>8315</v>
      </c>
      <c r="R76" s="25" t="s">
        <v>8316</v>
      </c>
      <c r="S76" s="30">
        <v>40970.875671296293</v>
      </c>
      <c r="T76" s="30">
        <v>41000.834004629629</v>
      </c>
    </row>
    <row r="77" spans="1:20" ht="48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5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25">
        <v>102</v>
      </c>
      <c r="P77" s="29">
        <v>62.92</v>
      </c>
      <c r="Q77" s="25" t="s">
        <v>8315</v>
      </c>
      <c r="R77" s="25" t="s">
        <v>8316</v>
      </c>
      <c r="S77" s="30">
        <v>41026.953055555554</v>
      </c>
      <c r="T77" s="30">
        <v>41061.953055555554</v>
      </c>
    </row>
    <row r="78" spans="1:20" ht="1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5">
        <v>101</v>
      </c>
      <c r="P78" s="29">
        <v>98.54</v>
      </c>
      <c r="Q78" s="25" t="s">
        <v>8315</v>
      </c>
      <c r="R78" s="25" t="s">
        <v>8316</v>
      </c>
      <c r="S78" s="30">
        <v>41829.788252314815</v>
      </c>
      <c r="T78" s="30">
        <v>41839.208333333336</v>
      </c>
    </row>
    <row r="79" spans="1:20" ht="1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5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25">
        <v>114</v>
      </c>
      <c r="P79" s="29">
        <v>82.61</v>
      </c>
      <c r="Q79" s="25" t="s">
        <v>8315</v>
      </c>
      <c r="R79" s="25" t="s">
        <v>8316</v>
      </c>
      <c r="S79" s="30">
        <v>41447.839722222219</v>
      </c>
      <c r="T79" s="30">
        <v>41477.839722222219</v>
      </c>
    </row>
    <row r="80" spans="1:20" ht="32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5">
        <v>133</v>
      </c>
      <c r="P80" s="29">
        <v>38.5</v>
      </c>
      <c r="Q80" s="25" t="s">
        <v>8315</v>
      </c>
      <c r="R80" s="25" t="s">
        <v>8316</v>
      </c>
      <c r="S80" s="30">
        <v>40884.066678240742</v>
      </c>
      <c r="T80" s="30">
        <v>40926.958333333336</v>
      </c>
    </row>
    <row r="81" spans="1:20" ht="4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5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25">
        <v>102</v>
      </c>
      <c r="P81" s="29">
        <v>80.16</v>
      </c>
      <c r="Q81" s="25" t="s">
        <v>8315</v>
      </c>
      <c r="R81" s="25" t="s">
        <v>8316</v>
      </c>
      <c r="S81" s="30">
        <v>41841.26489583333</v>
      </c>
      <c r="T81" s="30">
        <v>41864.207638888889</v>
      </c>
    </row>
    <row r="82" spans="1:20" ht="48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5">
        <v>127</v>
      </c>
      <c r="P82" s="29">
        <v>80.73</v>
      </c>
      <c r="Q82" s="25" t="s">
        <v>8315</v>
      </c>
      <c r="R82" s="25" t="s">
        <v>8316</v>
      </c>
      <c r="S82" s="30">
        <v>41799.685902777775</v>
      </c>
      <c r="T82" s="30">
        <v>41827.083333333336</v>
      </c>
    </row>
    <row r="83" spans="1:20" ht="48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5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25">
        <v>111</v>
      </c>
      <c r="P83" s="29">
        <v>200.69</v>
      </c>
      <c r="Q83" s="25" t="s">
        <v>8315</v>
      </c>
      <c r="R83" s="25" t="s">
        <v>8316</v>
      </c>
      <c r="S83" s="30">
        <v>41775.753761574073</v>
      </c>
      <c r="T83" s="30">
        <v>41805.753761574073</v>
      </c>
    </row>
    <row r="84" spans="1:20" ht="48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5">
        <v>107</v>
      </c>
      <c r="P84" s="29">
        <v>37.590000000000003</v>
      </c>
      <c r="Q84" s="25" t="s">
        <v>8315</v>
      </c>
      <c r="R84" s="25" t="s">
        <v>8316</v>
      </c>
      <c r="S84" s="30">
        <v>41766.80572916667</v>
      </c>
      <c r="T84" s="30">
        <v>41799.80572916667</v>
      </c>
    </row>
    <row r="85" spans="1:20" ht="48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5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25">
        <v>163</v>
      </c>
      <c r="P85" s="29">
        <v>58.1</v>
      </c>
      <c r="Q85" s="25" t="s">
        <v>8315</v>
      </c>
      <c r="R85" s="25" t="s">
        <v>8316</v>
      </c>
      <c r="S85" s="30">
        <v>40644.159259259257</v>
      </c>
      <c r="T85" s="30">
        <v>40666.165972222225</v>
      </c>
    </row>
    <row r="86" spans="1:20" ht="4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5">
        <v>160</v>
      </c>
      <c r="P86" s="29">
        <v>60.3</v>
      </c>
      <c r="Q86" s="25" t="s">
        <v>8315</v>
      </c>
      <c r="R86" s="25" t="s">
        <v>8316</v>
      </c>
      <c r="S86" s="30">
        <v>41940.69158564815</v>
      </c>
      <c r="T86" s="30">
        <v>41969.332638888889</v>
      </c>
    </row>
    <row r="87" spans="1:20" ht="32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5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25">
        <v>116</v>
      </c>
      <c r="P87" s="29">
        <v>63.36</v>
      </c>
      <c r="Q87" s="25" t="s">
        <v>8315</v>
      </c>
      <c r="R87" s="25" t="s">
        <v>8316</v>
      </c>
      <c r="S87" s="30">
        <v>41839.175706018519</v>
      </c>
      <c r="T87" s="30">
        <v>41853.175706018519</v>
      </c>
    </row>
    <row r="88" spans="1:20" ht="48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9">
        <v>50.9</v>
      </c>
      <c r="Q88" s="25" t="s">
        <v>8315</v>
      </c>
      <c r="R88" s="25" t="s">
        <v>8316</v>
      </c>
      <c r="S88" s="30">
        <v>41772.105937500004</v>
      </c>
      <c r="T88" s="30">
        <v>41803.916666666664</v>
      </c>
    </row>
    <row r="89" spans="1:20" ht="3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5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25">
        <v>103</v>
      </c>
      <c r="P89" s="29">
        <v>100.5</v>
      </c>
      <c r="Q89" s="25" t="s">
        <v>8315</v>
      </c>
      <c r="R89" s="25" t="s">
        <v>8316</v>
      </c>
      <c r="S89" s="30">
        <v>41591.737974537034</v>
      </c>
      <c r="T89" s="30">
        <v>41621.207638888889</v>
      </c>
    </row>
    <row r="90" spans="1:20" ht="32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5">
        <v>112</v>
      </c>
      <c r="P90" s="29">
        <v>31.62</v>
      </c>
      <c r="Q90" s="25" t="s">
        <v>8315</v>
      </c>
      <c r="R90" s="25" t="s">
        <v>8316</v>
      </c>
      <c r="S90" s="30">
        <v>41789.080370370371</v>
      </c>
      <c r="T90" s="30">
        <v>41822.166666666664</v>
      </c>
    </row>
    <row r="91" spans="1:20" ht="4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5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25">
        <v>115</v>
      </c>
      <c r="P91" s="29">
        <v>79.31</v>
      </c>
      <c r="Q91" s="25" t="s">
        <v>8315</v>
      </c>
      <c r="R91" s="25" t="s">
        <v>8316</v>
      </c>
      <c r="S91" s="30">
        <v>40923.729953703703</v>
      </c>
      <c r="T91" s="30">
        <v>40953.729953703703</v>
      </c>
    </row>
    <row r="92" spans="1:20" ht="48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5">
        <v>103</v>
      </c>
      <c r="P92" s="29">
        <v>139.19</v>
      </c>
      <c r="Q92" s="25" t="s">
        <v>8315</v>
      </c>
      <c r="R92" s="25" t="s">
        <v>8316</v>
      </c>
      <c r="S92" s="30">
        <v>41878.878379629627</v>
      </c>
      <c r="T92" s="30">
        <v>41908.878379629627</v>
      </c>
    </row>
    <row r="93" spans="1:20" ht="4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5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25">
        <v>101</v>
      </c>
      <c r="P93" s="29">
        <v>131.91</v>
      </c>
      <c r="Q93" s="25" t="s">
        <v>8315</v>
      </c>
      <c r="R93" s="25" t="s">
        <v>8316</v>
      </c>
      <c r="S93" s="30">
        <v>41862.864675925928</v>
      </c>
      <c r="T93" s="30">
        <v>41876.864675925928</v>
      </c>
    </row>
    <row r="94" spans="1:20" ht="48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5">
        <v>110</v>
      </c>
      <c r="P94" s="29">
        <v>91.3</v>
      </c>
      <c r="Q94" s="25" t="s">
        <v>8315</v>
      </c>
      <c r="R94" s="25" t="s">
        <v>8316</v>
      </c>
      <c r="S94" s="30">
        <v>40531.886886574073</v>
      </c>
      <c r="T94" s="30">
        <v>40591.886886574073</v>
      </c>
    </row>
    <row r="95" spans="1:20" ht="4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5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25">
        <v>115</v>
      </c>
      <c r="P95" s="29">
        <v>39.67</v>
      </c>
      <c r="Q95" s="25" t="s">
        <v>8315</v>
      </c>
      <c r="R95" s="25" t="s">
        <v>8316</v>
      </c>
      <c r="S95" s="30">
        <v>41477.930914351848</v>
      </c>
      <c r="T95" s="30">
        <v>41504.625</v>
      </c>
    </row>
    <row r="96" spans="1:20" ht="4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5">
        <v>117</v>
      </c>
      <c r="P96" s="29">
        <v>57.55</v>
      </c>
      <c r="Q96" s="25" t="s">
        <v>8315</v>
      </c>
      <c r="R96" s="25" t="s">
        <v>8316</v>
      </c>
      <c r="S96" s="30">
        <v>41781.666770833333</v>
      </c>
      <c r="T96" s="30">
        <v>41811.666770833333</v>
      </c>
    </row>
    <row r="97" spans="1:20" ht="32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5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25">
        <v>114</v>
      </c>
      <c r="P97" s="29">
        <v>77.34</v>
      </c>
      <c r="Q97" s="25" t="s">
        <v>8315</v>
      </c>
      <c r="R97" s="25" t="s">
        <v>8316</v>
      </c>
      <c r="S97" s="30">
        <v>41375.702210648145</v>
      </c>
      <c r="T97" s="30">
        <v>41400.702210648145</v>
      </c>
    </row>
    <row r="98" spans="1:20" ht="4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5">
        <v>101</v>
      </c>
      <c r="P98" s="29">
        <v>46.77</v>
      </c>
      <c r="Q98" s="25" t="s">
        <v>8315</v>
      </c>
      <c r="R98" s="25" t="s">
        <v>8316</v>
      </c>
      <c r="S98" s="30">
        <v>40883.949317129627</v>
      </c>
      <c r="T98" s="30">
        <v>40939.708333333336</v>
      </c>
    </row>
    <row r="99" spans="1:20" ht="32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5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25">
        <v>109</v>
      </c>
      <c r="P99" s="29">
        <v>40.07</v>
      </c>
      <c r="Q99" s="25" t="s">
        <v>8315</v>
      </c>
      <c r="R99" s="25" t="s">
        <v>8316</v>
      </c>
      <c r="S99" s="30">
        <v>41491.79478009259</v>
      </c>
      <c r="T99" s="30">
        <v>41509.79478009259</v>
      </c>
    </row>
    <row r="100" spans="1:20" ht="32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5">
        <v>107</v>
      </c>
      <c r="P100" s="29">
        <v>100.22</v>
      </c>
      <c r="Q100" s="25" t="s">
        <v>8315</v>
      </c>
      <c r="R100" s="25" t="s">
        <v>8316</v>
      </c>
      <c r="S100" s="30">
        <v>41791.993414351848</v>
      </c>
      <c r="T100" s="30">
        <v>41821.993414351848</v>
      </c>
    </row>
    <row r="101" spans="1:20" ht="4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5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25">
        <v>116</v>
      </c>
      <c r="P101" s="29">
        <v>71.489999999999995</v>
      </c>
      <c r="Q101" s="25" t="s">
        <v>8315</v>
      </c>
      <c r="R101" s="25" t="s">
        <v>8316</v>
      </c>
      <c r="S101" s="30">
        <v>41835.666354166664</v>
      </c>
      <c r="T101" s="30">
        <v>41855.666354166664</v>
      </c>
    </row>
    <row r="102" spans="1:20" ht="48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5">
        <v>104</v>
      </c>
      <c r="P102" s="29">
        <v>63.11</v>
      </c>
      <c r="Q102" s="25" t="s">
        <v>8315</v>
      </c>
      <c r="R102" s="25" t="s">
        <v>8316</v>
      </c>
      <c r="S102" s="30">
        <v>41827.605057870373</v>
      </c>
      <c r="T102" s="30">
        <v>41848.605057870373</v>
      </c>
    </row>
    <row r="103" spans="1:20" ht="4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5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25">
        <v>119</v>
      </c>
      <c r="P103" s="29">
        <v>50.16</v>
      </c>
      <c r="Q103" s="25" t="s">
        <v>8315</v>
      </c>
      <c r="R103" s="25" t="s">
        <v>8316</v>
      </c>
      <c r="S103" s="30">
        <v>41778.637245370373</v>
      </c>
      <c r="T103" s="30">
        <v>41810.958333333336</v>
      </c>
    </row>
    <row r="104" spans="1:20" ht="48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5">
        <v>126</v>
      </c>
      <c r="P104" s="29">
        <v>62.88</v>
      </c>
      <c r="Q104" s="25" t="s">
        <v>8315</v>
      </c>
      <c r="R104" s="25" t="s">
        <v>8316</v>
      </c>
      <c r="S104" s="30">
        <v>41013.936562499999</v>
      </c>
      <c r="T104" s="30">
        <v>41061.165972222225</v>
      </c>
    </row>
    <row r="105" spans="1:20" ht="48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5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25">
        <v>120</v>
      </c>
      <c r="P105" s="29">
        <v>85.53</v>
      </c>
      <c r="Q105" s="25" t="s">
        <v>8315</v>
      </c>
      <c r="R105" s="25" t="s">
        <v>8316</v>
      </c>
      <c r="S105" s="30">
        <v>41834.586574074077</v>
      </c>
      <c r="T105" s="30">
        <v>41866.083333333336</v>
      </c>
    </row>
    <row r="106" spans="1:20" ht="32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5">
        <v>126</v>
      </c>
      <c r="P106" s="29">
        <v>53.72</v>
      </c>
      <c r="Q106" s="25" t="s">
        <v>8315</v>
      </c>
      <c r="R106" s="25" t="s">
        <v>8316</v>
      </c>
      <c r="S106" s="30">
        <v>41829.795729166668</v>
      </c>
      <c r="T106" s="30">
        <v>41859.795729166668</v>
      </c>
    </row>
    <row r="107" spans="1:20" ht="6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5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25">
        <v>100</v>
      </c>
      <c r="P107" s="29">
        <v>262.11</v>
      </c>
      <c r="Q107" s="25" t="s">
        <v>8315</v>
      </c>
      <c r="R107" s="25" t="s">
        <v>8316</v>
      </c>
      <c r="S107" s="30">
        <v>42219.665173611109</v>
      </c>
      <c r="T107" s="30">
        <v>42257.165972222225</v>
      </c>
    </row>
    <row r="108" spans="1:20" ht="32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5">
        <v>116</v>
      </c>
      <c r="P108" s="29">
        <v>50.2</v>
      </c>
      <c r="Q108" s="25" t="s">
        <v>8315</v>
      </c>
      <c r="R108" s="25" t="s">
        <v>8316</v>
      </c>
      <c r="S108" s="30">
        <v>42648.546111111107</v>
      </c>
      <c r="T108" s="30">
        <v>42678.546111111107</v>
      </c>
    </row>
    <row r="109" spans="1:20" ht="32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5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25">
        <v>100</v>
      </c>
      <c r="P109" s="29">
        <v>168.25</v>
      </c>
      <c r="Q109" s="25" t="s">
        <v>8315</v>
      </c>
      <c r="R109" s="25" t="s">
        <v>8316</v>
      </c>
      <c r="S109" s="30">
        <v>42050.983182870375</v>
      </c>
      <c r="T109" s="30">
        <v>42085.941516203704</v>
      </c>
    </row>
    <row r="110" spans="1:20" ht="32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5">
        <v>101</v>
      </c>
      <c r="P110" s="29">
        <v>256.37</v>
      </c>
      <c r="Q110" s="25" t="s">
        <v>8315</v>
      </c>
      <c r="R110" s="25" t="s">
        <v>8316</v>
      </c>
      <c r="S110" s="30">
        <v>42772.833379629628</v>
      </c>
      <c r="T110" s="30">
        <v>42806.875</v>
      </c>
    </row>
    <row r="111" spans="1:20" ht="32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5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25">
        <v>125</v>
      </c>
      <c r="P111" s="29">
        <v>37.14</v>
      </c>
      <c r="Q111" s="25" t="s">
        <v>8315</v>
      </c>
      <c r="R111" s="25" t="s">
        <v>8316</v>
      </c>
      <c r="S111" s="30">
        <v>42270.582141203704</v>
      </c>
      <c r="T111" s="30">
        <v>42301.895138888889</v>
      </c>
    </row>
    <row r="112" spans="1:20" ht="32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5">
        <v>110</v>
      </c>
      <c r="P112" s="29">
        <v>45.88</v>
      </c>
      <c r="Q112" s="25" t="s">
        <v>8315</v>
      </c>
      <c r="R112" s="25" t="s">
        <v>8316</v>
      </c>
      <c r="S112" s="30">
        <v>42206.835370370376</v>
      </c>
      <c r="T112" s="30">
        <v>42236.835370370376</v>
      </c>
    </row>
    <row r="113" spans="1:20" ht="4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5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25">
        <v>102</v>
      </c>
      <c r="P113" s="29">
        <v>141.71</v>
      </c>
      <c r="Q113" s="25" t="s">
        <v>8315</v>
      </c>
      <c r="R113" s="25" t="s">
        <v>8316</v>
      </c>
      <c r="S113" s="30">
        <v>42697.850844907407</v>
      </c>
      <c r="T113" s="30">
        <v>42745.208333333328</v>
      </c>
    </row>
    <row r="114" spans="1:20" ht="48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5">
        <v>102</v>
      </c>
      <c r="P114" s="29">
        <v>52.49</v>
      </c>
      <c r="Q114" s="25" t="s">
        <v>8315</v>
      </c>
      <c r="R114" s="25" t="s">
        <v>8316</v>
      </c>
      <c r="S114" s="30">
        <v>42503.559467592597</v>
      </c>
      <c r="T114" s="30">
        <v>42524.875</v>
      </c>
    </row>
    <row r="115" spans="1:20" ht="32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5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25">
        <v>102</v>
      </c>
      <c r="P115" s="29">
        <v>193.62</v>
      </c>
      <c r="Q115" s="25" t="s">
        <v>8315</v>
      </c>
      <c r="R115" s="25" t="s">
        <v>8316</v>
      </c>
      <c r="S115" s="30">
        <v>42323.70930555556</v>
      </c>
      <c r="T115" s="30">
        <v>42355.207638888889</v>
      </c>
    </row>
    <row r="116" spans="1:20" ht="32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5">
        <v>108</v>
      </c>
      <c r="P116" s="29">
        <v>106.8</v>
      </c>
      <c r="Q116" s="25" t="s">
        <v>8315</v>
      </c>
      <c r="R116" s="25" t="s">
        <v>8316</v>
      </c>
      <c r="S116" s="30">
        <v>41933.291643518518</v>
      </c>
      <c r="T116" s="30">
        <v>41963.333310185189</v>
      </c>
    </row>
    <row r="117" spans="1:20" ht="4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5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25">
        <v>110</v>
      </c>
      <c r="P117" s="29">
        <v>77.22</v>
      </c>
      <c r="Q117" s="25" t="s">
        <v>8315</v>
      </c>
      <c r="R117" s="25" t="s">
        <v>8316</v>
      </c>
      <c r="S117" s="30">
        <v>41898.168125000004</v>
      </c>
      <c r="T117" s="30">
        <v>41913.165972222225</v>
      </c>
    </row>
    <row r="118" spans="1:20" ht="48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5">
        <v>161</v>
      </c>
      <c r="P118" s="29">
        <v>57.5</v>
      </c>
      <c r="Q118" s="25" t="s">
        <v>8315</v>
      </c>
      <c r="R118" s="25" t="s">
        <v>8316</v>
      </c>
      <c r="S118" s="30">
        <v>42446.943831018521</v>
      </c>
      <c r="T118" s="30">
        <v>42476.943831018521</v>
      </c>
    </row>
    <row r="119" spans="1:20" ht="3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5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25">
        <v>131</v>
      </c>
      <c r="P119" s="29">
        <v>50.46</v>
      </c>
      <c r="Q119" s="25" t="s">
        <v>8315</v>
      </c>
      <c r="R119" s="25" t="s">
        <v>8316</v>
      </c>
      <c r="S119" s="30">
        <v>42463.81385416667</v>
      </c>
      <c r="T119" s="30">
        <v>42494.165972222225</v>
      </c>
    </row>
    <row r="120" spans="1:20" ht="32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5">
        <v>119</v>
      </c>
      <c r="P120" s="29">
        <v>97.38</v>
      </c>
      <c r="Q120" s="25" t="s">
        <v>8315</v>
      </c>
      <c r="R120" s="25" t="s">
        <v>8316</v>
      </c>
      <c r="S120" s="30">
        <v>42766.805034722223</v>
      </c>
      <c r="T120" s="30">
        <v>42796.805034722223</v>
      </c>
    </row>
    <row r="121" spans="1:20" ht="4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5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25">
        <v>103</v>
      </c>
      <c r="P121" s="29">
        <v>85.53</v>
      </c>
      <c r="Q121" s="25" t="s">
        <v>8315</v>
      </c>
      <c r="R121" s="25" t="s">
        <v>8316</v>
      </c>
      <c r="S121" s="30">
        <v>42522.347812499997</v>
      </c>
      <c r="T121" s="30">
        <v>42552.347812499997</v>
      </c>
    </row>
    <row r="122" spans="1:20" ht="48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5">
        <v>101</v>
      </c>
      <c r="P122" s="29">
        <v>182.91</v>
      </c>
      <c r="Q122" s="25" t="s">
        <v>8315</v>
      </c>
      <c r="R122" s="25" t="s">
        <v>8316</v>
      </c>
      <c r="S122" s="30">
        <v>42702.917048611111</v>
      </c>
      <c r="T122" s="30">
        <v>42732.917048611111</v>
      </c>
    </row>
    <row r="123" spans="1:20" ht="3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5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25">
        <v>101</v>
      </c>
      <c r="P123" s="29">
        <v>131.13999999999999</v>
      </c>
      <c r="Q123" s="25" t="s">
        <v>8315</v>
      </c>
      <c r="R123" s="25" t="s">
        <v>8316</v>
      </c>
      <c r="S123" s="30">
        <v>42252.474351851852</v>
      </c>
      <c r="T123" s="30">
        <v>42276.165972222225</v>
      </c>
    </row>
    <row r="124" spans="1:20" ht="48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5">
        <v>115</v>
      </c>
      <c r="P124" s="29">
        <v>58.69</v>
      </c>
      <c r="Q124" s="25" t="s">
        <v>8315</v>
      </c>
      <c r="R124" s="25" t="s">
        <v>8316</v>
      </c>
      <c r="S124" s="30">
        <v>41893.324884259258</v>
      </c>
      <c r="T124" s="30">
        <v>41926.290972222225</v>
      </c>
    </row>
    <row r="125" spans="1:20" ht="3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5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25">
        <v>127</v>
      </c>
      <c r="P125" s="29">
        <v>69.569999999999993</v>
      </c>
      <c r="Q125" s="25" t="s">
        <v>8315</v>
      </c>
      <c r="R125" s="25" t="s">
        <v>8316</v>
      </c>
      <c r="S125" s="30">
        <v>41871.755694444444</v>
      </c>
      <c r="T125" s="30">
        <v>41901.755694444444</v>
      </c>
    </row>
    <row r="126" spans="1:20" ht="4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5">
        <v>103</v>
      </c>
      <c r="P126" s="29">
        <v>115.87</v>
      </c>
      <c r="Q126" s="25" t="s">
        <v>8315</v>
      </c>
      <c r="R126" s="25" t="s">
        <v>8316</v>
      </c>
      <c r="S126" s="30">
        <v>42262.096782407403</v>
      </c>
      <c r="T126" s="30">
        <v>42286</v>
      </c>
    </row>
    <row r="127" spans="1:20" ht="32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5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25">
        <v>104</v>
      </c>
      <c r="P127" s="29">
        <v>81.13</v>
      </c>
      <c r="Q127" s="25" t="s">
        <v>8315</v>
      </c>
      <c r="R127" s="25" t="s">
        <v>8316</v>
      </c>
      <c r="S127" s="30">
        <v>42135.60020833333</v>
      </c>
      <c r="T127" s="30">
        <v>42167.083333333328</v>
      </c>
    </row>
    <row r="128" spans="1:20" ht="48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5">
        <v>111</v>
      </c>
      <c r="P128" s="29">
        <v>57.63</v>
      </c>
      <c r="Q128" s="25" t="s">
        <v>8315</v>
      </c>
      <c r="R128" s="25" t="s">
        <v>8316</v>
      </c>
      <c r="S128" s="30">
        <v>42230.472222222219</v>
      </c>
      <c r="T128" s="30">
        <v>42259.165972222225</v>
      </c>
    </row>
    <row r="129" spans="1:20" ht="3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5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25">
        <v>101</v>
      </c>
      <c r="P129" s="29">
        <v>60.48</v>
      </c>
      <c r="Q129" s="25" t="s">
        <v>8315</v>
      </c>
      <c r="R129" s="25" t="s">
        <v>8316</v>
      </c>
      <c r="S129" s="30">
        <v>42068.888391203705</v>
      </c>
      <c r="T129" s="30">
        <v>42098.846724537041</v>
      </c>
    </row>
    <row r="130" spans="1:20" ht="48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5">
        <v>105</v>
      </c>
      <c r="P130" s="29">
        <v>65.58</v>
      </c>
      <c r="Q130" s="25" t="s">
        <v>8315</v>
      </c>
      <c r="R130" s="25" t="s">
        <v>8316</v>
      </c>
      <c r="S130" s="30">
        <v>42145.746689814812</v>
      </c>
      <c r="T130" s="30">
        <v>42175.746689814812</v>
      </c>
    </row>
    <row r="131" spans="1:20" ht="4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5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25">
        <v>102</v>
      </c>
      <c r="P131" s="29">
        <v>119.19</v>
      </c>
      <c r="Q131" s="25" t="s">
        <v>8315</v>
      </c>
      <c r="R131" s="25" t="s">
        <v>8316</v>
      </c>
      <c r="S131" s="30">
        <v>41918.742175925923</v>
      </c>
      <c r="T131" s="30">
        <v>41948.783842592595</v>
      </c>
    </row>
    <row r="132" spans="1:20" ht="48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5">
        <v>111</v>
      </c>
      <c r="P132" s="29">
        <v>83.05</v>
      </c>
      <c r="Q132" s="25" t="s">
        <v>8315</v>
      </c>
      <c r="R132" s="25" t="s">
        <v>8316</v>
      </c>
      <c r="S132" s="30">
        <v>42146.731087962966</v>
      </c>
      <c r="T132" s="30">
        <v>42176.731087962966</v>
      </c>
    </row>
    <row r="133" spans="1:20" ht="32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5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25">
        <v>102</v>
      </c>
      <c r="P133" s="29">
        <v>177.09</v>
      </c>
      <c r="Q133" s="25" t="s">
        <v>8315</v>
      </c>
      <c r="R133" s="25" t="s">
        <v>8316</v>
      </c>
      <c r="S133" s="30">
        <v>42602.576712962968</v>
      </c>
      <c r="T133" s="30">
        <v>42621.15625</v>
      </c>
    </row>
    <row r="134" spans="1:20" ht="32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5">
        <v>128</v>
      </c>
      <c r="P134" s="29">
        <v>72.760000000000005</v>
      </c>
      <c r="Q134" s="25" t="s">
        <v>8315</v>
      </c>
      <c r="R134" s="25" t="s">
        <v>8316</v>
      </c>
      <c r="S134" s="30">
        <v>42144.573807870373</v>
      </c>
      <c r="T134" s="30">
        <v>42166.165972222225</v>
      </c>
    </row>
    <row r="135" spans="1:20" ht="32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5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25">
        <v>105</v>
      </c>
      <c r="P135" s="29">
        <v>98.2</v>
      </c>
      <c r="Q135" s="25" t="s">
        <v>8315</v>
      </c>
      <c r="R135" s="25" t="s">
        <v>8316</v>
      </c>
      <c r="S135" s="30">
        <v>41982.887280092589</v>
      </c>
      <c r="T135" s="30">
        <v>42012.887280092589</v>
      </c>
    </row>
    <row r="136" spans="1:20" ht="48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5">
        <v>106</v>
      </c>
      <c r="P136" s="29">
        <v>251.74</v>
      </c>
      <c r="Q136" s="25" t="s">
        <v>8315</v>
      </c>
      <c r="R136" s="25" t="s">
        <v>8316</v>
      </c>
      <c r="S136" s="30">
        <v>42614.760937500003</v>
      </c>
      <c r="T136" s="30">
        <v>42644.165972222225</v>
      </c>
    </row>
    <row r="137" spans="1:20" ht="32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5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25">
        <v>109</v>
      </c>
      <c r="P137" s="29">
        <v>74.819999999999993</v>
      </c>
      <c r="Q137" s="25" t="s">
        <v>8315</v>
      </c>
      <c r="R137" s="25" t="s">
        <v>8316</v>
      </c>
      <c r="S137" s="30">
        <v>42303.672662037032</v>
      </c>
      <c r="T137" s="30">
        <v>42338.714328703703</v>
      </c>
    </row>
    <row r="138" spans="1:20" ht="4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5">
        <v>100</v>
      </c>
      <c r="P138" s="29">
        <v>67.650000000000006</v>
      </c>
      <c r="Q138" s="25" t="s">
        <v>8315</v>
      </c>
      <c r="R138" s="25" t="s">
        <v>8316</v>
      </c>
      <c r="S138" s="30">
        <v>42171.725416666668</v>
      </c>
      <c r="T138" s="30">
        <v>42201.725416666668</v>
      </c>
    </row>
    <row r="139" spans="1:20" ht="32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5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25">
        <v>103</v>
      </c>
      <c r="P139" s="29">
        <v>93.81</v>
      </c>
      <c r="Q139" s="25" t="s">
        <v>8315</v>
      </c>
      <c r="R139" s="25" t="s">
        <v>8316</v>
      </c>
      <c r="S139" s="30">
        <v>41964.315532407403</v>
      </c>
      <c r="T139" s="30">
        <v>41995.166666666672</v>
      </c>
    </row>
    <row r="140" spans="1:20" ht="32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5">
        <v>112</v>
      </c>
      <c r="P140" s="29">
        <v>41.24</v>
      </c>
      <c r="Q140" s="25" t="s">
        <v>8315</v>
      </c>
      <c r="R140" s="25" t="s">
        <v>8316</v>
      </c>
      <c r="S140" s="30">
        <v>42284.516064814816</v>
      </c>
      <c r="T140" s="30">
        <v>42307.875</v>
      </c>
    </row>
    <row r="141" spans="1:20" ht="32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5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25">
        <v>103</v>
      </c>
      <c r="P141" s="29">
        <v>52.55</v>
      </c>
      <c r="Q141" s="25" t="s">
        <v>8315</v>
      </c>
      <c r="R141" s="25" t="s">
        <v>8316</v>
      </c>
      <c r="S141" s="30">
        <v>42016.800208333334</v>
      </c>
      <c r="T141" s="30">
        <v>42032.916666666672</v>
      </c>
    </row>
    <row r="142" spans="1:20" ht="48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5">
        <v>131</v>
      </c>
      <c r="P142" s="29">
        <v>48.33</v>
      </c>
      <c r="Q142" s="25" t="s">
        <v>8315</v>
      </c>
      <c r="R142" s="25" t="s">
        <v>8316</v>
      </c>
      <c r="S142" s="30">
        <v>42136.536134259266</v>
      </c>
      <c r="T142" s="30">
        <v>42167.875</v>
      </c>
    </row>
    <row r="143" spans="1:20" ht="4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5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25">
        <v>102</v>
      </c>
      <c r="P143" s="29">
        <v>53.18</v>
      </c>
      <c r="Q143" s="25" t="s">
        <v>8315</v>
      </c>
      <c r="R143" s="25" t="s">
        <v>8316</v>
      </c>
      <c r="S143" s="30">
        <v>42172.757638888885</v>
      </c>
      <c r="T143" s="30">
        <v>42202.757638888885</v>
      </c>
    </row>
    <row r="144" spans="1:20" ht="4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5">
        <v>128</v>
      </c>
      <c r="P144" s="29">
        <v>60.95</v>
      </c>
      <c r="Q144" s="25" t="s">
        <v>8315</v>
      </c>
      <c r="R144" s="25" t="s">
        <v>8316</v>
      </c>
      <c r="S144" s="30">
        <v>42590.90425925926</v>
      </c>
      <c r="T144" s="30">
        <v>42606.90425925926</v>
      </c>
    </row>
    <row r="145" spans="1:20" ht="48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5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25">
        <v>154</v>
      </c>
      <c r="P145" s="29">
        <v>106.5</v>
      </c>
      <c r="Q145" s="25" t="s">
        <v>8315</v>
      </c>
      <c r="R145" s="25" t="s">
        <v>8316</v>
      </c>
      <c r="S145" s="30">
        <v>42284.500104166669</v>
      </c>
      <c r="T145" s="30">
        <v>42314.541770833333</v>
      </c>
    </row>
    <row r="146" spans="1:20" ht="4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5">
        <v>107</v>
      </c>
      <c r="P146" s="29">
        <v>204.57</v>
      </c>
      <c r="Q146" s="25" t="s">
        <v>8315</v>
      </c>
      <c r="R146" s="25" t="s">
        <v>8316</v>
      </c>
      <c r="S146" s="30">
        <v>42611.801412037035</v>
      </c>
      <c r="T146" s="30">
        <v>42627.791666666672</v>
      </c>
    </row>
    <row r="147" spans="1:20" ht="48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5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25">
        <v>101</v>
      </c>
      <c r="P147" s="29">
        <v>54.91</v>
      </c>
      <c r="Q147" s="25" t="s">
        <v>8315</v>
      </c>
      <c r="R147" s="25" t="s">
        <v>8316</v>
      </c>
      <c r="S147" s="30">
        <v>42400.704537037032</v>
      </c>
      <c r="T147" s="30">
        <v>42444.875</v>
      </c>
    </row>
    <row r="148" spans="1:20" ht="4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5">
        <v>100</v>
      </c>
      <c r="P148" s="29">
        <v>150.41999999999999</v>
      </c>
      <c r="Q148" s="25" t="s">
        <v>8315</v>
      </c>
      <c r="R148" s="25" t="s">
        <v>8316</v>
      </c>
      <c r="S148" s="30">
        <v>42017.88045138889</v>
      </c>
      <c r="T148" s="30">
        <v>42044.1875</v>
      </c>
    </row>
    <row r="149" spans="1:20" ht="48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5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25">
        <v>114</v>
      </c>
      <c r="P149" s="29">
        <v>105.21</v>
      </c>
      <c r="Q149" s="25" t="s">
        <v>8315</v>
      </c>
      <c r="R149" s="25" t="s">
        <v>8316</v>
      </c>
      <c r="S149" s="30">
        <v>42431.102534722217</v>
      </c>
      <c r="T149" s="30">
        <v>42461.06086805556</v>
      </c>
    </row>
    <row r="150" spans="1:20" ht="48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5">
        <v>103</v>
      </c>
      <c r="P150" s="29">
        <v>68.67</v>
      </c>
      <c r="Q150" s="25" t="s">
        <v>8315</v>
      </c>
      <c r="R150" s="25" t="s">
        <v>8316</v>
      </c>
      <c r="S150" s="30">
        <v>42121.756921296299</v>
      </c>
      <c r="T150" s="30">
        <v>42156.208333333328</v>
      </c>
    </row>
    <row r="151" spans="1:20" ht="32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5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25">
        <v>122</v>
      </c>
      <c r="P151" s="29">
        <v>129.36000000000001</v>
      </c>
      <c r="Q151" s="25" t="s">
        <v>8315</v>
      </c>
      <c r="R151" s="25" t="s">
        <v>8316</v>
      </c>
      <c r="S151" s="30">
        <v>42219.019733796296</v>
      </c>
      <c r="T151" s="30">
        <v>42249.019733796296</v>
      </c>
    </row>
    <row r="152" spans="1:20" ht="48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5">
        <v>103</v>
      </c>
      <c r="P152" s="29">
        <v>134.26</v>
      </c>
      <c r="Q152" s="25" t="s">
        <v>8315</v>
      </c>
      <c r="R152" s="25" t="s">
        <v>8316</v>
      </c>
      <c r="S152" s="30">
        <v>42445.19430555556</v>
      </c>
      <c r="T152" s="30">
        <v>42489.19430555556</v>
      </c>
    </row>
    <row r="153" spans="1:20" ht="48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5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25">
        <v>102</v>
      </c>
      <c r="P153" s="29">
        <v>203.2</v>
      </c>
      <c r="Q153" s="25" t="s">
        <v>8315</v>
      </c>
      <c r="R153" s="25" t="s">
        <v>8316</v>
      </c>
      <c r="S153" s="30">
        <v>42380.884872685187</v>
      </c>
      <c r="T153" s="30">
        <v>42398.249305555553</v>
      </c>
    </row>
    <row r="154" spans="1:20" ht="16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5">
        <v>112</v>
      </c>
      <c r="P154" s="29">
        <v>69.19</v>
      </c>
      <c r="Q154" s="25" t="s">
        <v>8315</v>
      </c>
      <c r="R154" s="25" t="s">
        <v>8316</v>
      </c>
      <c r="S154" s="30">
        <v>42762.942430555559</v>
      </c>
      <c r="T154" s="30">
        <v>42794.208333333328</v>
      </c>
    </row>
    <row r="155" spans="1:20" ht="4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5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25">
        <v>102</v>
      </c>
      <c r="P155" s="29">
        <v>125.12</v>
      </c>
      <c r="Q155" s="25" t="s">
        <v>8315</v>
      </c>
      <c r="R155" s="25" t="s">
        <v>8316</v>
      </c>
      <c r="S155" s="30">
        <v>42567.840069444443</v>
      </c>
      <c r="T155" s="30">
        <v>42597.840069444443</v>
      </c>
    </row>
    <row r="156" spans="1:20" ht="48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5">
        <v>114</v>
      </c>
      <c r="P156" s="29">
        <v>40.71</v>
      </c>
      <c r="Q156" s="25" t="s">
        <v>8315</v>
      </c>
      <c r="R156" s="25" t="s">
        <v>8316</v>
      </c>
      <c r="S156" s="30">
        <v>42232.702546296292</v>
      </c>
      <c r="T156" s="30">
        <v>42264.165972222225</v>
      </c>
    </row>
    <row r="157" spans="1:20" ht="48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5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25">
        <v>102</v>
      </c>
      <c r="P157" s="29">
        <v>141.29</v>
      </c>
      <c r="Q157" s="25" t="s">
        <v>8315</v>
      </c>
      <c r="R157" s="25" t="s">
        <v>8316</v>
      </c>
      <c r="S157" s="30">
        <v>42239.957962962959</v>
      </c>
      <c r="T157" s="30">
        <v>42260</v>
      </c>
    </row>
    <row r="158" spans="1:20" ht="48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5">
        <v>116</v>
      </c>
      <c r="P158" s="29">
        <v>55.33</v>
      </c>
      <c r="Q158" s="25" t="s">
        <v>8315</v>
      </c>
      <c r="R158" s="25" t="s">
        <v>8316</v>
      </c>
      <c r="S158" s="30">
        <v>42261.917395833334</v>
      </c>
      <c r="T158" s="30">
        <v>42291.917395833334</v>
      </c>
    </row>
    <row r="159" spans="1:20" ht="32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5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25">
        <v>136</v>
      </c>
      <c r="P159" s="29">
        <v>46.42</v>
      </c>
      <c r="Q159" s="25" t="s">
        <v>8315</v>
      </c>
      <c r="R159" s="25" t="s">
        <v>8316</v>
      </c>
      <c r="S159" s="30">
        <v>42102.743773148148</v>
      </c>
      <c r="T159" s="30">
        <v>42123.743773148148</v>
      </c>
    </row>
    <row r="160" spans="1:20" ht="4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5">
        <v>133</v>
      </c>
      <c r="P160" s="29">
        <v>57.2</v>
      </c>
      <c r="Q160" s="25" t="s">
        <v>8315</v>
      </c>
      <c r="R160" s="25" t="s">
        <v>8316</v>
      </c>
      <c r="S160" s="30">
        <v>42538.73583333334</v>
      </c>
      <c r="T160" s="30">
        <v>42583.290972222225</v>
      </c>
    </row>
    <row r="161" spans="1:20" ht="48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5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25">
        <v>116</v>
      </c>
      <c r="P161" s="29">
        <v>59.6</v>
      </c>
      <c r="Q161" s="25" t="s">
        <v>8315</v>
      </c>
      <c r="R161" s="25" t="s">
        <v>8316</v>
      </c>
      <c r="S161" s="30">
        <v>42056.65143518518</v>
      </c>
      <c r="T161" s="30">
        <v>42091.609768518523</v>
      </c>
    </row>
    <row r="162" spans="1:20" ht="48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5">
        <v>105</v>
      </c>
      <c r="P162" s="29">
        <v>89.59</v>
      </c>
      <c r="Q162" s="25" t="s">
        <v>8315</v>
      </c>
      <c r="R162" s="25" t="s">
        <v>8316</v>
      </c>
      <c r="S162" s="30">
        <v>42696.624444444446</v>
      </c>
      <c r="T162" s="30">
        <v>42726.624444444446</v>
      </c>
    </row>
    <row r="163" spans="1:20" ht="48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5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25">
        <v>102</v>
      </c>
      <c r="P163" s="29">
        <v>204.05</v>
      </c>
      <c r="Q163" s="25" t="s">
        <v>8315</v>
      </c>
      <c r="R163" s="25" t="s">
        <v>8316</v>
      </c>
      <c r="S163" s="30">
        <v>42186.855879629627</v>
      </c>
      <c r="T163" s="30">
        <v>42216.855879629627</v>
      </c>
    </row>
    <row r="164" spans="1:20" ht="48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5">
        <v>175</v>
      </c>
      <c r="P164" s="29">
        <v>48.7</v>
      </c>
      <c r="Q164" s="25" t="s">
        <v>8315</v>
      </c>
      <c r="R164" s="25" t="s">
        <v>8316</v>
      </c>
      <c r="S164" s="30">
        <v>42493.219236111108</v>
      </c>
      <c r="T164" s="30">
        <v>42531.125</v>
      </c>
    </row>
    <row r="165" spans="1:20" ht="48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5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25">
        <v>107</v>
      </c>
      <c r="P165" s="29">
        <v>53.34</v>
      </c>
      <c r="Q165" s="25" t="s">
        <v>8315</v>
      </c>
      <c r="R165" s="25" t="s">
        <v>8316</v>
      </c>
      <c r="S165" s="30">
        <v>42475.057164351849</v>
      </c>
      <c r="T165" s="30">
        <v>42505.057164351849</v>
      </c>
    </row>
    <row r="166" spans="1:20" ht="48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5">
        <v>122</v>
      </c>
      <c r="P166" s="29">
        <v>75.09</v>
      </c>
      <c r="Q166" s="25" t="s">
        <v>8315</v>
      </c>
      <c r="R166" s="25" t="s">
        <v>8316</v>
      </c>
      <c r="S166" s="30">
        <v>42452.876909722225</v>
      </c>
      <c r="T166" s="30">
        <v>42473.876909722225</v>
      </c>
    </row>
    <row r="167" spans="1:20" ht="32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5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25">
        <v>100</v>
      </c>
      <c r="P167" s="29">
        <v>209.84</v>
      </c>
      <c r="Q167" s="25" t="s">
        <v>8315</v>
      </c>
      <c r="R167" s="25" t="s">
        <v>8316</v>
      </c>
      <c r="S167" s="30">
        <v>42253.928530092591</v>
      </c>
      <c r="T167" s="30">
        <v>42283.928530092591</v>
      </c>
    </row>
    <row r="168" spans="1:20" ht="48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5">
        <v>110</v>
      </c>
      <c r="P168" s="29">
        <v>61.02</v>
      </c>
      <c r="Q168" s="25" t="s">
        <v>8315</v>
      </c>
      <c r="R168" s="25" t="s">
        <v>8316</v>
      </c>
      <c r="S168" s="30">
        <v>42264.29178240741</v>
      </c>
      <c r="T168" s="30">
        <v>42294.29178240741</v>
      </c>
    </row>
    <row r="169" spans="1:20" ht="48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5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25">
        <v>100</v>
      </c>
      <c r="P169" s="29">
        <v>61</v>
      </c>
      <c r="Q169" s="25" t="s">
        <v>8315</v>
      </c>
      <c r="R169" s="25" t="s">
        <v>8316</v>
      </c>
      <c r="S169" s="30">
        <v>42664.809560185182</v>
      </c>
      <c r="T169" s="30">
        <v>42685.916666666672</v>
      </c>
    </row>
    <row r="170" spans="1:20" ht="48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5">
        <v>116</v>
      </c>
      <c r="P170" s="29">
        <v>80.03</v>
      </c>
      <c r="Q170" s="25" t="s">
        <v>8315</v>
      </c>
      <c r="R170" s="25" t="s">
        <v>8316</v>
      </c>
      <c r="S170" s="30">
        <v>42382.244409722218</v>
      </c>
      <c r="T170" s="30">
        <v>42396.041666666672</v>
      </c>
    </row>
    <row r="171" spans="1:20" ht="48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5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25">
        <v>100</v>
      </c>
      <c r="P171" s="29">
        <v>93.98</v>
      </c>
      <c r="Q171" s="25" t="s">
        <v>8315</v>
      </c>
      <c r="R171" s="25" t="s">
        <v>8316</v>
      </c>
      <c r="S171" s="30">
        <v>41826.871238425927</v>
      </c>
      <c r="T171" s="30">
        <v>41859.57916666667</v>
      </c>
    </row>
    <row r="172" spans="1:20" ht="32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5">
        <v>106</v>
      </c>
      <c r="P172" s="29">
        <v>61.94</v>
      </c>
      <c r="Q172" s="25" t="s">
        <v>8315</v>
      </c>
      <c r="R172" s="25" t="s">
        <v>8316</v>
      </c>
      <c r="S172" s="30">
        <v>42499.039629629624</v>
      </c>
      <c r="T172" s="30">
        <v>42529.039629629624</v>
      </c>
    </row>
    <row r="173" spans="1:20" ht="32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5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25">
        <v>101</v>
      </c>
      <c r="P173" s="29">
        <v>66.45</v>
      </c>
      <c r="Q173" s="25" t="s">
        <v>8315</v>
      </c>
      <c r="R173" s="25" t="s">
        <v>8316</v>
      </c>
      <c r="S173" s="30">
        <v>42513.045798611114</v>
      </c>
      <c r="T173" s="30">
        <v>42543.045798611114</v>
      </c>
    </row>
    <row r="174" spans="1:20" ht="48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5">
        <v>107</v>
      </c>
      <c r="P174" s="29">
        <v>35.799999999999997</v>
      </c>
      <c r="Q174" s="25" t="s">
        <v>8315</v>
      </c>
      <c r="R174" s="25" t="s">
        <v>8316</v>
      </c>
      <c r="S174" s="30">
        <v>41914.100289351853</v>
      </c>
      <c r="T174" s="30">
        <v>41928.165972222225</v>
      </c>
    </row>
    <row r="175" spans="1:20" ht="48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5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25">
        <v>102</v>
      </c>
      <c r="P175" s="29">
        <v>145.65</v>
      </c>
      <c r="Q175" s="25" t="s">
        <v>8315</v>
      </c>
      <c r="R175" s="25" t="s">
        <v>8316</v>
      </c>
      <c r="S175" s="30">
        <v>42521.010370370372</v>
      </c>
      <c r="T175" s="30">
        <v>42543.163194444445</v>
      </c>
    </row>
    <row r="176" spans="1:20" ht="4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5">
        <v>101</v>
      </c>
      <c r="P176" s="29">
        <v>142.28</v>
      </c>
      <c r="Q176" s="25" t="s">
        <v>8315</v>
      </c>
      <c r="R176" s="25" t="s">
        <v>8316</v>
      </c>
      <c r="S176" s="30">
        <v>42041.714178240742</v>
      </c>
      <c r="T176" s="30">
        <v>42071.67251157407</v>
      </c>
    </row>
    <row r="177" spans="1:20" ht="48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5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25">
        <v>146</v>
      </c>
      <c r="P177" s="29">
        <v>292.77999999999997</v>
      </c>
      <c r="Q177" s="25" t="s">
        <v>8315</v>
      </c>
      <c r="R177" s="25" t="s">
        <v>8316</v>
      </c>
      <c r="S177" s="30">
        <v>41822.57503472222</v>
      </c>
      <c r="T177" s="30">
        <v>41825.041666666664</v>
      </c>
    </row>
    <row r="178" spans="1:20" ht="48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5">
        <v>105</v>
      </c>
      <c r="P178" s="29">
        <v>80.400000000000006</v>
      </c>
      <c r="Q178" s="25" t="s">
        <v>8315</v>
      </c>
      <c r="R178" s="25" t="s">
        <v>8316</v>
      </c>
      <c r="S178" s="30">
        <v>42248.697754629626</v>
      </c>
      <c r="T178" s="30">
        <v>42283.697754629626</v>
      </c>
    </row>
    <row r="179" spans="1:20" ht="48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5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25">
        <v>100</v>
      </c>
      <c r="P179" s="29">
        <v>72.290000000000006</v>
      </c>
      <c r="Q179" s="25" t="s">
        <v>8315</v>
      </c>
      <c r="R179" s="25" t="s">
        <v>8316</v>
      </c>
      <c r="S179" s="30">
        <v>41809.860300925924</v>
      </c>
      <c r="T179" s="30">
        <v>41839.860300925924</v>
      </c>
    </row>
    <row r="180" spans="1:20" ht="4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5">
        <v>105</v>
      </c>
      <c r="P180" s="29">
        <v>32.97</v>
      </c>
      <c r="Q180" s="25" t="s">
        <v>8315</v>
      </c>
      <c r="R180" s="25" t="s">
        <v>8316</v>
      </c>
      <c r="S180" s="30">
        <v>42148.676851851851</v>
      </c>
      <c r="T180" s="30">
        <v>42170.676851851851</v>
      </c>
    </row>
    <row r="181" spans="1:20" ht="32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5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25">
        <v>139</v>
      </c>
      <c r="P181" s="29">
        <v>116.65</v>
      </c>
      <c r="Q181" s="25" t="s">
        <v>8315</v>
      </c>
      <c r="R181" s="25" t="s">
        <v>8316</v>
      </c>
      <c r="S181" s="30">
        <v>42185.521087962959</v>
      </c>
      <c r="T181" s="30">
        <v>42215.521087962959</v>
      </c>
    </row>
    <row r="182" spans="1:20" ht="3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5">
        <v>102</v>
      </c>
      <c r="P182" s="29">
        <v>136.85</v>
      </c>
      <c r="Q182" s="25" t="s">
        <v>8315</v>
      </c>
      <c r="R182" s="25" t="s">
        <v>8316</v>
      </c>
      <c r="S182" s="30">
        <v>42769.574999999997</v>
      </c>
      <c r="T182" s="30">
        <v>42790.574999999997</v>
      </c>
    </row>
    <row r="183" spans="1:20" ht="32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5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25">
        <v>104</v>
      </c>
      <c r="P183" s="29">
        <v>177.62</v>
      </c>
      <c r="Q183" s="25" t="s">
        <v>8315</v>
      </c>
      <c r="R183" s="25" t="s">
        <v>8316</v>
      </c>
      <c r="S183" s="30">
        <v>42549.665717592594</v>
      </c>
      <c r="T183" s="30">
        <v>42579.665717592594</v>
      </c>
    </row>
    <row r="184" spans="1:20" ht="4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5">
        <v>138</v>
      </c>
      <c r="P184" s="29">
        <v>109.08</v>
      </c>
      <c r="Q184" s="25" t="s">
        <v>8315</v>
      </c>
      <c r="R184" s="25" t="s">
        <v>8316</v>
      </c>
      <c r="S184" s="30">
        <v>42685.974004629628</v>
      </c>
      <c r="T184" s="30">
        <v>42710.974004629628</v>
      </c>
    </row>
    <row r="185" spans="1:20" ht="32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5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25">
        <v>102</v>
      </c>
      <c r="P185" s="29">
        <v>78.209999999999994</v>
      </c>
      <c r="Q185" s="25" t="s">
        <v>8315</v>
      </c>
      <c r="R185" s="25" t="s">
        <v>8316</v>
      </c>
      <c r="S185" s="30">
        <v>42062.296412037031</v>
      </c>
      <c r="T185" s="30">
        <v>42095.207638888889</v>
      </c>
    </row>
    <row r="186" spans="1:20" ht="48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5">
        <v>101</v>
      </c>
      <c r="P186" s="29">
        <v>114.13</v>
      </c>
      <c r="Q186" s="25" t="s">
        <v>8315</v>
      </c>
      <c r="R186" s="25" t="s">
        <v>8316</v>
      </c>
      <c r="S186" s="30">
        <v>41851.200150462959</v>
      </c>
      <c r="T186" s="30">
        <v>41881.200150462959</v>
      </c>
    </row>
    <row r="187" spans="1:20" ht="4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5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25">
        <v>130</v>
      </c>
      <c r="P187" s="29">
        <v>50</v>
      </c>
      <c r="Q187" s="25" t="s">
        <v>8315</v>
      </c>
      <c r="R187" s="25" t="s">
        <v>8316</v>
      </c>
      <c r="S187" s="30">
        <v>42053.106111111112</v>
      </c>
      <c r="T187" s="30">
        <v>42112.025694444441</v>
      </c>
    </row>
    <row r="188" spans="1:20" ht="48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5">
        <v>110</v>
      </c>
      <c r="P188" s="29">
        <v>91.67</v>
      </c>
      <c r="Q188" s="25" t="s">
        <v>8315</v>
      </c>
      <c r="R188" s="25" t="s">
        <v>8316</v>
      </c>
      <c r="S188" s="30">
        <v>42054.024421296301</v>
      </c>
      <c r="T188" s="30">
        <v>42061.024421296301</v>
      </c>
    </row>
    <row r="189" spans="1:20" ht="48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5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25">
        <v>100</v>
      </c>
      <c r="P189" s="29">
        <v>69.819999999999993</v>
      </c>
      <c r="Q189" s="25" t="s">
        <v>8315</v>
      </c>
      <c r="R189" s="25" t="s">
        <v>8316</v>
      </c>
      <c r="S189" s="30">
        <v>42466.558796296296</v>
      </c>
      <c r="T189" s="30">
        <v>42490.165972222225</v>
      </c>
    </row>
    <row r="190" spans="1:20" ht="48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5">
        <v>153</v>
      </c>
      <c r="P190" s="29">
        <v>109.57</v>
      </c>
      <c r="Q190" s="25" t="s">
        <v>8315</v>
      </c>
      <c r="R190" s="25" t="s">
        <v>8316</v>
      </c>
      <c r="S190" s="30">
        <v>42513.110787037032</v>
      </c>
      <c r="T190" s="30">
        <v>42534.708333333328</v>
      </c>
    </row>
    <row r="191" spans="1:20" ht="32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5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25">
        <v>102</v>
      </c>
      <c r="P191" s="29">
        <v>55.6</v>
      </c>
      <c r="Q191" s="25" t="s">
        <v>8315</v>
      </c>
      <c r="R191" s="25" t="s">
        <v>8316</v>
      </c>
      <c r="S191" s="30">
        <v>42270.7269212963</v>
      </c>
      <c r="T191" s="30">
        <v>42306.167361111111</v>
      </c>
    </row>
    <row r="192" spans="1:20" ht="48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5">
        <v>103</v>
      </c>
      <c r="P192" s="29">
        <v>63.57</v>
      </c>
      <c r="Q192" s="25" t="s">
        <v>8315</v>
      </c>
      <c r="R192" s="25" t="s">
        <v>8316</v>
      </c>
      <c r="S192" s="30">
        <v>41932.311099537037</v>
      </c>
      <c r="T192" s="30">
        <v>41962.352766203709</v>
      </c>
    </row>
    <row r="193" spans="1:20" ht="32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5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25">
        <v>106</v>
      </c>
      <c r="P193" s="29">
        <v>184.78</v>
      </c>
      <c r="Q193" s="25" t="s">
        <v>8315</v>
      </c>
      <c r="R193" s="25" t="s">
        <v>8316</v>
      </c>
      <c r="S193" s="30">
        <v>42746.057106481487</v>
      </c>
      <c r="T193" s="30">
        <v>42791.057106481487</v>
      </c>
    </row>
    <row r="194" spans="1:20" ht="4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5">
        <v>113</v>
      </c>
      <c r="P194" s="29">
        <v>83.43</v>
      </c>
      <c r="Q194" s="25" t="s">
        <v>8315</v>
      </c>
      <c r="R194" s="25" t="s">
        <v>8316</v>
      </c>
      <c r="S194" s="30">
        <v>41866.025347222225</v>
      </c>
      <c r="T194" s="30">
        <v>41883.665972222225</v>
      </c>
    </row>
    <row r="195" spans="1:20" ht="4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5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25">
        <v>218</v>
      </c>
      <c r="P195" s="29">
        <v>54.5</v>
      </c>
      <c r="Q195" s="25" t="s">
        <v>8315</v>
      </c>
      <c r="R195" s="25" t="s">
        <v>8316</v>
      </c>
      <c r="S195" s="30">
        <v>42056.091631944444</v>
      </c>
      <c r="T195" s="30">
        <v>42070.204861111109</v>
      </c>
    </row>
    <row r="196" spans="1:20" ht="48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5">
        <v>101</v>
      </c>
      <c r="P196" s="29">
        <v>302.31</v>
      </c>
      <c r="Q196" s="25" t="s">
        <v>8315</v>
      </c>
      <c r="R196" s="25" t="s">
        <v>8316</v>
      </c>
      <c r="S196" s="30">
        <v>41851.771354166667</v>
      </c>
      <c r="T196" s="30">
        <v>41870.666666666664</v>
      </c>
    </row>
    <row r="197" spans="1:20" ht="48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5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25">
        <v>104</v>
      </c>
      <c r="P197" s="29">
        <v>866.67</v>
      </c>
      <c r="Q197" s="25" t="s">
        <v>8315</v>
      </c>
      <c r="R197" s="25" t="s">
        <v>8316</v>
      </c>
      <c r="S197" s="30">
        <v>42321.101759259262</v>
      </c>
      <c r="T197" s="30">
        <v>42351.101759259262</v>
      </c>
    </row>
    <row r="198" spans="1:20" ht="4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5">
        <v>221</v>
      </c>
      <c r="P198" s="29">
        <v>61.39</v>
      </c>
      <c r="Q198" s="25" t="s">
        <v>8315</v>
      </c>
      <c r="R198" s="25" t="s">
        <v>8316</v>
      </c>
      <c r="S198" s="30">
        <v>42107.067557870367</v>
      </c>
      <c r="T198" s="30">
        <v>42137.067557870367</v>
      </c>
    </row>
    <row r="199" spans="1:20" ht="32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5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25">
        <v>105</v>
      </c>
      <c r="P199" s="29">
        <v>45.48</v>
      </c>
      <c r="Q199" s="25" t="s">
        <v>8315</v>
      </c>
      <c r="R199" s="25" t="s">
        <v>8316</v>
      </c>
      <c r="S199" s="30">
        <v>41969.199756944443</v>
      </c>
      <c r="T199" s="30">
        <v>42005.208333333328</v>
      </c>
    </row>
    <row r="200" spans="1:20" ht="3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5">
        <v>118</v>
      </c>
      <c r="P200" s="29">
        <v>67.92</v>
      </c>
      <c r="Q200" s="25" t="s">
        <v>8315</v>
      </c>
      <c r="R200" s="25" t="s">
        <v>8316</v>
      </c>
      <c r="S200" s="30">
        <v>42690.334317129629</v>
      </c>
      <c r="T200" s="30">
        <v>42721.333333333328</v>
      </c>
    </row>
    <row r="201" spans="1:20" ht="32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5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25">
        <v>139</v>
      </c>
      <c r="P201" s="29">
        <v>30.78</v>
      </c>
      <c r="Q201" s="25" t="s">
        <v>8315</v>
      </c>
      <c r="R201" s="25" t="s">
        <v>8316</v>
      </c>
      <c r="S201" s="30">
        <v>42312.874594907407</v>
      </c>
      <c r="T201" s="30">
        <v>42340.874594907407</v>
      </c>
    </row>
    <row r="202" spans="1:20" ht="32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5">
        <v>104</v>
      </c>
      <c r="P202" s="29">
        <v>38.33</v>
      </c>
      <c r="Q202" s="25" t="s">
        <v>8315</v>
      </c>
      <c r="R202" s="25" t="s">
        <v>8316</v>
      </c>
      <c r="S202" s="30">
        <v>41855.548101851848</v>
      </c>
      <c r="T202" s="30">
        <v>41876.207638888889</v>
      </c>
    </row>
    <row r="203" spans="1:20" ht="48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5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25">
        <v>100</v>
      </c>
      <c r="P203" s="29">
        <v>421.11</v>
      </c>
      <c r="Q203" s="25" t="s">
        <v>8315</v>
      </c>
      <c r="R203" s="25" t="s">
        <v>8316</v>
      </c>
      <c r="S203" s="30">
        <v>42059.701319444444</v>
      </c>
      <c r="T203" s="30">
        <v>42119.659652777773</v>
      </c>
    </row>
    <row r="204" spans="1:20" ht="48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5">
        <v>104</v>
      </c>
      <c r="P204" s="29">
        <v>111.89</v>
      </c>
      <c r="Q204" s="25" t="s">
        <v>8315</v>
      </c>
      <c r="R204" s="25" t="s">
        <v>8316</v>
      </c>
      <c r="S204" s="30">
        <v>41937.95344907407</v>
      </c>
      <c r="T204" s="30">
        <v>41972.995115740734</v>
      </c>
    </row>
    <row r="205" spans="1:20" ht="4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5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25">
        <v>102</v>
      </c>
      <c r="P205" s="29">
        <v>85.21</v>
      </c>
      <c r="Q205" s="25" t="s">
        <v>8315</v>
      </c>
      <c r="R205" s="25" t="s">
        <v>8316</v>
      </c>
      <c r="S205" s="30">
        <v>42044.184988425928</v>
      </c>
      <c r="T205" s="30">
        <v>42074.143321759257</v>
      </c>
    </row>
    <row r="206" spans="1:20" ht="48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5">
        <v>112</v>
      </c>
      <c r="P206" s="29">
        <v>65.17</v>
      </c>
      <c r="Q206" s="25" t="s">
        <v>8315</v>
      </c>
      <c r="R206" s="25" t="s">
        <v>8316</v>
      </c>
      <c r="S206" s="30">
        <v>42524.782638888893</v>
      </c>
      <c r="T206" s="30">
        <v>42544.782638888893</v>
      </c>
    </row>
    <row r="207" spans="1:20" ht="4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5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25">
        <v>100</v>
      </c>
      <c r="P207" s="29">
        <v>93.76</v>
      </c>
      <c r="Q207" s="25" t="s">
        <v>8315</v>
      </c>
      <c r="R207" s="25" t="s">
        <v>8316</v>
      </c>
      <c r="S207" s="30">
        <v>42292.087592592594</v>
      </c>
      <c r="T207" s="30">
        <v>42329.125</v>
      </c>
    </row>
    <row r="208" spans="1:20" ht="48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5">
        <v>100</v>
      </c>
      <c r="P208" s="29">
        <v>133.33000000000001</v>
      </c>
      <c r="Q208" s="25" t="s">
        <v>8315</v>
      </c>
      <c r="R208" s="25" t="s">
        <v>8316</v>
      </c>
      <c r="S208" s="30">
        <v>41953.8675</v>
      </c>
      <c r="T208" s="30">
        <v>41983.8675</v>
      </c>
    </row>
    <row r="209" spans="1:20" ht="48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5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25">
        <v>105</v>
      </c>
      <c r="P209" s="29">
        <v>51.22</v>
      </c>
      <c r="Q209" s="25" t="s">
        <v>8315</v>
      </c>
      <c r="R209" s="25" t="s">
        <v>8316</v>
      </c>
      <c r="S209" s="30">
        <v>41946.644745370373</v>
      </c>
      <c r="T209" s="30">
        <v>41976.644745370373</v>
      </c>
    </row>
    <row r="210" spans="1:20" ht="48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5">
        <v>117</v>
      </c>
      <c r="P210" s="29">
        <v>100.17</v>
      </c>
      <c r="Q210" s="25" t="s">
        <v>8315</v>
      </c>
      <c r="R210" s="25" t="s">
        <v>8316</v>
      </c>
      <c r="S210" s="30">
        <v>41947.762592592589</v>
      </c>
      <c r="T210" s="30">
        <v>41987.762592592597</v>
      </c>
    </row>
    <row r="211" spans="1:20" ht="48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5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25">
        <v>115</v>
      </c>
      <c r="P211" s="29">
        <v>184.68</v>
      </c>
      <c r="Q211" s="25" t="s">
        <v>8315</v>
      </c>
      <c r="R211" s="25" t="s">
        <v>8316</v>
      </c>
      <c r="S211" s="30">
        <v>42494.563449074078</v>
      </c>
      <c r="T211" s="30">
        <v>42524.563449074078</v>
      </c>
    </row>
    <row r="212" spans="1:20" ht="4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5">
        <v>102</v>
      </c>
      <c r="P212" s="29">
        <v>69.819999999999993</v>
      </c>
      <c r="Q212" s="25" t="s">
        <v>8315</v>
      </c>
      <c r="R212" s="25" t="s">
        <v>8316</v>
      </c>
      <c r="S212" s="30">
        <v>41815.774826388886</v>
      </c>
      <c r="T212" s="30">
        <v>41830.774826388886</v>
      </c>
    </row>
    <row r="213" spans="1:20" ht="4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5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25">
        <v>223</v>
      </c>
      <c r="P213" s="29">
        <v>61.94</v>
      </c>
      <c r="Q213" s="25" t="s">
        <v>8315</v>
      </c>
      <c r="R213" s="25" t="s">
        <v>8316</v>
      </c>
      <c r="S213" s="30">
        <v>41830.545694444445</v>
      </c>
      <c r="T213" s="30">
        <v>41859.936111111114</v>
      </c>
    </row>
    <row r="214" spans="1:20" ht="48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5">
        <v>106</v>
      </c>
      <c r="P214" s="29">
        <v>36.07</v>
      </c>
      <c r="Q214" s="25" t="s">
        <v>8315</v>
      </c>
      <c r="R214" s="25" t="s">
        <v>8316</v>
      </c>
      <c r="S214" s="30">
        <v>41923.921643518523</v>
      </c>
      <c r="T214" s="30">
        <v>41949.031944444447</v>
      </c>
    </row>
    <row r="215" spans="1:20" ht="48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5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25">
        <v>104</v>
      </c>
      <c r="P215" s="29">
        <v>55.89</v>
      </c>
      <c r="Q215" s="25" t="s">
        <v>8315</v>
      </c>
      <c r="R215" s="25" t="s">
        <v>8316</v>
      </c>
      <c r="S215" s="30">
        <v>41764.44663194444</v>
      </c>
      <c r="T215" s="30">
        <v>41791.165972222225</v>
      </c>
    </row>
    <row r="216" spans="1:20" ht="48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5">
        <v>111</v>
      </c>
      <c r="P216" s="29">
        <v>68.349999999999994</v>
      </c>
      <c r="Q216" s="25" t="s">
        <v>8315</v>
      </c>
      <c r="R216" s="25" t="s">
        <v>8316</v>
      </c>
      <c r="S216" s="30">
        <v>41941.75203703704</v>
      </c>
      <c r="T216" s="30">
        <v>41964.708333333328</v>
      </c>
    </row>
    <row r="217" spans="1:20" ht="48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5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25">
        <v>100</v>
      </c>
      <c r="P217" s="29">
        <v>118.13</v>
      </c>
      <c r="Q217" s="25" t="s">
        <v>8315</v>
      </c>
      <c r="R217" s="25" t="s">
        <v>8316</v>
      </c>
      <c r="S217" s="30">
        <v>41834.953865740739</v>
      </c>
      <c r="T217" s="30">
        <v>41879.953865740739</v>
      </c>
    </row>
    <row r="218" spans="1:20" ht="48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5">
        <v>110</v>
      </c>
      <c r="P218" s="29">
        <v>99.79</v>
      </c>
      <c r="Q218" s="25" t="s">
        <v>8315</v>
      </c>
      <c r="R218" s="25" t="s">
        <v>8316</v>
      </c>
      <c r="S218" s="30">
        <v>42290.61855324074</v>
      </c>
      <c r="T218" s="30">
        <v>42320.104861111111</v>
      </c>
    </row>
    <row r="219" spans="1:20" ht="48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5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25">
        <v>122</v>
      </c>
      <c r="P219" s="29">
        <v>203.33</v>
      </c>
      <c r="Q219" s="25" t="s">
        <v>8315</v>
      </c>
      <c r="R219" s="25" t="s">
        <v>8316</v>
      </c>
      <c r="S219" s="30">
        <v>42152.503495370373</v>
      </c>
      <c r="T219" s="30">
        <v>42172.503495370373</v>
      </c>
    </row>
    <row r="220" spans="1:20" ht="32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5">
        <v>100</v>
      </c>
      <c r="P220" s="29">
        <v>110.23</v>
      </c>
      <c r="Q220" s="25" t="s">
        <v>8315</v>
      </c>
      <c r="R220" s="25" t="s">
        <v>8316</v>
      </c>
      <c r="S220" s="30">
        <v>41791.492777777778</v>
      </c>
      <c r="T220" s="30">
        <v>41836.492777777778</v>
      </c>
    </row>
    <row r="221" spans="1:20" ht="48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5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25">
        <v>211</v>
      </c>
      <c r="P221" s="29">
        <v>58.61</v>
      </c>
      <c r="Q221" s="25" t="s">
        <v>8315</v>
      </c>
      <c r="R221" s="25" t="s">
        <v>8316</v>
      </c>
      <c r="S221" s="30">
        <v>41808.991944444446</v>
      </c>
      <c r="T221" s="30">
        <v>41838.991944444446</v>
      </c>
    </row>
    <row r="222" spans="1:20" ht="32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5">
        <v>109</v>
      </c>
      <c r="P222" s="29">
        <v>81.38</v>
      </c>
      <c r="Q222" s="25" t="s">
        <v>8315</v>
      </c>
      <c r="R222" s="25" t="s">
        <v>8316</v>
      </c>
      <c r="S222" s="30">
        <v>42500.041550925926</v>
      </c>
      <c r="T222" s="30">
        <v>42527.291666666672</v>
      </c>
    </row>
    <row r="223" spans="1:20" ht="4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5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25">
        <v>104</v>
      </c>
      <c r="P223" s="29">
        <v>199.17</v>
      </c>
      <c r="Q223" s="25" t="s">
        <v>8315</v>
      </c>
      <c r="R223" s="25" t="s">
        <v>8316</v>
      </c>
      <c r="S223" s="30">
        <v>42265.022824074069</v>
      </c>
      <c r="T223" s="30">
        <v>42285.022824074069</v>
      </c>
    </row>
    <row r="224" spans="1:20" ht="4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5">
        <v>130</v>
      </c>
      <c r="P224" s="29">
        <v>46.43</v>
      </c>
      <c r="Q224" s="25" t="s">
        <v>8315</v>
      </c>
      <c r="R224" s="25" t="s">
        <v>8316</v>
      </c>
      <c r="S224" s="30">
        <v>42053.733078703706</v>
      </c>
      <c r="T224" s="30">
        <v>42063.207638888889</v>
      </c>
    </row>
    <row r="225" spans="1:20" ht="4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5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25">
        <v>104</v>
      </c>
      <c r="P225" s="29">
        <v>70.569999999999993</v>
      </c>
      <c r="Q225" s="25" t="s">
        <v>8315</v>
      </c>
      <c r="R225" s="25" t="s">
        <v>8316</v>
      </c>
      <c r="S225" s="30">
        <v>42675.832465277781</v>
      </c>
      <c r="T225" s="30">
        <v>42705.332638888889</v>
      </c>
    </row>
    <row r="226" spans="1:20" ht="32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5">
        <v>100</v>
      </c>
      <c r="P226" s="29">
        <v>22.22</v>
      </c>
      <c r="Q226" s="25" t="s">
        <v>8315</v>
      </c>
      <c r="R226" s="25" t="s">
        <v>8316</v>
      </c>
      <c r="S226" s="30">
        <v>42467.144166666665</v>
      </c>
      <c r="T226" s="30">
        <v>42477.979166666672</v>
      </c>
    </row>
    <row r="227" spans="1:20" ht="48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5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25">
        <v>100</v>
      </c>
      <c r="P227" s="29">
        <v>37.78</v>
      </c>
      <c r="Q227" s="25" t="s">
        <v>8315</v>
      </c>
      <c r="R227" s="25" t="s">
        <v>8316</v>
      </c>
      <c r="S227" s="30">
        <v>41894.91375</v>
      </c>
      <c r="T227" s="30">
        <v>41938.029861111114</v>
      </c>
    </row>
    <row r="228" spans="1:20" ht="48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5">
        <v>101</v>
      </c>
      <c r="P228" s="29">
        <v>72.05</v>
      </c>
      <c r="Q228" s="25" t="s">
        <v>8315</v>
      </c>
      <c r="R228" s="25" t="s">
        <v>8316</v>
      </c>
      <c r="S228" s="30">
        <v>41752.83457175926</v>
      </c>
      <c r="T228" s="30">
        <v>41782.83457175926</v>
      </c>
    </row>
    <row r="229" spans="1:20" ht="4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5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25">
        <v>101</v>
      </c>
      <c r="P229" s="29">
        <v>103.21</v>
      </c>
      <c r="Q229" s="25" t="s">
        <v>8315</v>
      </c>
      <c r="R229" s="25" t="s">
        <v>8316</v>
      </c>
      <c r="S229" s="30">
        <v>42037.791238425925</v>
      </c>
      <c r="T229" s="30">
        <v>42067.791238425925</v>
      </c>
    </row>
    <row r="230" spans="1:20" ht="32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5">
        <v>140</v>
      </c>
      <c r="P230" s="29">
        <v>35</v>
      </c>
      <c r="Q230" s="25" t="s">
        <v>8315</v>
      </c>
      <c r="R230" s="25" t="s">
        <v>8316</v>
      </c>
      <c r="S230" s="30">
        <v>42088.911354166667</v>
      </c>
      <c r="T230" s="30">
        <v>42118.911354166667</v>
      </c>
    </row>
    <row r="231" spans="1:20" ht="4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5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25">
        <v>104</v>
      </c>
      <c r="P231" s="29">
        <v>81.78</v>
      </c>
      <c r="Q231" s="25" t="s">
        <v>8315</v>
      </c>
      <c r="R231" s="25" t="s">
        <v>8316</v>
      </c>
      <c r="S231" s="30">
        <v>42018.676898148144</v>
      </c>
      <c r="T231" s="30">
        <v>42040.290972222225</v>
      </c>
    </row>
    <row r="232" spans="1:20" ht="48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5">
        <v>103</v>
      </c>
      <c r="P232" s="29">
        <v>297.02999999999997</v>
      </c>
      <c r="Q232" s="25" t="s">
        <v>8315</v>
      </c>
      <c r="R232" s="25" t="s">
        <v>8316</v>
      </c>
      <c r="S232" s="30">
        <v>41884.617314814815</v>
      </c>
      <c r="T232" s="30">
        <v>41916.617314814815</v>
      </c>
    </row>
    <row r="233" spans="1:20" ht="32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5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25">
        <v>108</v>
      </c>
      <c r="P233" s="29">
        <v>46.61</v>
      </c>
      <c r="Q233" s="25" t="s">
        <v>8315</v>
      </c>
      <c r="R233" s="25" t="s">
        <v>8316</v>
      </c>
      <c r="S233" s="30">
        <v>41884.056747685187</v>
      </c>
      <c r="T233" s="30">
        <v>41903.083333333336</v>
      </c>
    </row>
    <row r="234" spans="1:20" ht="48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5">
        <v>100</v>
      </c>
      <c r="P234" s="29">
        <v>95.24</v>
      </c>
      <c r="Q234" s="25" t="s">
        <v>8315</v>
      </c>
      <c r="R234" s="25" t="s">
        <v>8316</v>
      </c>
      <c r="S234" s="30">
        <v>41839.730937500004</v>
      </c>
      <c r="T234" s="30">
        <v>41869.730937500004</v>
      </c>
    </row>
    <row r="235" spans="1:20" ht="48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5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25">
        <v>110</v>
      </c>
      <c r="P235" s="29">
        <v>52.21</v>
      </c>
      <c r="Q235" s="25" t="s">
        <v>8315</v>
      </c>
      <c r="R235" s="25" t="s">
        <v>8316</v>
      </c>
      <c r="S235" s="30">
        <v>42380.581180555557</v>
      </c>
      <c r="T235" s="30">
        <v>42405.916666666672</v>
      </c>
    </row>
    <row r="236" spans="1:20" ht="32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5">
        <v>100</v>
      </c>
      <c r="P236" s="29">
        <v>134.15</v>
      </c>
      <c r="Q236" s="25" t="s">
        <v>8315</v>
      </c>
      <c r="R236" s="25" t="s">
        <v>8316</v>
      </c>
      <c r="S236" s="30">
        <v>41776.063136574077</v>
      </c>
      <c r="T236" s="30">
        <v>41807.125</v>
      </c>
    </row>
    <row r="237" spans="1:20" ht="48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5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25">
        <v>106</v>
      </c>
      <c r="P237" s="29">
        <v>62.83</v>
      </c>
      <c r="Q237" s="25" t="s">
        <v>8315</v>
      </c>
      <c r="R237" s="25" t="s">
        <v>8316</v>
      </c>
      <c r="S237" s="30">
        <v>41800.380428240744</v>
      </c>
      <c r="T237" s="30">
        <v>41830.380428240744</v>
      </c>
    </row>
    <row r="238" spans="1:20" ht="4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5">
        <v>112</v>
      </c>
      <c r="P238" s="29">
        <v>58.95</v>
      </c>
      <c r="Q238" s="25" t="s">
        <v>8315</v>
      </c>
      <c r="R238" s="25" t="s">
        <v>8316</v>
      </c>
      <c r="S238" s="30">
        <v>42572.61681712963</v>
      </c>
      <c r="T238" s="30">
        <v>42589.125</v>
      </c>
    </row>
    <row r="239" spans="1:20" ht="4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5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25">
        <v>106</v>
      </c>
      <c r="P239" s="29">
        <v>143.11000000000001</v>
      </c>
      <c r="Q239" s="25" t="s">
        <v>8315</v>
      </c>
      <c r="R239" s="25" t="s">
        <v>8316</v>
      </c>
      <c r="S239" s="30">
        <v>41851.541585648149</v>
      </c>
      <c r="T239" s="30">
        <v>41872.686111111114</v>
      </c>
    </row>
    <row r="240" spans="1:20" ht="48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5">
        <v>101</v>
      </c>
      <c r="P240" s="29">
        <v>84.17</v>
      </c>
      <c r="Q240" s="25" t="s">
        <v>8315</v>
      </c>
      <c r="R240" s="25" t="s">
        <v>8316</v>
      </c>
      <c r="S240" s="30">
        <v>42205.710879629631</v>
      </c>
      <c r="T240" s="30">
        <v>42235.710879629631</v>
      </c>
    </row>
    <row r="241" spans="1:20" ht="32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5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25">
        <v>135</v>
      </c>
      <c r="P241" s="29">
        <v>89.79</v>
      </c>
      <c r="Q241" s="25" t="s">
        <v>8315</v>
      </c>
      <c r="R241" s="25" t="s">
        <v>8316</v>
      </c>
      <c r="S241" s="30">
        <v>42374.911226851851</v>
      </c>
      <c r="T241" s="30">
        <v>42388.207638888889</v>
      </c>
    </row>
    <row r="242" spans="1:20" ht="4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5">
        <v>105</v>
      </c>
      <c r="P242" s="29">
        <v>64.16</v>
      </c>
      <c r="Q242" s="25" t="s">
        <v>8315</v>
      </c>
      <c r="R242" s="25" t="s">
        <v>8316</v>
      </c>
      <c r="S242" s="30">
        <v>41809.12300925926</v>
      </c>
      <c r="T242" s="30">
        <v>41831.677083333336</v>
      </c>
    </row>
    <row r="243" spans="1:20" ht="48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5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25">
        <v>103</v>
      </c>
      <c r="P243" s="29">
        <v>59.65</v>
      </c>
      <c r="Q243" s="25" t="s">
        <v>8315</v>
      </c>
      <c r="R243" s="25" t="s">
        <v>8316</v>
      </c>
      <c r="S243" s="30">
        <v>42294.429641203707</v>
      </c>
      <c r="T243" s="30">
        <v>42321.845138888893</v>
      </c>
    </row>
    <row r="244" spans="1:20" ht="48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5">
        <v>100</v>
      </c>
      <c r="P244" s="29">
        <v>31.25</v>
      </c>
      <c r="Q244" s="25" t="s">
        <v>8315</v>
      </c>
      <c r="R244" s="25" t="s">
        <v>8316</v>
      </c>
      <c r="S244" s="30">
        <v>42124.841111111105</v>
      </c>
      <c r="T244" s="30">
        <v>42154.841111111105</v>
      </c>
    </row>
    <row r="245" spans="1:20" ht="48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5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25">
        <v>186</v>
      </c>
      <c r="P245" s="29">
        <v>41.22</v>
      </c>
      <c r="Q245" s="25" t="s">
        <v>8315</v>
      </c>
      <c r="R245" s="25" t="s">
        <v>8316</v>
      </c>
      <c r="S245" s="30">
        <v>41861.524837962963</v>
      </c>
      <c r="T245" s="30">
        <v>41891.524837962963</v>
      </c>
    </row>
    <row r="246" spans="1:20" ht="3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5">
        <v>108</v>
      </c>
      <c r="P246" s="29">
        <v>77</v>
      </c>
      <c r="Q246" s="25" t="s">
        <v>8315</v>
      </c>
      <c r="R246" s="25" t="s">
        <v>8316</v>
      </c>
      <c r="S246" s="30">
        <v>42402.889027777783</v>
      </c>
      <c r="T246" s="30">
        <v>42447.847361111111</v>
      </c>
    </row>
    <row r="247" spans="1:20" ht="48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5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25">
        <v>110</v>
      </c>
      <c r="P247" s="29">
        <v>51.22</v>
      </c>
      <c r="Q247" s="25" t="s">
        <v>8315</v>
      </c>
      <c r="R247" s="25" t="s">
        <v>8316</v>
      </c>
      <c r="S247" s="30">
        <v>41960.119085648148</v>
      </c>
      <c r="T247" s="30">
        <v>41990.119085648148</v>
      </c>
    </row>
    <row r="248" spans="1:20" ht="32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5">
        <v>171</v>
      </c>
      <c r="P248" s="29">
        <v>68.25</v>
      </c>
      <c r="Q248" s="25" t="s">
        <v>8315</v>
      </c>
      <c r="R248" s="25" t="s">
        <v>8316</v>
      </c>
      <c r="S248" s="30">
        <v>42532.052523148144</v>
      </c>
      <c r="T248" s="30">
        <v>42560.166666666672</v>
      </c>
    </row>
    <row r="249" spans="1:20" ht="4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5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25">
        <v>101</v>
      </c>
      <c r="P249" s="29">
        <v>41.13</v>
      </c>
      <c r="Q249" s="25" t="s">
        <v>8315</v>
      </c>
      <c r="R249" s="25" t="s">
        <v>8316</v>
      </c>
      <c r="S249" s="30">
        <v>42088.723692129628</v>
      </c>
      <c r="T249" s="30">
        <v>42115.723692129628</v>
      </c>
    </row>
    <row r="250" spans="1:20" ht="48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5">
        <v>153</v>
      </c>
      <c r="P250" s="29">
        <v>41.41</v>
      </c>
      <c r="Q250" s="25" t="s">
        <v>8315</v>
      </c>
      <c r="R250" s="25" t="s">
        <v>8316</v>
      </c>
      <c r="S250" s="30">
        <v>41820.639189814814</v>
      </c>
      <c r="T250" s="30">
        <v>41843.165972222225</v>
      </c>
    </row>
    <row r="251" spans="1:20" ht="48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5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25">
        <v>101</v>
      </c>
      <c r="P251" s="29">
        <v>145.87</v>
      </c>
      <c r="Q251" s="25" t="s">
        <v>8315</v>
      </c>
      <c r="R251" s="25" t="s">
        <v>8316</v>
      </c>
      <c r="S251" s="30">
        <v>42626.7503125</v>
      </c>
      <c r="T251" s="30">
        <v>42656.7503125</v>
      </c>
    </row>
    <row r="252" spans="1:20" ht="48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5">
        <v>191</v>
      </c>
      <c r="P252" s="29">
        <v>358.69</v>
      </c>
      <c r="Q252" s="25" t="s">
        <v>8315</v>
      </c>
      <c r="R252" s="25" t="s">
        <v>8316</v>
      </c>
      <c r="S252" s="30">
        <v>41821.205636574072</v>
      </c>
      <c r="T252" s="30">
        <v>41852.290972222225</v>
      </c>
    </row>
    <row r="253" spans="1:20" ht="3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5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25">
        <v>140</v>
      </c>
      <c r="P253" s="29">
        <v>50.98</v>
      </c>
      <c r="Q253" s="25" t="s">
        <v>8315</v>
      </c>
      <c r="R253" s="25" t="s">
        <v>8316</v>
      </c>
      <c r="S253" s="30">
        <v>42016.706678240742</v>
      </c>
      <c r="T253" s="30">
        <v>42047.249305555553</v>
      </c>
    </row>
    <row r="254" spans="1:20" ht="4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5">
        <v>124</v>
      </c>
      <c r="P254" s="29">
        <v>45.04</v>
      </c>
      <c r="Q254" s="25" t="s">
        <v>8315</v>
      </c>
      <c r="R254" s="25" t="s">
        <v>8316</v>
      </c>
      <c r="S254" s="30">
        <v>42011.202581018515</v>
      </c>
      <c r="T254" s="30">
        <v>42038.185416666667</v>
      </c>
    </row>
    <row r="255" spans="1:20" ht="48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5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25">
        <v>139</v>
      </c>
      <c r="P255" s="29">
        <v>57.92</v>
      </c>
      <c r="Q255" s="25" t="s">
        <v>8315</v>
      </c>
      <c r="R255" s="25" t="s">
        <v>8316</v>
      </c>
      <c r="S255" s="30">
        <v>42643.632858796293</v>
      </c>
      <c r="T255" s="30">
        <v>42672.125</v>
      </c>
    </row>
    <row r="256" spans="1:20" ht="3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5">
        <v>202</v>
      </c>
      <c r="P256" s="29">
        <v>29.71</v>
      </c>
      <c r="Q256" s="25" t="s">
        <v>8315</v>
      </c>
      <c r="R256" s="25" t="s">
        <v>8316</v>
      </c>
      <c r="S256" s="30">
        <v>42179.898472222223</v>
      </c>
      <c r="T256" s="30">
        <v>42195.75</v>
      </c>
    </row>
    <row r="257" spans="1:20" ht="48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5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25">
        <v>102</v>
      </c>
      <c r="P257" s="29">
        <v>55.01</v>
      </c>
      <c r="Q257" s="25" t="s">
        <v>8315</v>
      </c>
      <c r="R257" s="25" t="s">
        <v>8316</v>
      </c>
      <c r="S257" s="30">
        <v>42575.130057870367</v>
      </c>
      <c r="T257" s="30">
        <v>42605.130057870367</v>
      </c>
    </row>
    <row r="258" spans="1:20" ht="32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5">
        <v>127</v>
      </c>
      <c r="P258" s="29">
        <v>72.95</v>
      </c>
      <c r="Q258" s="25" t="s">
        <v>8315</v>
      </c>
      <c r="R258" s="25" t="s">
        <v>8316</v>
      </c>
      <c r="S258" s="30">
        <v>42420.019097222219</v>
      </c>
      <c r="T258" s="30">
        <v>42479.977430555555</v>
      </c>
    </row>
    <row r="259" spans="1:20" ht="16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5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25">
        <v>101</v>
      </c>
      <c r="P259" s="29">
        <v>64.47</v>
      </c>
      <c r="Q259" s="25" t="s">
        <v>8315</v>
      </c>
      <c r="R259" s="25" t="s">
        <v>8316</v>
      </c>
      <c r="S259" s="30">
        <v>42053.671666666662</v>
      </c>
      <c r="T259" s="30">
        <v>42083.630000000005</v>
      </c>
    </row>
    <row r="260" spans="1:20" ht="32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5">
        <v>122</v>
      </c>
      <c r="P260" s="29">
        <v>716.35</v>
      </c>
      <c r="Q260" s="25" t="s">
        <v>8315</v>
      </c>
      <c r="R260" s="25" t="s">
        <v>8316</v>
      </c>
      <c r="S260" s="30">
        <v>42605.765381944439</v>
      </c>
      <c r="T260" s="30">
        <v>42634.125</v>
      </c>
    </row>
    <row r="261" spans="1:20" ht="48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5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25">
        <v>113</v>
      </c>
      <c r="P261" s="29">
        <v>50.4</v>
      </c>
      <c r="Q261" s="25" t="s">
        <v>8315</v>
      </c>
      <c r="R261" s="25" t="s">
        <v>8316</v>
      </c>
      <c r="S261" s="30">
        <v>42458.641724537039</v>
      </c>
      <c r="T261" s="30">
        <v>42488.641724537039</v>
      </c>
    </row>
    <row r="262" spans="1:20" ht="32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5">
        <v>150</v>
      </c>
      <c r="P262" s="29">
        <v>41.67</v>
      </c>
      <c r="Q262" s="25" t="s">
        <v>8315</v>
      </c>
      <c r="R262" s="25" t="s">
        <v>8316</v>
      </c>
      <c r="S262" s="30">
        <v>42529.022013888884</v>
      </c>
      <c r="T262" s="30">
        <v>42566.901388888888</v>
      </c>
    </row>
    <row r="263" spans="1:20" ht="48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5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25">
        <v>102</v>
      </c>
      <c r="P263" s="29">
        <v>88.74</v>
      </c>
      <c r="Q263" s="25" t="s">
        <v>8315</v>
      </c>
      <c r="R263" s="25" t="s">
        <v>8316</v>
      </c>
      <c r="S263" s="30">
        <v>41928.170497685183</v>
      </c>
      <c r="T263" s="30">
        <v>41949.249305555553</v>
      </c>
    </row>
    <row r="264" spans="1:20" ht="4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5">
        <v>100</v>
      </c>
      <c r="P264" s="29">
        <v>148.47999999999999</v>
      </c>
      <c r="Q264" s="25" t="s">
        <v>8315</v>
      </c>
      <c r="R264" s="25" t="s">
        <v>8316</v>
      </c>
      <c r="S264" s="30">
        <v>42062.834444444445</v>
      </c>
      <c r="T264" s="30">
        <v>42083.852083333331</v>
      </c>
    </row>
    <row r="265" spans="1:20" ht="48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5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25">
        <v>104</v>
      </c>
      <c r="P265" s="29">
        <v>52</v>
      </c>
      <c r="Q265" s="25" t="s">
        <v>8315</v>
      </c>
      <c r="R265" s="25" t="s">
        <v>8316</v>
      </c>
      <c r="S265" s="30">
        <v>41921.279976851853</v>
      </c>
      <c r="T265" s="30">
        <v>41939.125</v>
      </c>
    </row>
    <row r="266" spans="1:20" ht="32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5">
        <v>115</v>
      </c>
      <c r="P266" s="29">
        <v>53.23</v>
      </c>
      <c r="Q266" s="25" t="s">
        <v>8315</v>
      </c>
      <c r="R266" s="25" t="s">
        <v>8316</v>
      </c>
      <c r="S266" s="30">
        <v>42128.736608796295</v>
      </c>
      <c r="T266" s="30">
        <v>42141.125</v>
      </c>
    </row>
    <row r="267" spans="1:20" ht="48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5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25">
        <v>113</v>
      </c>
      <c r="P267" s="29">
        <v>39.6</v>
      </c>
      <c r="Q267" s="25" t="s">
        <v>8315</v>
      </c>
      <c r="R267" s="25" t="s">
        <v>8316</v>
      </c>
      <c r="S267" s="30">
        <v>42053.916921296302</v>
      </c>
      <c r="T267" s="30">
        <v>42079.875</v>
      </c>
    </row>
    <row r="268" spans="1:20" ht="48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5">
        <v>143</v>
      </c>
      <c r="P268" s="29">
        <v>164.62</v>
      </c>
      <c r="Q268" s="25" t="s">
        <v>8315</v>
      </c>
      <c r="R268" s="25" t="s">
        <v>8316</v>
      </c>
      <c r="S268" s="30">
        <v>42171.317442129628</v>
      </c>
      <c r="T268" s="30">
        <v>42195.875</v>
      </c>
    </row>
    <row r="269" spans="1:20" ht="48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5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25">
        <v>160</v>
      </c>
      <c r="P269" s="29">
        <v>40.29</v>
      </c>
      <c r="Q269" s="25" t="s">
        <v>8315</v>
      </c>
      <c r="R269" s="25" t="s">
        <v>8316</v>
      </c>
      <c r="S269" s="30">
        <v>41793.668761574074</v>
      </c>
      <c r="T269" s="30">
        <v>41823.668761574074</v>
      </c>
    </row>
    <row r="270" spans="1:20" ht="48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5">
        <v>114</v>
      </c>
      <c r="P270" s="29">
        <v>64.91</v>
      </c>
      <c r="Q270" s="25" t="s">
        <v>8315</v>
      </c>
      <c r="R270" s="25" t="s">
        <v>8316</v>
      </c>
      <c r="S270" s="30">
        <v>42506.760405092587</v>
      </c>
      <c r="T270" s="30">
        <v>42536.760405092587</v>
      </c>
    </row>
    <row r="271" spans="1:20" ht="48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5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25">
        <v>101</v>
      </c>
      <c r="P271" s="29">
        <v>55.33</v>
      </c>
      <c r="Q271" s="25" t="s">
        <v>8315</v>
      </c>
      <c r="R271" s="25" t="s">
        <v>8316</v>
      </c>
      <c r="S271" s="30">
        <v>42372.693055555559</v>
      </c>
      <c r="T271" s="30">
        <v>42402.693055555559</v>
      </c>
    </row>
    <row r="272" spans="1:20" ht="48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5">
        <v>155</v>
      </c>
      <c r="P272" s="29">
        <v>83.14</v>
      </c>
      <c r="Q272" s="25" t="s">
        <v>8315</v>
      </c>
      <c r="R272" s="25" t="s">
        <v>8316</v>
      </c>
      <c r="S272" s="30">
        <v>42126.87501157407</v>
      </c>
      <c r="T272" s="30">
        <v>42158.290972222225</v>
      </c>
    </row>
    <row r="273" spans="1:20" ht="4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5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25">
        <v>121</v>
      </c>
      <c r="P273" s="29">
        <v>125.38</v>
      </c>
      <c r="Q273" s="25" t="s">
        <v>8315</v>
      </c>
      <c r="R273" s="25" t="s">
        <v>8316</v>
      </c>
      <c r="S273" s="30">
        <v>42087.768055555556</v>
      </c>
      <c r="T273" s="30">
        <v>42111.666666666672</v>
      </c>
    </row>
    <row r="274" spans="1:20" ht="4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5">
        <v>128</v>
      </c>
      <c r="P274" s="29">
        <v>47.22</v>
      </c>
      <c r="Q274" s="25" t="s">
        <v>8315</v>
      </c>
      <c r="R274" s="25" t="s">
        <v>8316</v>
      </c>
      <c r="S274" s="30">
        <v>42443.802361111113</v>
      </c>
      <c r="T274" s="30">
        <v>42473.802361111113</v>
      </c>
    </row>
    <row r="275" spans="1:20" ht="48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5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25">
        <v>158</v>
      </c>
      <c r="P275" s="29">
        <v>79.099999999999994</v>
      </c>
      <c r="Q275" s="25" t="s">
        <v>8315</v>
      </c>
      <c r="R275" s="25" t="s">
        <v>8316</v>
      </c>
      <c r="S275" s="30">
        <v>42121.249814814815</v>
      </c>
      <c r="T275" s="30">
        <v>42142.249814814815</v>
      </c>
    </row>
    <row r="276" spans="1:20" ht="48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5">
        <v>105</v>
      </c>
      <c r="P276" s="29">
        <v>114.29</v>
      </c>
      <c r="Q276" s="25" t="s">
        <v>8315</v>
      </c>
      <c r="R276" s="25" t="s">
        <v>8316</v>
      </c>
      <c r="S276" s="30">
        <v>42268.009224537032</v>
      </c>
      <c r="T276" s="30">
        <v>42303.009224537032</v>
      </c>
    </row>
    <row r="277" spans="1:20" ht="4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5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25">
        <v>100</v>
      </c>
      <c r="P277" s="29">
        <v>51.72</v>
      </c>
      <c r="Q277" s="25" t="s">
        <v>8315</v>
      </c>
      <c r="R277" s="25" t="s">
        <v>8316</v>
      </c>
      <c r="S277" s="30">
        <v>41848.866157407407</v>
      </c>
      <c r="T277" s="30">
        <v>41868.21597222222</v>
      </c>
    </row>
    <row r="278" spans="1:20" ht="48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5">
        <v>100</v>
      </c>
      <c r="P278" s="29">
        <v>30.77</v>
      </c>
      <c r="Q278" s="25" t="s">
        <v>8315</v>
      </c>
      <c r="R278" s="25" t="s">
        <v>8316</v>
      </c>
      <c r="S278" s="30">
        <v>42689.214988425927</v>
      </c>
      <c r="T278" s="30">
        <v>42700.25</v>
      </c>
    </row>
    <row r="279" spans="1:20" ht="48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5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25">
        <v>124</v>
      </c>
      <c r="P279" s="29">
        <v>47.85</v>
      </c>
      <c r="Q279" s="25" t="s">
        <v>8315</v>
      </c>
      <c r="R279" s="25" t="s">
        <v>8316</v>
      </c>
      <c r="S279" s="30">
        <v>42584.846828703703</v>
      </c>
      <c r="T279" s="30">
        <v>42624.846828703703</v>
      </c>
    </row>
    <row r="280" spans="1:20" ht="4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5">
        <v>109</v>
      </c>
      <c r="P280" s="29">
        <v>34.409999999999997</v>
      </c>
      <c r="Q280" s="25" t="s">
        <v>8315</v>
      </c>
      <c r="R280" s="25" t="s">
        <v>8316</v>
      </c>
      <c r="S280" s="30">
        <v>42511.741944444439</v>
      </c>
      <c r="T280" s="30">
        <v>42523.916666666672</v>
      </c>
    </row>
    <row r="281" spans="1:20" ht="4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5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25">
        <v>106</v>
      </c>
      <c r="P281" s="29">
        <v>60.29</v>
      </c>
      <c r="Q281" s="25" t="s">
        <v>8315</v>
      </c>
      <c r="R281" s="25" t="s">
        <v>8316</v>
      </c>
      <c r="S281" s="30">
        <v>42132.036168981482</v>
      </c>
      <c r="T281" s="30">
        <v>42186.290972222225</v>
      </c>
    </row>
    <row r="282" spans="1:20" ht="48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5">
        <v>106</v>
      </c>
      <c r="P282" s="29">
        <v>25.31</v>
      </c>
      <c r="Q282" s="25" t="s">
        <v>8315</v>
      </c>
      <c r="R282" s="25" t="s">
        <v>8316</v>
      </c>
      <c r="S282" s="30">
        <v>42419.91942129629</v>
      </c>
      <c r="T282" s="30">
        <v>42436.207638888889</v>
      </c>
    </row>
    <row r="283" spans="1:20" ht="48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5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25">
        <v>105</v>
      </c>
      <c r="P283" s="29">
        <v>136</v>
      </c>
      <c r="Q283" s="25" t="s">
        <v>8315</v>
      </c>
      <c r="R283" s="25" t="s">
        <v>8316</v>
      </c>
      <c r="S283" s="30">
        <v>42430.839398148149</v>
      </c>
      <c r="T283" s="30">
        <v>42445.165972222225</v>
      </c>
    </row>
    <row r="284" spans="1:20" ht="48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5">
        <v>100</v>
      </c>
      <c r="P284" s="29">
        <v>125</v>
      </c>
      <c r="Q284" s="25" t="s">
        <v>8315</v>
      </c>
      <c r="R284" s="25" t="s">
        <v>8316</v>
      </c>
      <c r="S284" s="30">
        <v>42297.748738425929</v>
      </c>
      <c r="T284" s="30">
        <v>42327.790405092594</v>
      </c>
    </row>
    <row r="285" spans="1:20" ht="96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5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25">
        <v>104</v>
      </c>
      <c r="P285" s="29">
        <v>66.510000000000005</v>
      </c>
      <c r="Q285" s="25" t="s">
        <v>8315</v>
      </c>
      <c r="R285" s="25" t="s">
        <v>8316</v>
      </c>
      <c r="S285" s="30">
        <v>41760.935706018521</v>
      </c>
      <c r="T285" s="30">
        <v>41772.166666666664</v>
      </c>
    </row>
    <row r="286" spans="1:20" ht="4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5">
        <v>102</v>
      </c>
      <c r="P286" s="29">
        <v>105</v>
      </c>
      <c r="Q286" s="25" t="s">
        <v>8315</v>
      </c>
      <c r="R286" s="25" t="s">
        <v>8316</v>
      </c>
      <c r="S286" s="30">
        <v>41829.734259259261</v>
      </c>
      <c r="T286" s="30">
        <v>41874.734259259261</v>
      </c>
    </row>
    <row r="287" spans="1:20" ht="32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5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25">
        <v>104</v>
      </c>
      <c r="P287" s="29">
        <v>145</v>
      </c>
      <c r="Q287" s="25" t="s">
        <v>8315</v>
      </c>
      <c r="R287" s="25" t="s">
        <v>8316</v>
      </c>
      <c r="S287" s="30">
        <v>42491.92288194444</v>
      </c>
      <c r="T287" s="30">
        <v>42521.92288194444</v>
      </c>
    </row>
    <row r="288" spans="1:20" ht="4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5">
        <v>106</v>
      </c>
      <c r="P288" s="29">
        <v>96.67</v>
      </c>
      <c r="Q288" s="25" t="s">
        <v>8315</v>
      </c>
      <c r="R288" s="25" t="s">
        <v>8316</v>
      </c>
      <c r="S288" s="30">
        <v>41950.859560185185</v>
      </c>
      <c r="T288" s="30">
        <v>41964.204861111109</v>
      </c>
    </row>
    <row r="289" spans="1:20" ht="48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5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25">
        <v>101</v>
      </c>
      <c r="P289" s="29">
        <v>60.33</v>
      </c>
      <c r="Q289" s="25" t="s">
        <v>8315</v>
      </c>
      <c r="R289" s="25" t="s">
        <v>8316</v>
      </c>
      <c r="S289" s="30">
        <v>41802.62090277778</v>
      </c>
      <c r="T289" s="30">
        <v>41822.62090277778</v>
      </c>
    </row>
    <row r="290" spans="1:20" ht="4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5">
        <v>118</v>
      </c>
      <c r="P290" s="29">
        <v>75.34</v>
      </c>
      <c r="Q290" s="25" t="s">
        <v>8315</v>
      </c>
      <c r="R290" s="25" t="s">
        <v>8316</v>
      </c>
      <c r="S290" s="30">
        <v>41781.096203703702</v>
      </c>
      <c r="T290" s="30">
        <v>41794.207638888889</v>
      </c>
    </row>
    <row r="291" spans="1:20" ht="48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5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25">
        <v>110</v>
      </c>
      <c r="P291" s="29">
        <v>55</v>
      </c>
      <c r="Q291" s="25" t="s">
        <v>8315</v>
      </c>
      <c r="R291" s="25" t="s">
        <v>8316</v>
      </c>
      <c r="S291" s="30">
        <v>42020.846666666665</v>
      </c>
      <c r="T291" s="30">
        <v>42037.207638888889</v>
      </c>
    </row>
    <row r="292" spans="1:20" ht="48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5">
        <v>103</v>
      </c>
      <c r="P292" s="29">
        <v>66.959999999999994</v>
      </c>
      <c r="Q292" s="25" t="s">
        <v>8315</v>
      </c>
      <c r="R292" s="25" t="s">
        <v>8316</v>
      </c>
      <c r="S292" s="30">
        <v>42125.772812499999</v>
      </c>
      <c r="T292" s="30">
        <v>42155.772812499999</v>
      </c>
    </row>
    <row r="293" spans="1:20" ht="4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5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25">
        <v>100</v>
      </c>
      <c r="P293" s="29">
        <v>227.27</v>
      </c>
      <c r="Q293" s="25" t="s">
        <v>8315</v>
      </c>
      <c r="R293" s="25" t="s">
        <v>8316</v>
      </c>
      <c r="S293" s="30">
        <v>41856.010069444441</v>
      </c>
      <c r="T293" s="30">
        <v>41890.125</v>
      </c>
    </row>
    <row r="294" spans="1:20" ht="48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5">
        <v>110</v>
      </c>
      <c r="P294" s="29">
        <v>50.02</v>
      </c>
      <c r="Q294" s="25" t="s">
        <v>8315</v>
      </c>
      <c r="R294" s="25" t="s">
        <v>8316</v>
      </c>
      <c r="S294" s="30">
        <v>41893.783553240741</v>
      </c>
      <c r="T294" s="30">
        <v>41914.597916666666</v>
      </c>
    </row>
    <row r="295" spans="1:20" ht="48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5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25">
        <v>169</v>
      </c>
      <c r="P295" s="29">
        <v>45.62</v>
      </c>
      <c r="Q295" s="25" t="s">
        <v>8315</v>
      </c>
      <c r="R295" s="25" t="s">
        <v>8316</v>
      </c>
      <c r="S295" s="30">
        <v>41881.361342592594</v>
      </c>
      <c r="T295" s="30">
        <v>41911.361342592594</v>
      </c>
    </row>
    <row r="296" spans="1:20" ht="48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5">
        <v>102</v>
      </c>
      <c r="P296" s="29">
        <v>137.24</v>
      </c>
      <c r="Q296" s="25" t="s">
        <v>8315</v>
      </c>
      <c r="R296" s="25" t="s">
        <v>8316</v>
      </c>
      <c r="S296" s="30">
        <v>41880.76357638889</v>
      </c>
      <c r="T296" s="30">
        <v>41895.166666666664</v>
      </c>
    </row>
    <row r="297" spans="1:20" ht="48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5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25">
        <v>106</v>
      </c>
      <c r="P297" s="29">
        <v>75.709999999999994</v>
      </c>
      <c r="Q297" s="25" t="s">
        <v>8315</v>
      </c>
      <c r="R297" s="25" t="s">
        <v>8316</v>
      </c>
      <c r="S297" s="30">
        <v>42214.6956712963</v>
      </c>
      <c r="T297" s="30">
        <v>42225.666666666672</v>
      </c>
    </row>
    <row r="298" spans="1:20" ht="48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5">
        <v>102</v>
      </c>
      <c r="P298" s="29">
        <v>99</v>
      </c>
      <c r="Q298" s="25" t="s">
        <v>8315</v>
      </c>
      <c r="R298" s="25" t="s">
        <v>8316</v>
      </c>
      <c r="S298" s="30">
        <v>42460.335312499999</v>
      </c>
      <c r="T298" s="30">
        <v>42488.249305555553</v>
      </c>
    </row>
    <row r="299" spans="1:20" ht="48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5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25">
        <v>117</v>
      </c>
      <c r="P299" s="29">
        <v>81.569999999999993</v>
      </c>
      <c r="Q299" s="25" t="s">
        <v>8315</v>
      </c>
      <c r="R299" s="25" t="s">
        <v>8316</v>
      </c>
      <c r="S299" s="30">
        <v>42167.023206018523</v>
      </c>
      <c r="T299" s="30">
        <v>42196.165972222225</v>
      </c>
    </row>
    <row r="300" spans="1:20" ht="48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5">
        <v>132</v>
      </c>
      <c r="P300" s="29">
        <v>36.67</v>
      </c>
      <c r="Q300" s="25" t="s">
        <v>8315</v>
      </c>
      <c r="R300" s="25" t="s">
        <v>8316</v>
      </c>
      <c r="S300" s="30">
        <v>42177.761782407411</v>
      </c>
      <c r="T300" s="30">
        <v>42198.041666666672</v>
      </c>
    </row>
    <row r="301" spans="1:20" ht="16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5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25">
        <v>128</v>
      </c>
      <c r="P301" s="29">
        <v>49.23</v>
      </c>
      <c r="Q301" s="25" t="s">
        <v>8315</v>
      </c>
      <c r="R301" s="25" t="s">
        <v>8316</v>
      </c>
      <c r="S301" s="30">
        <v>42521.654328703706</v>
      </c>
      <c r="T301" s="30">
        <v>42551.654328703706</v>
      </c>
    </row>
    <row r="302" spans="1:20" ht="48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5">
        <v>119</v>
      </c>
      <c r="P302" s="29">
        <v>42.3</v>
      </c>
      <c r="Q302" s="25" t="s">
        <v>8315</v>
      </c>
      <c r="R302" s="25" t="s">
        <v>8316</v>
      </c>
      <c r="S302" s="30">
        <v>41884.599849537037</v>
      </c>
      <c r="T302" s="30">
        <v>41900.165972222225</v>
      </c>
    </row>
    <row r="303" spans="1:20" ht="4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5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25">
        <v>126</v>
      </c>
      <c r="P303" s="29">
        <v>78.88</v>
      </c>
      <c r="Q303" s="25" t="s">
        <v>8315</v>
      </c>
      <c r="R303" s="25" t="s">
        <v>8316</v>
      </c>
      <c r="S303" s="30">
        <v>42289.761192129634</v>
      </c>
      <c r="T303" s="30">
        <v>42319.802858796291</v>
      </c>
    </row>
    <row r="304" spans="1:20" ht="32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5">
        <v>156</v>
      </c>
      <c r="P304" s="29">
        <v>38.28</v>
      </c>
      <c r="Q304" s="25" t="s">
        <v>8315</v>
      </c>
      <c r="R304" s="25" t="s">
        <v>8316</v>
      </c>
      <c r="S304" s="30">
        <v>42243.6252662037</v>
      </c>
      <c r="T304" s="30">
        <v>42278.6252662037</v>
      </c>
    </row>
    <row r="305" spans="1:20" ht="4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5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25">
        <v>120</v>
      </c>
      <c r="P305" s="29">
        <v>55.23</v>
      </c>
      <c r="Q305" s="25" t="s">
        <v>8315</v>
      </c>
      <c r="R305" s="25" t="s">
        <v>8316</v>
      </c>
      <c r="S305" s="30">
        <v>42600.756041666667</v>
      </c>
      <c r="T305" s="30">
        <v>42621.756041666667</v>
      </c>
    </row>
    <row r="306" spans="1:20" ht="4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5">
        <v>102</v>
      </c>
      <c r="P306" s="29">
        <v>66.150000000000006</v>
      </c>
      <c r="Q306" s="25" t="s">
        <v>8315</v>
      </c>
      <c r="R306" s="25" t="s">
        <v>8316</v>
      </c>
      <c r="S306" s="30">
        <v>41829.599791666667</v>
      </c>
      <c r="T306" s="30">
        <v>41889.599791666667</v>
      </c>
    </row>
    <row r="307" spans="1:20" ht="32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5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25">
        <v>100</v>
      </c>
      <c r="P307" s="29">
        <v>104.17</v>
      </c>
      <c r="Q307" s="25" t="s">
        <v>8315</v>
      </c>
      <c r="R307" s="25" t="s">
        <v>8316</v>
      </c>
      <c r="S307" s="30">
        <v>42040.831678240742</v>
      </c>
      <c r="T307" s="30">
        <v>42070.831678240742</v>
      </c>
    </row>
    <row r="308" spans="1:20" ht="48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5">
        <v>100</v>
      </c>
      <c r="P308" s="29">
        <v>31.38</v>
      </c>
      <c r="Q308" s="25" t="s">
        <v>8315</v>
      </c>
      <c r="R308" s="25" t="s">
        <v>8316</v>
      </c>
      <c r="S308" s="30">
        <v>42075.807395833333</v>
      </c>
      <c r="T308" s="30">
        <v>42105.807395833333</v>
      </c>
    </row>
    <row r="309" spans="1:20" ht="48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5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25">
        <v>102</v>
      </c>
      <c r="P309" s="29">
        <v>59.21</v>
      </c>
      <c r="Q309" s="25" t="s">
        <v>8315</v>
      </c>
      <c r="R309" s="25" t="s">
        <v>8316</v>
      </c>
      <c r="S309" s="30">
        <v>42073.660694444443</v>
      </c>
      <c r="T309" s="30">
        <v>42095.165972222225</v>
      </c>
    </row>
    <row r="310" spans="1:20" ht="48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5">
        <v>114</v>
      </c>
      <c r="P310" s="29">
        <v>119.18</v>
      </c>
      <c r="Q310" s="25" t="s">
        <v>8315</v>
      </c>
      <c r="R310" s="25" t="s">
        <v>8316</v>
      </c>
      <c r="S310" s="30">
        <v>42480.078715277778</v>
      </c>
      <c r="T310" s="30">
        <v>42504.165972222225</v>
      </c>
    </row>
    <row r="311" spans="1:20" ht="32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5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25">
        <v>102</v>
      </c>
      <c r="P311" s="29">
        <v>164.62</v>
      </c>
      <c r="Q311" s="25" t="s">
        <v>8315</v>
      </c>
      <c r="R311" s="25" t="s">
        <v>8316</v>
      </c>
      <c r="S311" s="30">
        <v>42411.942291666666</v>
      </c>
      <c r="T311" s="30">
        <v>42434.041666666672</v>
      </c>
    </row>
    <row r="312" spans="1:20" ht="48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5">
        <v>102</v>
      </c>
      <c r="P312" s="29">
        <v>61.1</v>
      </c>
      <c r="Q312" s="25" t="s">
        <v>8315</v>
      </c>
      <c r="R312" s="25" t="s">
        <v>8316</v>
      </c>
      <c r="S312" s="30">
        <v>41753.515856481477</v>
      </c>
      <c r="T312" s="30">
        <v>41781.921527777777</v>
      </c>
    </row>
    <row r="313" spans="1:20" ht="48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5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25">
        <v>106</v>
      </c>
      <c r="P313" s="29">
        <v>56.2</v>
      </c>
      <c r="Q313" s="25" t="s">
        <v>8315</v>
      </c>
      <c r="R313" s="25" t="s">
        <v>8316</v>
      </c>
      <c r="S313" s="30">
        <v>42196.028703703705</v>
      </c>
      <c r="T313" s="30">
        <v>42228</v>
      </c>
    </row>
    <row r="314" spans="1:20" ht="48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5">
        <v>113</v>
      </c>
      <c r="P314" s="29">
        <v>107</v>
      </c>
      <c r="Q314" s="25" t="s">
        <v>8315</v>
      </c>
      <c r="R314" s="25" t="s">
        <v>8316</v>
      </c>
      <c r="S314" s="30">
        <v>42016.050451388888</v>
      </c>
      <c r="T314" s="30">
        <v>42046.708333333328</v>
      </c>
    </row>
    <row r="315" spans="1:20" ht="48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5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25">
        <v>100</v>
      </c>
      <c r="P315" s="29">
        <v>179.28</v>
      </c>
      <c r="Q315" s="25" t="s">
        <v>8315</v>
      </c>
      <c r="R315" s="25" t="s">
        <v>8316</v>
      </c>
      <c r="S315" s="30">
        <v>41730.276747685188</v>
      </c>
      <c r="T315" s="30">
        <v>41764.276747685188</v>
      </c>
    </row>
    <row r="316" spans="1:20" ht="112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5">
        <v>102</v>
      </c>
      <c r="P316" s="29">
        <v>47.41</v>
      </c>
      <c r="Q316" s="25" t="s">
        <v>8315</v>
      </c>
      <c r="R316" s="25" t="s">
        <v>8316</v>
      </c>
      <c r="S316" s="30">
        <v>42203.680300925931</v>
      </c>
      <c r="T316" s="30">
        <v>42221.774999999994</v>
      </c>
    </row>
    <row r="317" spans="1:20" ht="48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5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25">
        <v>131</v>
      </c>
      <c r="P317" s="29">
        <v>97.92</v>
      </c>
      <c r="Q317" s="25" t="s">
        <v>8315</v>
      </c>
      <c r="R317" s="25" t="s">
        <v>8316</v>
      </c>
      <c r="S317" s="30">
        <v>41974.743148148147</v>
      </c>
      <c r="T317" s="30">
        <v>42004.743148148147</v>
      </c>
    </row>
    <row r="318" spans="1:20" ht="4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5">
        <v>111</v>
      </c>
      <c r="P318" s="29">
        <v>58.42</v>
      </c>
      <c r="Q318" s="25" t="s">
        <v>8315</v>
      </c>
      <c r="R318" s="25" t="s">
        <v>8316</v>
      </c>
      <c r="S318" s="30">
        <v>41869.740671296298</v>
      </c>
      <c r="T318" s="30">
        <v>41899.740671296298</v>
      </c>
    </row>
    <row r="319" spans="1:20" ht="48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5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25">
        <v>100</v>
      </c>
      <c r="P319" s="29">
        <v>122.54</v>
      </c>
      <c r="Q319" s="25" t="s">
        <v>8315</v>
      </c>
      <c r="R319" s="25" t="s">
        <v>8316</v>
      </c>
      <c r="S319" s="30">
        <v>41982.688611111109</v>
      </c>
      <c r="T319" s="30">
        <v>42012.688611111109</v>
      </c>
    </row>
    <row r="320" spans="1:20" ht="3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5">
        <v>114</v>
      </c>
      <c r="P320" s="29">
        <v>87.96</v>
      </c>
      <c r="Q320" s="25" t="s">
        <v>8315</v>
      </c>
      <c r="R320" s="25" t="s">
        <v>8316</v>
      </c>
      <c r="S320" s="30">
        <v>41976.331979166673</v>
      </c>
      <c r="T320" s="30">
        <v>42004.291666666672</v>
      </c>
    </row>
    <row r="321" spans="1:20" ht="4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5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25">
        <v>106</v>
      </c>
      <c r="P321" s="29">
        <v>136.78</v>
      </c>
      <c r="Q321" s="25" t="s">
        <v>8315</v>
      </c>
      <c r="R321" s="25" t="s">
        <v>8316</v>
      </c>
      <c r="S321" s="30">
        <v>41926.942685185182</v>
      </c>
      <c r="T321" s="30">
        <v>41956.984351851846</v>
      </c>
    </row>
    <row r="322" spans="1:20" ht="4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5">
        <v>101</v>
      </c>
      <c r="P322" s="29">
        <v>99.34</v>
      </c>
      <c r="Q322" s="25" t="s">
        <v>8315</v>
      </c>
      <c r="R322" s="25" t="s">
        <v>8316</v>
      </c>
      <c r="S322" s="30">
        <v>42561.783877314811</v>
      </c>
      <c r="T322" s="30">
        <v>42593.165972222225</v>
      </c>
    </row>
    <row r="323" spans="1:20" ht="48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5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25">
        <v>100</v>
      </c>
      <c r="P323" s="29">
        <v>20</v>
      </c>
      <c r="Q323" s="25" t="s">
        <v>8315</v>
      </c>
      <c r="R323" s="25" t="s">
        <v>8316</v>
      </c>
      <c r="S323" s="30">
        <v>42649.54923611111</v>
      </c>
      <c r="T323" s="30">
        <v>42709.590902777782</v>
      </c>
    </row>
    <row r="324" spans="1:20" ht="48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5">
        <v>130</v>
      </c>
      <c r="P324" s="29">
        <v>28.89</v>
      </c>
      <c r="Q324" s="25" t="s">
        <v>8315</v>
      </c>
      <c r="R324" s="25" t="s">
        <v>8316</v>
      </c>
      <c r="S324" s="30">
        <v>42093.786840277782</v>
      </c>
      <c r="T324" s="30">
        <v>42120.26944444445</v>
      </c>
    </row>
    <row r="325" spans="1:20" ht="48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5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25">
        <v>114</v>
      </c>
      <c r="P325" s="29">
        <v>37.96</v>
      </c>
      <c r="Q325" s="25" t="s">
        <v>8315</v>
      </c>
      <c r="R325" s="25" t="s">
        <v>8316</v>
      </c>
      <c r="S325" s="30">
        <v>42026.176180555558</v>
      </c>
      <c r="T325" s="30">
        <v>42064.207638888889</v>
      </c>
    </row>
    <row r="326" spans="1:20" ht="3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5">
        <v>287</v>
      </c>
      <c r="P326" s="29">
        <v>58.57</v>
      </c>
      <c r="Q326" s="25" t="s">
        <v>8315</v>
      </c>
      <c r="R326" s="25" t="s">
        <v>8316</v>
      </c>
      <c r="S326" s="30">
        <v>42451.095856481479</v>
      </c>
      <c r="T326" s="30">
        <v>42465.095856481479</v>
      </c>
    </row>
    <row r="327" spans="1:20" ht="48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5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25">
        <v>109</v>
      </c>
      <c r="P327" s="29">
        <v>135.63</v>
      </c>
      <c r="Q327" s="25" t="s">
        <v>8315</v>
      </c>
      <c r="R327" s="25" t="s">
        <v>8316</v>
      </c>
      <c r="S327" s="30">
        <v>42418.425983796296</v>
      </c>
      <c r="T327" s="30">
        <v>42478.384317129632</v>
      </c>
    </row>
    <row r="328" spans="1:20" ht="48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5">
        <v>119</v>
      </c>
      <c r="P328" s="29">
        <v>176.09</v>
      </c>
      <c r="Q328" s="25" t="s">
        <v>8315</v>
      </c>
      <c r="R328" s="25" t="s">
        <v>8316</v>
      </c>
      <c r="S328" s="30">
        <v>41964.716319444444</v>
      </c>
      <c r="T328" s="30">
        <v>41994.716319444444</v>
      </c>
    </row>
    <row r="329" spans="1:20" ht="32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5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25">
        <v>109</v>
      </c>
      <c r="P329" s="29">
        <v>151.97999999999999</v>
      </c>
      <c r="Q329" s="25" t="s">
        <v>8315</v>
      </c>
      <c r="R329" s="25" t="s">
        <v>8316</v>
      </c>
      <c r="S329" s="30">
        <v>42576.697569444441</v>
      </c>
      <c r="T329" s="30">
        <v>42636.697569444441</v>
      </c>
    </row>
    <row r="330" spans="1:20" ht="48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5">
        <v>128</v>
      </c>
      <c r="P330" s="29">
        <v>82.26</v>
      </c>
      <c r="Q330" s="25" t="s">
        <v>8315</v>
      </c>
      <c r="R330" s="25" t="s">
        <v>8316</v>
      </c>
      <c r="S330" s="30">
        <v>42125.647534722222</v>
      </c>
      <c r="T330" s="30">
        <v>42150.647534722222</v>
      </c>
    </row>
    <row r="331" spans="1:20" ht="48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5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25">
        <v>175</v>
      </c>
      <c r="P331" s="29">
        <v>68.06</v>
      </c>
      <c r="Q331" s="25" t="s">
        <v>8315</v>
      </c>
      <c r="R331" s="25" t="s">
        <v>8316</v>
      </c>
      <c r="S331" s="30">
        <v>42003.948425925926</v>
      </c>
      <c r="T331" s="30">
        <v>42028.207638888889</v>
      </c>
    </row>
    <row r="332" spans="1:20" ht="48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5">
        <v>127</v>
      </c>
      <c r="P332" s="29">
        <v>72.709999999999994</v>
      </c>
      <c r="Q332" s="25" t="s">
        <v>8315</v>
      </c>
      <c r="R332" s="25" t="s">
        <v>8316</v>
      </c>
      <c r="S332" s="30">
        <v>41988.829942129625</v>
      </c>
      <c r="T332" s="30">
        <v>42046.207638888889</v>
      </c>
    </row>
    <row r="333" spans="1:20" ht="48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5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25">
        <v>111</v>
      </c>
      <c r="P333" s="29">
        <v>77.19</v>
      </c>
      <c r="Q333" s="25" t="s">
        <v>8315</v>
      </c>
      <c r="R333" s="25" t="s">
        <v>8316</v>
      </c>
      <c r="S333" s="30">
        <v>41974.898599537039</v>
      </c>
      <c r="T333" s="30">
        <v>42009.851388888885</v>
      </c>
    </row>
    <row r="334" spans="1:20" ht="48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5">
        <v>126</v>
      </c>
      <c r="P334" s="29">
        <v>55.97</v>
      </c>
      <c r="Q334" s="25" t="s">
        <v>8315</v>
      </c>
      <c r="R334" s="25" t="s">
        <v>8316</v>
      </c>
      <c r="S334" s="30">
        <v>42592.066921296297</v>
      </c>
      <c r="T334" s="30">
        <v>42617.066921296297</v>
      </c>
    </row>
    <row r="335" spans="1:20" ht="3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5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25">
        <v>119</v>
      </c>
      <c r="P335" s="29">
        <v>49.69</v>
      </c>
      <c r="Q335" s="25" t="s">
        <v>8315</v>
      </c>
      <c r="R335" s="25" t="s">
        <v>8316</v>
      </c>
      <c r="S335" s="30">
        <v>42050.008368055554</v>
      </c>
      <c r="T335" s="30">
        <v>42076.290972222225</v>
      </c>
    </row>
    <row r="336" spans="1:20" ht="32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5">
        <v>103</v>
      </c>
      <c r="P336" s="29">
        <v>77.73</v>
      </c>
      <c r="Q336" s="25" t="s">
        <v>8315</v>
      </c>
      <c r="R336" s="25" t="s">
        <v>8316</v>
      </c>
      <c r="S336" s="30">
        <v>42417.585532407407</v>
      </c>
      <c r="T336" s="30">
        <v>42432.249305555553</v>
      </c>
    </row>
    <row r="337" spans="1:20" ht="32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5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25">
        <v>110</v>
      </c>
      <c r="P337" s="29">
        <v>40.78</v>
      </c>
      <c r="Q337" s="25" t="s">
        <v>8315</v>
      </c>
      <c r="R337" s="25" t="s">
        <v>8316</v>
      </c>
      <c r="S337" s="30">
        <v>41866.79886574074</v>
      </c>
      <c r="T337" s="30">
        <v>41885.207638888889</v>
      </c>
    </row>
    <row r="338" spans="1:20" ht="4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5">
        <v>202</v>
      </c>
      <c r="P338" s="29">
        <v>59.41</v>
      </c>
      <c r="Q338" s="25" t="s">
        <v>8315</v>
      </c>
      <c r="R338" s="25" t="s">
        <v>8316</v>
      </c>
      <c r="S338" s="30">
        <v>42220.79487268519</v>
      </c>
      <c r="T338" s="30">
        <v>42246</v>
      </c>
    </row>
    <row r="339" spans="1:20" ht="3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5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25">
        <v>130</v>
      </c>
      <c r="P339" s="29">
        <v>3.25</v>
      </c>
      <c r="Q339" s="25" t="s">
        <v>8315</v>
      </c>
      <c r="R339" s="25" t="s">
        <v>8316</v>
      </c>
      <c r="S339" s="30">
        <v>42628.849120370374</v>
      </c>
      <c r="T339" s="30">
        <v>42656.849120370374</v>
      </c>
    </row>
    <row r="340" spans="1:20" ht="4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5">
        <v>100</v>
      </c>
      <c r="P340" s="29">
        <v>81.67</v>
      </c>
      <c r="Q340" s="25" t="s">
        <v>8315</v>
      </c>
      <c r="R340" s="25" t="s">
        <v>8316</v>
      </c>
      <c r="S340" s="30">
        <v>42447.894432870366</v>
      </c>
      <c r="T340" s="30">
        <v>42507.894432870366</v>
      </c>
    </row>
    <row r="341" spans="1:20" ht="48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5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25">
        <v>171</v>
      </c>
      <c r="P341" s="29">
        <v>44.91</v>
      </c>
      <c r="Q341" s="25" t="s">
        <v>8315</v>
      </c>
      <c r="R341" s="25" t="s">
        <v>8316</v>
      </c>
      <c r="S341" s="30">
        <v>42283.864351851851</v>
      </c>
      <c r="T341" s="30">
        <v>42313.906018518523</v>
      </c>
    </row>
    <row r="342" spans="1:20" ht="4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5">
        <v>113</v>
      </c>
      <c r="P342" s="29">
        <v>49.06</v>
      </c>
      <c r="Q342" s="25" t="s">
        <v>8315</v>
      </c>
      <c r="R342" s="25" t="s">
        <v>8316</v>
      </c>
      <c r="S342" s="30">
        <v>42483.015694444446</v>
      </c>
      <c r="T342" s="30">
        <v>42489.290972222225</v>
      </c>
    </row>
    <row r="343" spans="1:20" ht="32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5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25">
        <v>100</v>
      </c>
      <c r="P343" s="29">
        <v>62.5</v>
      </c>
      <c r="Q343" s="25" t="s">
        <v>8315</v>
      </c>
      <c r="R343" s="25" t="s">
        <v>8316</v>
      </c>
      <c r="S343" s="30">
        <v>41788.58997685185</v>
      </c>
      <c r="T343" s="30">
        <v>41818.58997685185</v>
      </c>
    </row>
    <row r="344" spans="1:20" ht="3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5">
        <v>101</v>
      </c>
      <c r="P344" s="29">
        <v>35.49</v>
      </c>
      <c r="Q344" s="25" t="s">
        <v>8315</v>
      </c>
      <c r="R344" s="25" t="s">
        <v>8316</v>
      </c>
      <c r="S344" s="30">
        <v>42144.041851851856</v>
      </c>
      <c r="T344" s="30">
        <v>42174.041851851856</v>
      </c>
    </row>
    <row r="345" spans="1:20" ht="48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5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25">
        <v>113</v>
      </c>
      <c r="P345" s="29">
        <v>66.47</v>
      </c>
      <c r="Q345" s="25" t="s">
        <v>8315</v>
      </c>
      <c r="R345" s="25" t="s">
        <v>8316</v>
      </c>
      <c r="S345" s="30">
        <v>42661.132245370376</v>
      </c>
      <c r="T345" s="30">
        <v>42693.916666666672</v>
      </c>
    </row>
    <row r="346" spans="1:20" ht="4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5">
        <v>105</v>
      </c>
      <c r="P346" s="29">
        <v>56.07</v>
      </c>
      <c r="Q346" s="25" t="s">
        <v>8315</v>
      </c>
      <c r="R346" s="25" t="s">
        <v>8316</v>
      </c>
      <c r="S346" s="30">
        <v>42037.938206018516</v>
      </c>
      <c r="T346" s="30">
        <v>42068.166666666672</v>
      </c>
    </row>
    <row r="347" spans="1:20" ht="48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5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25">
        <v>110</v>
      </c>
      <c r="P347" s="29">
        <v>47.03</v>
      </c>
      <c r="Q347" s="25" t="s">
        <v>8315</v>
      </c>
      <c r="R347" s="25" t="s">
        <v>8316</v>
      </c>
      <c r="S347" s="30">
        <v>42619.935694444444</v>
      </c>
      <c r="T347" s="30">
        <v>42643.875</v>
      </c>
    </row>
    <row r="348" spans="1:20" ht="32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5">
        <v>100</v>
      </c>
      <c r="P348" s="29">
        <v>47.67</v>
      </c>
      <c r="Q348" s="25" t="s">
        <v>8315</v>
      </c>
      <c r="R348" s="25" t="s">
        <v>8316</v>
      </c>
      <c r="S348" s="30">
        <v>41877.221886574072</v>
      </c>
      <c r="T348" s="30">
        <v>41910.140972222223</v>
      </c>
    </row>
    <row r="349" spans="1:20" ht="32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5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25">
        <v>120</v>
      </c>
      <c r="P349" s="29">
        <v>88.24</v>
      </c>
      <c r="Q349" s="25" t="s">
        <v>8315</v>
      </c>
      <c r="R349" s="25" t="s">
        <v>8316</v>
      </c>
      <c r="S349" s="30">
        <v>41828.736921296295</v>
      </c>
      <c r="T349" s="30">
        <v>41846.291666666664</v>
      </c>
    </row>
    <row r="350" spans="1:20" ht="64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5">
        <v>105</v>
      </c>
      <c r="P350" s="29">
        <v>80.72</v>
      </c>
      <c r="Q350" s="25" t="s">
        <v>8315</v>
      </c>
      <c r="R350" s="25" t="s">
        <v>8316</v>
      </c>
      <c r="S350" s="30">
        <v>42545.774189814809</v>
      </c>
      <c r="T350" s="30">
        <v>42605.774189814809</v>
      </c>
    </row>
    <row r="351" spans="1:20" ht="48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5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25">
        <v>100</v>
      </c>
      <c r="P351" s="29">
        <v>68.97</v>
      </c>
      <c r="Q351" s="25" t="s">
        <v>8315</v>
      </c>
      <c r="R351" s="25" t="s">
        <v>8316</v>
      </c>
      <c r="S351" s="30">
        <v>42460.741747685184</v>
      </c>
      <c r="T351" s="30">
        <v>42511.165972222225</v>
      </c>
    </row>
    <row r="352" spans="1:20" ht="32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5">
        <v>100</v>
      </c>
      <c r="P352" s="29">
        <v>550.04</v>
      </c>
      <c r="Q352" s="25" t="s">
        <v>8315</v>
      </c>
      <c r="R352" s="25" t="s">
        <v>8316</v>
      </c>
      <c r="S352" s="30">
        <v>41887.292187500003</v>
      </c>
      <c r="T352" s="30">
        <v>41917.292187500003</v>
      </c>
    </row>
    <row r="353" spans="1:20" ht="32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5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25">
        <v>104</v>
      </c>
      <c r="P353" s="29">
        <v>57.78</v>
      </c>
      <c r="Q353" s="25" t="s">
        <v>8315</v>
      </c>
      <c r="R353" s="25" t="s">
        <v>8316</v>
      </c>
      <c r="S353" s="30">
        <v>41828.646319444444</v>
      </c>
      <c r="T353" s="30">
        <v>41861.665972222225</v>
      </c>
    </row>
    <row r="354" spans="1:20" ht="48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5">
        <v>116</v>
      </c>
      <c r="P354" s="29">
        <v>73.58</v>
      </c>
      <c r="Q354" s="25" t="s">
        <v>8315</v>
      </c>
      <c r="R354" s="25" t="s">
        <v>8316</v>
      </c>
      <c r="S354" s="30">
        <v>42173.803217592591</v>
      </c>
      <c r="T354" s="30">
        <v>42203.290972222225</v>
      </c>
    </row>
    <row r="355" spans="1:20" ht="3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5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25">
        <v>101</v>
      </c>
      <c r="P355" s="29">
        <v>75.5</v>
      </c>
      <c r="Q355" s="25" t="s">
        <v>8315</v>
      </c>
      <c r="R355" s="25" t="s">
        <v>8316</v>
      </c>
      <c r="S355" s="30">
        <v>41775.858564814815</v>
      </c>
      <c r="T355" s="30">
        <v>41822.165972222225</v>
      </c>
    </row>
    <row r="356" spans="1:20" ht="32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5">
        <v>102</v>
      </c>
      <c r="P356" s="29">
        <v>235.46</v>
      </c>
      <c r="Q356" s="25" t="s">
        <v>8315</v>
      </c>
      <c r="R356" s="25" t="s">
        <v>8316</v>
      </c>
      <c r="S356" s="30">
        <v>42055.277199074073</v>
      </c>
      <c r="T356" s="30">
        <v>42082.610416666663</v>
      </c>
    </row>
    <row r="357" spans="1:20" ht="4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5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25">
        <v>111</v>
      </c>
      <c r="P357" s="29">
        <v>92.5</v>
      </c>
      <c r="Q357" s="25" t="s">
        <v>8315</v>
      </c>
      <c r="R357" s="25" t="s">
        <v>8316</v>
      </c>
      <c r="S357" s="30">
        <v>42447.896666666667</v>
      </c>
      <c r="T357" s="30">
        <v>42470.166666666672</v>
      </c>
    </row>
    <row r="358" spans="1:20" ht="4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5">
        <v>109</v>
      </c>
      <c r="P358" s="29">
        <v>46.05</v>
      </c>
      <c r="Q358" s="25" t="s">
        <v>8315</v>
      </c>
      <c r="R358" s="25" t="s">
        <v>8316</v>
      </c>
      <c r="S358" s="30">
        <v>42523.248715277776</v>
      </c>
      <c r="T358" s="30">
        <v>42537.248715277776</v>
      </c>
    </row>
    <row r="359" spans="1:20" ht="32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5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25">
        <v>100</v>
      </c>
      <c r="P359" s="29">
        <v>31.58</v>
      </c>
      <c r="Q359" s="25" t="s">
        <v>8315</v>
      </c>
      <c r="R359" s="25" t="s">
        <v>8316</v>
      </c>
      <c r="S359" s="30">
        <v>41822.90488425926</v>
      </c>
      <c r="T359" s="30">
        <v>41844.291666666664</v>
      </c>
    </row>
    <row r="360" spans="1:20" ht="4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5">
        <v>104</v>
      </c>
      <c r="P360" s="29">
        <v>36.96</v>
      </c>
      <c r="Q360" s="25" t="s">
        <v>8315</v>
      </c>
      <c r="R360" s="25" t="s">
        <v>8316</v>
      </c>
      <c r="S360" s="30">
        <v>42185.556157407409</v>
      </c>
      <c r="T360" s="30">
        <v>42208.772916666669</v>
      </c>
    </row>
    <row r="361" spans="1:20" ht="4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5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25">
        <v>101</v>
      </c>
      <c r="P361" s="29">
        <v>88.25</v>
      </c>
      <c r="Q361" s="25" t="s">
        <v>8315</v>
      </c>
      <c r="R361" s="25" t="s">
        <v>8316</v>
      </c>
      <c r="S361" s="30">
        <v>41820.62809027778</v>
      </c>
      <c r="T361" s="30">
        <v>41841.165972222225</v>
      </c>
    </row>
    <row r="362" spans="1:20" ht="48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5">
        <v>129</v>
      </c>
      <c r="P362" s="29">
        <v>64.38</v>
      </c>
      <c r="Q362" s="25" t="s">
        <v>8315</v>
      </c>
      <c r="R362" s="25" t="s">
        <v>8316</v>
      </c>
      <c r="S362" s="30">
        <v>41876.815787037034</v>
      </c>
      <c r="T362" s="30">
        <v>41894.815787037034</v>
      </c>
    </row>
    <row r="363" spans="1:20" ht="32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5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25">
        <v>103</v>
      </c>
      <c r="P363" s="29">
        <v>62.05</v>
      </c>
      <c r="Q363" s="25" t="s">
        <v>8315</v>
      </c>
      <c r="R363" s="25" t="s">
        <v>8316</v>
      </c>
      <c r="S363" s="30">
        <v>41802.574282407404</v>
      </c>
      <c r="T363" s="30">
        <v>41823.165972222225</v>
      </c>
    </row>
    <row r="364" spans="1:20" ht="48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5">
        <v>110</v>
      </c>
      <c r="P364" s="29">
        <v>73.400000000000006</v>
      </c>
      <c r="Q364" s="25" t="s">
        <v>8315</v>
      </c>
      <c r="R364" s="25" t="s">
        <v>8316</v>
      </c>
      <c r="S364" s="30">
        <v>41786.761354166665</v>
      </c>
      <c r="T364" s="30">
        <v>41821.207638888889</v>
      </c>
    </row>
    <row r="365" spans="1:20" ht="32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5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25">
        <v>113</v>
      </c>
      <c r="P365" s="29">
        <v>99.5</v>
      </c>
      <c r="Q365" s="25" t="s">
        <v>8315</v>
      </c>
      <c r="R365" s="25" t="s">
        <v>8316</v>
      </c>
      <c r="S365" s="30">
        <v>42627.454097222217</v>
      </c>
      <c r="T365" s="30">
        <v>42648.454097222217</v>
      </c>
    </row>
    <row r="366" spans="1:20" ht="48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5">
        <v>112</v>
      </c>
      <c r="P366" s="29">
        <v>62.17</v>
      </c>
      <c r="Q366" s="25" t="s">
        <v>8315</v>
      </c>
      <c r="R366" s="25" t="s">
        <v>8316</v>
      </c>
      <c r="S366" s="30">
        <v>42374.651504629626</v>
      </c>
      <c r="T366" s="30">
        <v>42384.651504629626</v>
      </c>
    </row>
    <row r="367" spans="1:20" ht="48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5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25">
        <v>139</v>
      </c>
      <c r="P367" s="29">
        <v>62.33</v>
      </c>
      <c r="Q367" s="25" t="s">
        <v>8315</v>
      </c>
      <c r="R367" s="25" t="s">
        <v>8316</v>
      </c>
      <c r="S367" s="30">
        <v>41772.685393518521</v>
      </c>
      <c r="T367" s="30">
        <v>41806.290972222225</v>
      </c>
    </row>
    <row r="368" spans="1:20" ht="32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5">
        <v>111</v>
      </c>
      <c r="P368" s="29">
        <v>58.79</v>
      </c>
      <c r="Q368" s="25" t="s">
        <v>8315</v>
      </c>
      <c r="R368" s="25" t="s">
        <v>8316</v>
      </c>
      <c r="S368" s="30">
        <v>42633.116851851853</v>
      </c>
      <c r="T368" s="30">
        <v>42663.116851851853</v>
      </c>
    </row>
    <row r="369" spans="1:20" ht="48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5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25">
        <v>139</v>
      </c>
      <c r="P369" s="29">
        <v>45.35</v>
      </c>
      <c r="Q369" s="25" t="s">
        <v>8315</v>
      </c>
      <c r="R369" s="25" t="s">
        <v>8316</v>
      </c>
      <c r="S369" s="30">
        <v>42219.180393518516</v>
      </c>
      <c r="T369" s="30">
        <v>42249.180393518516</v>
      </c>
    </row>
    <row r="370" spans="1:20" ht="48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5">
        <v>106</v>
      </c>
      <c r="P370" s="29">
        <v>41.94</v>
      </c>
      <c r="Q370" s="25" t="s">
        <v>8315</v>
      </c>
      <c r="R370" s="25" t="s">
        <v>8316</v>
      </c>
      <c r="S370" s="30">
        <v>41753.593275462961</v>
      </c>
      <c r="T370" s="30">
        <v>41778.875</v>
      </c>
    </row>
    <row r="371" spans="1:20" ht="32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5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25">
        <v>101</v>
      </c>
      <c r="P371" s="29">
        <v>59.17</v>
      </c>
      <c r="Q371" s="25" t="s">
        <v>8315</v>
      </c>
      <c r="R371" s="25" t="s">
        <v>8316</v>
      </c>
      <c r="S371" s="30">
        <v>42230.662731481483</v>
      </c>
      <c r="T371" s="30">
        <v>42245.165972222225</v>
      </c>
    </row>
    <row r="372" spans="1:20" ht="4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5">
        <v>100</v>
      </c>
      <c r="P372" s="29">
        <v>200.49</v>
      </c>
      <c r="Q372" s="25" t="s">
        <v>8315</v>
      </c>
      <c r="R372" s="25" t="s">
        <v>8316</v>
      </c>
      <c r="S372" s="30">
        <v>41787.218229166669</v>
      </c>
      <c r="T372" s="30">
        <v>41817.218229166669</v>
      </c>
    </row>
    <row r="373" spans="1:20" ht="4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5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25">
        <v>118</v>
      </c>
      <c r="P373" s="29">
        <v>57.26</v>
      </c>
      <c r="Q373" s="25" t="s">
        <v>8315</v>
      </c>
      <c r="R373" s="25" t="s">
        <v>8316</v>
      </c>
      <c r="S373" s="30">
        <v>42147.826840277776</v>
      </c>
      <c r="T373" s="30">
        <v>42176.934027777781</v>
      </c>
    </row>
    <row r="374" spans="1:20" ht="48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5">
        <v>120</v>
      </c>
      <c r="P374" s="29">
        <v>58.06</v>
      </c>
      <c r="Q374" s="25" t="s">
        <v>8315</v>
      </c>
      <c r="R374" s="25" t="s">
        <v>8316</v>
      </c>
      <c r="S374" s="30">
        <v>41940.598182870373</v>
      </c>
      <c r="T374" s="30">
        <v>41970.639849537038</v>
      </c>
    </row>
    <row r="375" spans="1:20" ht="32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5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25">
        <v>128</v>
      </c>
      <c r="P375" s="29">
        <v>186.8</v>
      </c>
      <c r="Q375" s="25" t="s">
        <v>8315</v>
      </c>
      <c r="R375" s="25" t="s">
        <v>8316</v>
      </c>
      <c r="S375" s="30">
        <v>42020.700567129628</v>
      </c>
      <c r="T375" s="30">
        <v>42065.207638888889</v>
      </c>
    </row>
    <row r="376" spans="1:20" ht="3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5">
        <v>126</v>
      </c>
      <c r="P376" s="29">
        <v>74.12</v>
      </c>
      <c r="Q376" s="25" t="s">
        <v>8315</v>
      </c>
      <c r="R376" s="25" t="s">
        <v>8316</v>
      </c>
      <c r="S376" s="30">
        <v>41891.96503472222</v>
      </c>
      <c r="T376" s="30">
        <v>41901</v>
      </c>
    </row>
    <row r="377" spans="1:20" ht="48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5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25">
        <v>107</v>
      </c>
      <c r="P377" s="29">
        <v>62.67</v>
      </c>
      <c r="Q377" s="25" t="s">
        <v>8315</v>
      </c>
      <c r="R377" s="25" t="s">
        <v>8316</v>
      </c>
      <c r="S377" s="30">
        <v>42490.133877314816</v>
      </c>
      <c r="T377" s="30">
        <v>42527.083333333328</v>
      </c>
    </row>
    <row r="378" spans="1:20" ht="4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5">
        <v>100</v>
      </c>
      <c r="P378" s="29">
        <v>121.36</v>
      </c>
      <c r="Q378" s="25" t="s">
        <v>8315</v>
      </c>
      <c r="R378" s="25" t="s">
        <v>8316</v>
      </c>
      <c r="S378" s="30">
        <v>41995.870486111111</v>
      </c>
      <c r="T378" s="30">
        <v>42015.870486111111</v>
      </c>
    </row>
    <row r="379" spans="1:20" ht="32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5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25">
        <v>111</v>
      </c>
      <c r="P379" s="29">
        <v>40.630000000000003</v>
      </c>
      <c r="Q379" s="25" t="s">
        <v>8315</v>
      </c>
      <c r="R379" s="25" t="s">
        <v>8316</v>
      </c>
      <c r="S379" s="30">
        <v>42401.806562500002</v>
      </c>
      <c r="T379" s="30">
        <v>42431.806562500002</v>
      </c>
    </row>
    <row r="380" spans="1:20" ht="48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5">
        <v>101</v>
      </c>
      <c r="P380" s="29">
        <v>63</v>
      </c>
      <c r="Q380" s="25" t="s">
        <v>8315</v>
      </c>
      <c r="R380" s="25" t="s">
        <v>8316</v>
      </c>
      <c r="S380" s="30">
        <v>41897.602037037039</v>
      </c>
      <c r="T380" s="30">
        <v>41927.602037037039</v>
      </c>
    </row>
    <row r="381" spans="1:20" ht="32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5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25">
        <v>121</v>
      </c>
      <c r="P381" s="29">
        <v>33.67</v>
      </c>
      <c r="Q381" s="25" t="s">
        <v>8315</v>
      </c>
      <c r="R381" s="25" t="s">
        <v>8316</v>
      </c>
      <c r="S381" s="30">
        <v>41882.585648148146</v>
      </c>
      <c r="T381" s="30">
        <v>41912.666666666664</v>
      </c>
    </row>
    <row r="382" spans="1:20" ht="4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5">
        <v>123</v>
      </c>
      <c r="P382" s="29">
        <v>43.2</v>
      </c>
      <c r="Q382" s="25" t="s">
        <v>8315</v>
      </c>
      <c r="R382" s="25" t="s">
        <v>8316</v>
      </c>
      <c r="S382" s="30">
        <v>42556.504490740743</v>
      </c>
      <c r="T382" s="30">
        <v>42595.290972222225</v>
      </c>
    </row>
    <row r="383" spans="1:20" ht="48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5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25">
        <v>103</v>
      </c>
      <c r="P383" s="29">
        <v>83.57</v>
      </c>
      <c r="Q383" s="25" t="s">
        <v>8315</v>
      </c>
      <c r="R383" s="25" t="s">
        <v>8316</v>
      </c>
      <c r="S383" s="30">
        <v>41792.542986111112</v>
      </c>
      <c r="T383" s="30">
        <v>41813.75</v>
      </c>
    </row>
    <row r="384" spans="1:20" ht="32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5">
        <v>121</v>
      </c>
      <c r="P384" s="29">
        <v>140</v>
      </c>
      <c r="Q384" s="25" t="s">
        <v>8315</v>
      </c>
      <c r="R384" s="25" t="s">
        <v>8316</v>
      </c>
      <c r="S384" s="30">
        <v>41879.913761574076</v>
      </c>
      <c r="T384" s="30">
        <v>41894.913761574076</v>
      </c>
    </row>
    <row r="385" spans="1:20" ht="32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5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25">
        <v>186</v>
      </c>
      <c r="P385" s="29">
        <v>80.87</v>
      </c>
      <c r="Q385" s="25" t="s">
        <v>8315</v>
      </c>
      <c r="R385" s="25" t="s">
        <v>8316</v>
      </c>
      <c r="S385" s="30">
        <v>42552.048356481479</v>
      </c>
      <c r="T385" s="30">
        <v>42573.226388888885</v>
      </c>
    </row>
    <row r="386" spans="1:20" ht="48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5">
        <v>300</v>
      </c>
      <c r="P386" s="29">
        <v>53.85</v>
      </c>
      <c r="Q386" s="25" t="s">
        <v>8315</v>
      </c>
      <c r="R386" s="25" t="s">
        <v>8316</v>
      </c>
      <c r="S386" s="30">
        <v>41810.142199074071</v>
      </c>
      <c r="T386" s="30">
        <v>41824.142199074071</v>
      </c>
    </row>
    <row r="387" spans="1:20" ht="3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5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25">
        <v>141</v>
      </c>
      <c r="P387" s="29">
        <v>67.959999999999994</v>
      </c>
      <c r="Q387" s="25" t="s">
        <v>8315</v>
      </c>
      <c r="R387" s="25" t="s">
        <v>8316</v>
      </c>
      <c r="S387" s="30">
        <v>42072.576249999998</v>
      </c>
      <c r="T387" s="30">
        <v>42097.576249999998</v>
      </c>
    </row>
    <row r="388" spans="1:20" ht="3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5">
        <v>114</v>
      </c>
      <c r="P388" s="29">
        <v>27.14</v>
      </c>
      <c r="Q388" s="25" t="s">
        <v>8315</v>
      </c>
      <c r="R388" s="25" t="s">
        <v>8316</v>
      </c>
      <c r="S388" s="30">
        <v>41779.724224537036</v>
      </c>
      <c r="T388" s="30">
        <v>41805.666666666664</v>
      </c>
    </row>
    <row r="389" spans="1:20" ht="48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5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25">
        <v>154</v>
      </c>
      <c r="P389" s="29">
        <v>110.87</v>
      </c>
      <c r="Q389" s="25" t="s">
        <v>8315</v>
      </c>
      <c r="R389" s="25" t="s">
        <v>8316</v>
      </c>
      <c r="S389" s="30">
        <v>42134.172071759262</v>
      </c>
      <c r="T389" s="30">
        <v>42155.290972222225</v>
      </c>
    </row>
    <row r="390" spans="1:20" ht="48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5">
        <v>102</v>
      </c>
      <c r="P390" s="29">
        <v>106.84</v>
      </c>
      <c r="Q390" s="25" t="s">
        <v>8315</v>
      </c>
      <c r="R390" s="25" t="s">
        <v>8316</v>
      </c>
      <c r="S390" s="30">
        <v>42505.738032407404</v>
      </c>
      <c r="T390" s="30">
        <v>42525.738032407404</v>
      </c>
    </row>
    <row r="391" spans="1:20" ht="48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5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25">
        <v>102</v>
      </c>
      <c r="P391" s="29">
        <v>105.52</v>
      </c>
      <c r="Q391" s="25" t="s">
        <v>8315</v>
      </c>
      <c r="R391" s="25" t="s">
        <v>8316</v>
      </c>
      <c r="S391" s="30">
        <v>42118.556331018524</v>
      </c>
      <c r="T391" s="30">
        <v>42150.165972222225</v>
      </c>
    </row>
    <row r="392" spans="1:20" ht="48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5">
        <v>156</v>
      </c>
      <c r="P392" s="29">
        <v>51.92</v>
      </c>
      <c r="Q392" s="25" t="s">
        <v>8315</v>
      </c>
      <c r="R392" s="25" t="s">
        <v>8316</v>
      </c>
      <c r="S392" s="30">
        <v>42360.887835648144</v>
      </c>
      <c r="T392" s="30">
        <v>42390.887835648144</v>
      </c>
    </row>
    <row r="393" spans="1:20" ht="3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5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25">
        <v>105</v>
      </c>
      <c r="P393" s="29">
        <v>86.23</v>
      </c>
      <c r="Q393" s="25" t="s">
        <v>8315</v>
      </c>
      <c r="R393" s="25" t="s">
        <v>8316</v>
      </c>
      <c r="S393" s="30">
        <v>42165.993125000001</v>
      </c>
      <c r="T393" s="30">
        <v>42187.993125000001</v>
      </c>
    </row>
    <row r="394" spans="1:20" ht="48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5">
        <v>101</v>
      </c>
      <c r="P394" s="29">
        <v>114.55</v>
      </c>
      <c r="Q394" s="25" t="s">
        <v>8315</v>
      </c>
      <c r="R394" s="25" t="s">
        <v>8316</v>
      </c>
      <c r="S394" s="30">
        <v>41927.936157407406</v>
      </c>
      <c r="T394" s="30">
        <v>41948.977824074071</v>
      </c>
    </row>
    <row r="395" spans="1:20" ht="48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5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25">
        <v>339</v>
      </c>
      <c r="P395" s="29">
        <v>62.59</v>
      </c>
      <c r="Q395" s="25" t="s">
        <v>8315</v>
      </c>
      <c r="R395" s="25" t="s">
        <v>8316</v>
      </c>
      <c r="S395" s="30">
        <v>42462.140868055561</v>
      </c>
      <c r="T395" s="30">
        <v>42489.875</v>
      </c>
    </row>
    <row r="396" spans="1:20" ht="32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5">
        <v>101</v>
      </c>
      <c r="P396" s="29">
        <v>61.06</v>
      </c>
      <c r="Q396" s="25" t="s">
        <v>8315</v>
      </c>
      <c r="R396" s="25" t="s">
        <v>8316</v>
      </c>
      <c r="S396" s="30">
        <v>42632.348310185189</v>
      </c>
      <c r="T396" s="30">
        <v>42663.204861111109</v>
      </c>
    </row>
    <row r="397" spans="1:20" ht="48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5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25">
        <v>122</v>
      </c>
      <c r="P397" s="29">
        <v>70.23</v>
      </c>
      <c r="Q397" s="25" t="s">
        <v>8315</v>
      </c>
      <c r="R397" s="25" t="s">
        <v>8316</v>
      </c>
      <c r="S397" s="30">
        <v>42054.849050925928</v>
      </c>
      <c r="T397" s="30">
        <v>42084.807384259257</v>
      </c>
    </row>
    <row r="398" spans="1:20" ht="4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5">
        <v>101</v>
      </c>
      <c r="P398" s="29">
        <v>78.52</v>
      </c>
      <c r="Q398" s="25" t="s">
        <v>8315</v>
      </c>
      <c r="R398" s="25" t="s">
        <v>8316</v>
      </c>
      <c r="S398" s="30">
        <v>42497.275706018518</v>
      </c>
      <c r="T398" s="30">
        <v>42535.904861111107</v>
      </c>
    </row>
    <row r="399" spans="1:20" ht="4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5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25">
        <v>140</v>
      </c>
      <c r="P399" s="29">
        <v>61.82</v>
      </c>
      <c r="Q399" s="25" t="s">
        <v>8315</v>
      </c>
      <c r="R399" s="25" t="s">
        <v>8316</v>
      </c>
      <c r="S399" s="30">
        <v>42058.904074074075</v>
      </c>
      <c r="T399" s="30">
        <v>42095.165972222225</v>
      </c>
    </row>
    <row r="400" spans="1:20" ht="64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5">
        <v>119</v>
      </c>
      <c r="P400" s="29">
        <v>48.34</v>
      </c>
      <c r="Q400" s="25" t="s">
        <v>8315</v>
      </c>
      <c r="R400" s="25" t="s">
        <v>8316</v>
      </c>
      <c r="S400" s="30">
        <v>41807.690081018518</v>
      </c>
      <c r="T400" s="30">
        <v>41837.690081018518</v>
      </c>
    </row>
    <row r="401" spans="1:20" ht="48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5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25">
        <v>107</v>
      </c>
      <c r="P401" s="29">
        <v>107.25</v>
      </c>
      <c r="Q401" s="25" t="s">
        <v>8315</v>
      </c>
      <c r="R401" s="25" t="s">
        <v>8316</v>
      </c>
      <c r="S401" s="30">
        <v>42284.69694444444</v>
      </c>
      <c r="T401" s="30">
        <v>42301.165972222225</v>
      </c>
    </row>
    <row r="402" spans="1:20" ht="32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5">
        <v>228</v>
      </c>
      <c r="P402" s="29">
        <v>57</v>
      </c>
      <c r="Q402" s="25" t="s">
        <v>8315</v>
      </c>
      <c r="R402" s="25" t="s">
        <v>8316</v>
      </c>
      <c r="S402" s="30">
        <v>42045.84238425926</v>
      </c>
      <c r="T402" s="30">
        <v>42075.800717592589</v>
      </c>
    </row>
    <row r="403" spans="1:20" ht="32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5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25">
        <v>106</v>
      </c>
      <c r="P403" s="29">
        <v>40.92</v>
      </c>
      <c r="Q403" s="25" t="s">
        <v>8315</v>
      </c>
      <c r="R403" s="25" t="s">
        <v>8316</v>
      </c>
      <c r="S403" s="30">
        <v>42184.209537037037</v>
      </c>
      <c r="T403" s="30">
        <v>42202.876388888893</v>
      </c>
    </row>
    <row r="404" spans="1:20" ht="48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5">
        <v>105</v>
      </c>
      <c r="P404" s="29">
        <v>79.540000000000006</v>
      </c>
      <c r="Q404" s="25" t="s">
        <v>8315</v>
      </c>
      <c r="R404" s="25" t="s">
        <v>8316</v>
      </c>
      <c r="S404" s="30">
        <v>42341.180636574078</v>
      </c>
      <c r="T404" s="30">
        <v>42373.180636574078</v>
      </c>
    </row>
    <row r="405" spans="1:20" ht="48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5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25">
        <v>106</v>
      </c>
      <c r="P405" s="29">
        <v>64.63</v>
      </c>
      <c r="Q405" s="25" t="s">
        <v>8315</v>
      </c>
      <c r="R405" s="25" t="s">
        <v>8316</v>
      </c>
      <c r="S405" s="30">
        <v>42170.910231481481</v>
      </c>
      <c r="T405" s="30">
        <v>42205.165972222225</v>
      </c>
    </row>
    <row r="406" spans="1:20" ht="4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5">
        <v>105</v>
      </c>
      <c r="P406" s="29">
        <v>107.57</v>
      </c>
      <c r="Q406" s="25" t="s">
        <v>8315</v>
      </c>
      <c r="R406" s="25" t="s">
        <v>8316</v>
      </c>
      <c r="S406" s="30">
        <v>42151.069606481484</v>
      </c>
      <c r="T406" s="30">
        <v>42172.069606481484</v>
      </c>
    </row>
    <row r="407" spans="1:20" ht="4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5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25">
        <v>100</v>
      </c>
      <c r="P407" s="29">
        <v>178.57</v>
      </c>
      <c r="Q407" s="25" t="s">
        <v>8315</v>
      </c>
      <c r="R407" s="25" t="s">
        <v>8316</v>
      </c>
      <c r="S407" s="30">
        <v>41944.527627314819</v>
      </c>
      <c r="T407" s="30">
        <v>42004.569293981483</v>
      </c>
    </row>
    <row r="408" spans="1:20" ht="48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9">
        <v>62.63</v>
      </c>
      <c r="Q408" s="25" t="s">
        <v>8315</v>
      </c>
      <c r="R408" s="25" t="s">
        <v>8316</v>
      </c>
      <c r="S408" s="30">
        <v>42593.865405092598</v>
      </c>
      <c r="T408" s="30">
        <v>42613.865405092598</v>
      </c>
    </row>
    <row r="409" spans="1:20" ht="32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5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25">
        <v>225</v>
      </c>
      <c r="P409" s="29">
        <v>75</v>
      </c>
      <c r="Q409" s="25" t="s">
        <v>8315</v>
      </c>
      <c r="R409" s="25" t="s">
        <v>8316</v>
      </c>
      <c r="S409" s="30">
        <v>42503.740868055553</v>
      </c>
      <c r="T409" s="30">
        <v>42517.740868055553</v>
      </c>
    </row>
    <row r="410" spans="1:20" ht="48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5">
        <v>106</v>
      </c>
      <c r="P410" s="29">
        <v>58.9</v>
      </c>
      <c r="Q410" s="25" t="s">
        <v>8315</v>
      </c>
      <c r="R410" s="25" t="s">
        <v>8316</v>
      </c>
      <c r="S410" s="30">
        <v>41927.848900462966</v>
      </c>
      <c r="T410" s="30">
        <v>41948.890567129631</v>
      </c>
    </row>
    <row r="411" spans="1:20" ht="48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5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25">
        <v>105</v>
      </c>
      <c r="P411" s="29">
        <v>139.56</v>
      </c>
      <c r="Q411" s="25" t="s">
        <v>8315</v>
      </c>
      <c r="R411" s="25" t="s">
        <v>8316</v>
      </c>
      <c r="S411" s="30">
        <v>42375.114988425921</v>
      </c>
      <c r="T411" s="30">
        <v>42420.114988425921</v>
      </c>
    </row>
    <row r="412" spans="1:20" ht="32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5">
        <v>113</v>
      </c>
      <c r="P412" s="29">
        <v>64.290000000000006</v>
      </c>
      <c r="Q412" s="25" t="s">
        <v>8315</v>
      </c>
      <c r="R412" s="25" t="s">
        <v>8316</v>
      </c>
      <c r="S412" s="30">
        <v>42553.926527777774</v>
      </c>
      <c r="T412" s="30">
        <v>42585.172916666663</v>
      </c>
    </row>
    <row r="413" spans="1:20" ht="4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5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25">
        <v>101</v>
      </c>
      <c r="P413" s="29">
        <v>63.28</v>
      </c>
      <c r="Q413" s="25" t="s">
        <v>8315</v>
      </c>
      <c r="R413" s="25" t="s">
        <v>8316</v>
      </c>
      <c r="S413" s="30">
        <v>42155.142638888887</v>
      </c>
      <c r="T413" s="30">
        <v>42215.142638888887</v>
      </c>
    </row>
  </sheetData>
  <autoFilter ref="A1:T413" xr:uid="{3D2AB97A-832A-6946-9527-F263E5EF17A8}"/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Statstics</vt:lpstr>
      <vt:lpstr>Failed US Kickstarters</vt:lpstr>
      <vt:lpstr>Successful US Kickstarters</vt:lpstr>
      <vt:lpstr>Box&amp;Whisker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 Elkins</cp:lastModifiedBy>
  <dcterms:created xsi:type="dcterms:W3CDTF">2017-04-20T15:17:24Z</dcterms:created>
  <dcterms:modified xsi:type="dcterms:W3CDTF">2021-12-14T23:49:59Z</dcterms:modified>
</cp:coreProperties>
</file>