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R\TAYE\"/>
    </mc:Choice>
  </mc:AlternateContent>
  <bookViews>
    <workbookView xWindow="-120" yWindow="-120" windowWidth="20736" windowHeight="11760" activeTab="3"/>
  </bookViews>
  <sheets>
    <sheet name="PASSIVE" sheetId="1" r:id="rId1"/>
    <sheet name="FIREWOOD" sheetId="2" r:id="rId2"/>
    <sheet name="CIGARETTE" sheetId="3" r:id="rId3"/>
    <sheet name="OVERAL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4" l="1"/>
  <c r="Q5" i="4"/>
  <c r="Q6" i="4"/>
  <c r="Q7" i="4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3" i="4"/>
  <c r="I51" i="4"/>
  <c r="F51" i="4"/>
  <c r="I50" i="4"/>
  <c r="F50" i="4"/>
  <c r="I49" i="4"/>
  <c r="F49" i="4"/>
  <c r="I48" i="4"/>
  <c r="F48" i="4"/>
  <c r="I47" i="4"/>
  <c r="F47" i="4"/>
  <c r="I46" i="4"/>
  <c r="F46" i="4"/>
  <c r="I45" i="4"/>
  <c r="F45" i="4"/>
  <c r="I44" i="4"/>
  <c r="F44" i="4"/>
  <c r="I43" i="4"/>
  <c r="F43" i="4"/>
  <c r="I42" i="4"/>
  <c r="F42" i="4"/>
  <c r="I41" i="4"/>
  <c r="F41" i="4"/>
  <c r="I40" i="4"/>
  <c r="F40" i="4"/>
  <c r="I39" i="4"/>
  <c r="F39" i="4"/>
  <c r="I38" i="4"/>
  <c r="F38" i="4"/>
  <c r="I37" i="4"/>
  <c r="F37" i="4"/>
  <c r="I36" i="4"/>
  <c r="F36" i="4"/>
  <c r="I35" i="4"/>
  <c r="F35" i="4"/>
  <c r="I34" i="4"/>
  <c r="F34" i="4"/>
  <c r="I33" i="4"/>
  <c r="F33" i="4"/>
  <c r="I32" i="4"/>
  <c r="F32" i="4"/>
  <c r="I30" i="4"/>
  <c r="F30" i="4"/>
  <c r="I29" i="4"/>
  <c r="F29" i="4"/>
  <c r="I28" i="4"/>
  <c r="F28" i="4"/>
  <c r="I27" i="4"/>
  <c r="F27" i="4"/>
  <c r="I26" i="4"/>
  <c r="F26" i="4"/>
  <c r="I25" i="4"/>
  <c r="F25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I17" i="4"/>
  <c r="F17" i="4"/>
  <c r="I16" i="4"/>
  <c r="F16" i="4"/>
  <c r="I15" i="4"/>
  <c r="F15" i="4"/>
  <c r="I14" i="4"/>
  <c r="F14" i="4"/>
  <c r="I13" i="4"/>
  <c r="F13" i="4"/>
  <c r="I12" i="4"/>
  <c r="F12" i="4"/>
  <c r="Q4" i="3" l="1"/>
  <c r="Q5" i="3"/>
  <c r="Q6" i="3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3" i="3"/>
  <c r="Q4" i="1"/>
  <c r="Q5" i="1"/>
  <c r="Q6" i="1"/>
  <c r="Q7" i="1"/>
  <c r="Q8" i="1" s="1"/>
  <c r="Q9" i="1" s="1"/>
  <c r="Q10" i="1" s="1"/>
  <c r="Q11" i="1" s="1"/>
  <c r="Q3" i="1"/>
  <c r="R4" i="2"/>
  <c r="R5" i="2"/>
  <c r="R6" i="2"/>
  <c r="R7" i="2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3" i="2"/>
  <c r="I21" i="3" l="1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I2" i="3"/>
  <c r="F2" i="3"/>
  <c r="I20" i="2"/>
  <c r="F20" i="2"/>
  <c r="I19" i="2"/>
  <c r="F19" i="2"/>
  <c r="I18" i="2"/>
  <c r="F18" i="2"/>
  <c r="I17" i="2"/>
  <c r="F17" i="2"/>
  <c r="I16" i="2"/>
  <c r="F16" i="2"/>
  <c r="I15" i="2"/>
  <c r="F15" i="2"/>
  <c r="I14" i="2"/>
  <c r="F14" i="2"/>
  <c r="I13" i="2"/>
  <c r="F13" i="2"/>
  <c r="I12" i="2"/>
  <c r="F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F3" i="2"/>
  <c r="I2" i="2"/>
  <c r="F2" i="2"/>
</calcChain>
</file>

<file path=xl/sharedStrings.xml><?xml version="1.0" encoding="utf-8"?>
<sst xmlns="http://schemas.openxmlformats.org/spreadsheetml/2006/main" count="318" uniqueCount="76">
  <si>
    <t>S/N</t>
  </si>
  <si>
    <t>AGE</t>
  </si>
  <si>
    <t>GENDER</t>
  </si>
  <si>
    <t>WEIGHT</t>
  </si>
  <si>
    <t>HEIGHT</t>
  </si>
  <si>
    <t>BMI</t>
  </si>
  <si>
    <t>WC</t>
  </si>
  <si>
    <t>HC</t>
  </si>
  <si>
    <t>WHR</t>
  </si>
  <si>
    <t>SYSTOLIC BP</t>
  </si>
  <si>
    <t>DIASTOLIC BP</t>
  </si>
  <si>
    <t>C1</t>
  </si>
  <si>
    <t>F</t>
  </si>
  <si>
    <t>C2</t>
  </si>
  <si>
    <t>M</t>
  </si>
  <si>
    <t>C3</t>
  </si>
  <si>
    <t>C4</t>
  </si>
  <si>
    <t>C5</t>
  </si>
  <si>
    <t>C6</t>
  </si>
  <si>
    <t>C7</t>
  </si>
  <si>
    <t>C8</t>
  </si>
  <si>
    <t>C9</t>
  </si>
  <si>
    <t>C10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</si>
  <si>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</si>
  <si>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</si>
  <si>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</si>
  <si>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</si>
  <si>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</si>
  <si>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</si>
  <si>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</si>
  <si>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</si>
  <si>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</si>
  <si>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</si>
  <si>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</si>
  <si>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</si>
  <si>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</si>
  <si>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</si>
  <si>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</si>
  <si>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</si>
  <si>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</si>
  <si>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</si>
  <si>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</si>
  <si>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</si>
  <si>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</si>
  <si>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</si>
  <si>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</si>
  <si>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</si>
  <si>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</si>
  <si>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</si>
  <si>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</si>
  <si>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</si>
  <si>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</si>
  <si>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</si>
  <si>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</si>
  <si>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</si>
  <si>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</si>
  <si>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</si>
  <si>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</si>
  <si>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</si>
  <si>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</si>
  <si>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</si>
  <si>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</si>
  <si>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</si>
  <si>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Pb ug/dl</t>
  </si>
  <si>
    <t>Cd ug/dl</t>
  </si>
  <si>
    <t>DOE(YRS)</t>
  </si>
  <si>
    <t>DOE (YRS)</t>
  </si>
  <si>
    <t>urea</t>
  </si>
  <si>
    <t>creatinine</t>
  </si>
  <si>
    <t>Urea (mmol/l)</t>
  </si>
  <si>
    <t>creatininine (umol/l)</t>
  </si>
  <si>
    <t>SN</t>
  </si>
  <si>
    <t>GROUP</t>
  </si>
  <si>
    <t>Passive</t>
  </si>
  <si>
    <t>Cigarette smoker</t>
  </si>
  <si>
    <t>Firewood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</si>
</sst>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N2" sqref="N2:O11"/>
    </sheetView>
  </sheetViews>
  <sheetFormatPr defaultRowHeight="14.4" x14ac:dyDescent="0.3"/>
  <cols>
    <col min="10" max="10" width="11.44140625" customWidth="1"/>
    <col min="11" max="11" width="15.109375" customWidth="1"/>
  </cols>
  <sheetData>
    <row r="1" spans="1:1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63</v>
      </c>
      <c r="M1" t="s">
        <v>64</v>
      </c>
      <c r="N1" t="s">
        <v>69</v>
      </c>
      <c r="O1" t="s">
        <v>70</v>
      </c>
      <c r="Q1" t="s">
        <v>71</v>
      </c>
    </row>
    <row r="2" spans="1:17" x14ac:dyDescent="0.3">
      <c r="A2" t="s">
        <v>11</v>
      </c>
      <c r="B2">
        <v>36</v>
      </c>
      <c r="C2" t="s">
        <v>12</v>
      </c>
      <c r="D2">
        <v>76</v>
      </c>
      <c r="E2">
        <v>1.63</v>
      </c>
      <c r="F2">
        <v>28.6</v>
      </c>
      <c r="G2">
        <v>97</v>
      </c>
      <c r="H2">
        <v>109.5</v>
      </c>
      <c r="I2">
        <v>0.89</v>
      </c>
      <c r="J2" s="3">
        <v>103</v>
      </c>
      <c r="K2" s="3">
        <v>61</v>
      </c>
      <c r="L2" s="5">
        <v>7.2577117223506411</v>
      </c>
      <c r="M2" s="6">
        <v>0.59930421760743691</v>
      </c>
      <c r="N2">
        <v>3</v>
      </c>
      <c r="O2">
        <v>90.1</v>
      </c>
      <c r="Q2">
        <v>1</v>
      </c>
    </row>
    <row r="3" spans="1:17" x14ac:dyDescent="0.3">
      <c r="A3" t="s">
        <v>13</v>
      </c>
      <c r="B3">
        <v>38</v>
      </c>
      <c r="C3" t="s">
        <v>14</v>
      </c>
      <c r="D3">
        <v>63</v>
      </c>
      <c r="E3">
        <v>1.59</v>
      </c>
      <c r="F3">
        <v>24.92</v>
      </c>
      <c r="G3">
        <v>89</v>
      </c>
      <c r="H3">
        <v>98</v>
      </c>
      <c r="I3">
        <v>0.91</v>
      </c>
      <c r="J3" s="3">
        <v>143</v>
      </c>
      <c r="K3" s="3">
        <v>88</v>
      </c>
      <c r="L3" s="5">
        <v>9.7657333331229115</v>
      </c>
      <c r="M3" s="6">
        <v>0.48911681158495984</v>
      </c>
      <c r="N3" s="6">
        <v>2.2999999999999998</v>
      </c>
      <c r="O3" s="5">
        <v>110.2</v>
      </c>
      <c r="Q3">
        <f>Q2+1</f>
        <v>2</v>
      </c>
    </row>
    <row r="4" spans="1:17" x14ac:dyDescent="0.3">
      <c r="A4" t="s">
        <v>15</v>
      </c>
      <c r="B4">
        <v>42</v>
      </c>
      <c r="C4" t="s">
        <v>14</v>
      </c>
      <c r="D4">
        <v>74</v>
      </c>
      <c r="E4">
        <v>1.69</v>
      </c>
      <c r="F4">
        <v>25.91</v>
      </c>
      <c r="G4">
        <v>94</v>
      </c>
      <c r="H4">
        <v>99</v>
      </c>
      <c r="I4">
        <v>0.95</v>
      </c>
      <c r="J4" s="3">
        <v>129</v>
      </c>
      <c r="K4" s="3">
        <v>79</v>
      </c>
      <c r="L4" s="5">
        <v>9.6107544253316082</v>
      </c>
      <c r="M4" s="6">
        <v>0.81841813136873387</v>
      </c>
      <c r="N4" s="6">
        <v>3.1</v>
      </c>
      <c r="O4" s="5">
        <v>104.1</v>
      </c>
      <c r="Q4">
        <f t="shared" ref="Q4:Q13" si="0">Q3+1</f>
        <v>3</v>
      </c>
    </row>
    <row r="5" spans="1:17" x14ac:dyDescent="0.3">
      <c r="A5" t="s">
        <v>16</v>
      </c>
      <c r="B5">
        <v>22</v>
      </c>
      <c r="C5" t="s">
        <v>14</v>
      </c>
      <c r="D5">
        <v>54</v>
      </c>
      <c r="E5">
        <v>1.64</v>
      </c>
      <c r="F5">
        <v>20.079999999999998</v>
      </c>
      <c r="G5">
        <v>70</v>
      </c>
      <c r="H5">
        <v>91</v>
      </c>
      <c r="I5">
        <v>0.77</v>
      </c>
      <c r="J5" s="3">
        <v>122</v>
      </c>
      <c r="K5" s="3">
        <v>78</v>
      </c>
      <c r="L5" s="5">
        <v>20.368619447311023</v>
      </c>
      <c r="M5" s="9">
        <v>0.65200000000000002</v>
      </c>
      <c r="N5" s="6">
        <v>3.2</v>
      </c>
      <c r="O5">
        <v>100.6</v>
      </c>
      <c r="Q5">
        <f t="shared" si="0"/>
        <v>4</v>
      </c>
    </row>
    <row r="6" spans="1:17" x14ac:dyDescent="0.3">
      <c r="A6" t="s">
        <v>17</v>
      </c>
      <c r="B6">
        <v>49</v>
      </c>
      <c r="C6" t="s">
        <v>14</v>
      </c>
      <c r="D6">
        <v>65</v>
      </c>
      <c r="E6">
        <v>1.73</v>
      </c>
      <c r="F6">
        <v>21.72</v>
      </c>
      <c r="G6">
        <v>78</v>
      </c>
      <c r="H6">
        <v>94</v>
      </c>
      <c r="I6">
        <v>0.83</v>
      </c>
      <c r="J6" s="3">
        <v>118</v>
      </c>
      <c r="K6" s="3">
        <v>79</v>
      </c>
      <c r="L6" s="5">
        <v>9.1301804829192506</v>
      </c>
      <c r="M6" s="9">
        <v>0.75600000000000001</v>
      </c>
      <c r="N6" s="6">
        <v>2.5</v>
      </c>
      <c r="O6" s="5">
        <v>77.400000000000006</v>
      </c>
      <c r="Q6">
        <f t="shared" si="0"/>
        <v>5</v>
      </c>
    </row>
    <row r="7" spans="1:17" x14ac:dyDescent="0.3">
      <c r="A7" t="s">
        <v>18</v>
      </c>
      <c r="B7">
        <v>25</v>
      </c>
      <c r="C7" t="s">
        <v>12</v>
      </c>
      <c r="D7">
        <v>75</v>
      </c>
      <c r="E7">
        <v>1.65</v>
      </c>
      <c r="F7">
        <v>27.55</v>
      </c>
      <c r="G7">
        <v>87</v>
      </c>
      <c r="H7">
        <v>110</v>
      </c>
      <c r="I7">
        <v>0.79</v>
      </c>
      <c r="J7" s="3">
        <v>112</v>
      </c>
      <c r="K7" s="3">
        <v>77</v>
      </c>
      <c r="L7" s="5">
        <v>19.248879910560696</v>
      </c>
      <c r="M7" s="6">
        <v>0.68462866500135111</v>
      </c>
      <c r="N7" s="6">
        <v>2.4</v>
      </c>
      <c r="O7" s="5">
        <v>94.7</v>
      </c>
      <c r="Q7">
        <f t="shared" si="0"/>
        <v>6</v>
      </c>
    </row>
    <row r="8" spans="1:17" x14ac:dyDescent="0.3">
      <c r="A8" t="s">
        <v>19</v>
      </c>
      <c r="B8">
        <v>30</v>
      </c>
      <c r="C8" t="s">
        <v>12</v>
      </c>
      <c r="D8">
        <v>48</v>
      </c>
      <c r="E8">
        <v>1.64</v>
      </c>
      <c r="F8">
        <v>17.850000000000001</v>
      </c>
      <c r="G8">
        <v>69</v>
      </c>
      <c r="H8">
        <v>88</v>
      </c>
      <c r="I8">
        <v>0.78</v>
      </c>
      <c r="J8" s="3">
        <v>117</v>
      </c>
      <c r="K8" s="3">
        <v>78</v>
      </c>
      <c r="L8" s="5">
        <v>16.509080713220946</v>
      </c>
      <c r="M8" s="6">
        <v>0.52316428570301299</v>
      </c>
      <c r="N8" s="6">
        <v>3.2</v>
      </c>
      <c r="O8" s="5">
        <v>77.900000000000006</v>
      </c>
      <c r="Q8">
        <f t="shared" si="0"/>
        <v>7</v>
      </c>
    </row>
    <row r="9" spans="1:17" x14ac:dyDescent="0.3">
      <c r="A9" t="s">
        <v>20</v>
      </c>
      <c r="B9">
        <v>39</v>
      </c>
      <c r="C9" t="s">
        <v>14</v>
      </c>
      <c r="D9">
        <v>71</v>
      </c>
      <c r="E9">
        <v>1.72</v>
      </c>
      <c r="F9">
        <v>24</v>
      </c>
      <c r="G9">
        <v>91</v>
      </c>
      <c r="H9">
        <v>108</v>
      </c>
      <c r="I9">
        <v>0.84</v>
      </c>
      <c r="J9" s="3">
        <v>125</v>
      </c>
      <c r="K9" s="3">
        <v>82</v>
      </c>
      <c r="L9" s="5">
        <v>15.593250971792209</v>
      </c>
      <c r="M9" s="6">
        <v>0.83535273063172555</v>
      </c>
      <c r="N9">
        <v>1.7</v>
      </c>
      <c r="O9">
        <v>76.599999999999994</v>
      </c>
      <c r="Q9">
        <f t="shared" si="0"/>
        <v>8</v>
      </c>
    </row>
    <row r="10" spans="1:17" x14ac:dyDescent="0.3">
      <c r="A10" t="s">
        <v>21</v>
      </c>
      <c r="B10">
        <v>42</v>
      </c>
      <c r="C10" t="s">
        <v>12</v>
      </c>
      <c r="D10">
        <v>87</v>
      </c>
      <c r="E10">
        <v>1.68</v>
      </c>
      <c r="F10">
        <v>30.82</v>
      </c>
      <c r="G10">
        <v>91</v>
      </c>
      <c r="H10">
        <v>114</v>
      </c>
      <c r="I10">
        <v>0.8</v>
      </c>
      <c r="J10" s="3">
        <v>139</v>
      </c>
      <c r="K10" s="3">
        <v>80</v>
      </c>
      <c r="L10" s="5">
        <v>8.9016962869895586</v>
      </c>
      <c r="M10" s="6">
        <v>0.51486184421419323</v>
      </c>
      <c r="N10">
        <v>2.8</v>
      </c>
      <c r="O10">
        <v>46.6</v>
      </c>
      <c r="Q10">
        <f t="shared" si="0"/>
        <v>9</v>
      </c>
    </row>
    <row r="11" spans="1:17" x14ac:dyDescent="0.3">
      <c r="A11" t="s">
        <v>22</v>
      </c>
      <c r="B11">
        <v>55</v>
      </c>
      <c r="C11" t="s">
        <v>12</v>
      </c>
      <c r="D11">
        <v>80</v>
      </c>
      <c r="E11">
        <v>1.65</v>
      </c>
      <c r="F11">
        <v>29.38</v>
      </c>
      <c r="G11">
        <v>102</v>
      </c>
      <c r="H11">
        <v>115</v>
      </c>
      <c r="I11">
        <v>0.89</v>
      </c>
      <c r="J11" s="3">
        <v>115</v>
      </c>
      <c r="K11" s="3">
        <v>77</v>
      </c>
      <c r="L11" s="5">
        <v>9.0760280865766454</v>
      </c>
      <c r="M11" s="6">
        <v>0.56524961725944733</v>
      </c>
      <c r="N11" s="6">
        <v>2.1</v>
      </c>
      <c r="O11" s="5">
        <v>60</v>
      </c>
      <c r="Q11">
        <f t="shared" si="0"/>
        <v>10</v>
      </c>
    </row>
    <row r="12" spans="1:17" x14ac:dyDescent="0.3">
      <c r="L12" s="11"/>
      <c r="M12" s="11"/>
      <c r="N12" s="11"/>
      <c r="O1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J26" sqref="J26"/>
    </sheetView>
  </sheetViews>
  <sheetFormatPr defaultRowHeight="14.4" x14ac:dyDescent="0.3"/>
  <cols>
    <col min="10" max="10" width="11" customWidth="1"/>
    <col min="11" max="11" width="13.44140625" customWidth="1"/>
    <col min="17" max="17" width="0" hidden="1" customWidth="1"/>
  </cols>
  <sheetData>
    <row r="1" spans="1:1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7" t="s">
        <v>63</v>
      </c>
      <c r="M1" s="7" t="s">
        <v>64</v>
      </c>
      <c r="N1" t="s">
        <v>66</v>
      </c>
      <c r="O1" t="s">
        <v>67</v>
      </c>
      <c r="P1" t="s">
        <v>68</v>
      </c>
      <c r="R1" t="s">
        <v>71</v>
      </c>
    </row>
    <row r="2" spans="1:18" x14ac:dyDescent="0.3">
      <c r="A2" t="s">
        <v>23</v>
      </c>
      <c r="B2">
        <v>38</v>
      </c>
      <c r="C2" t="s">
        <v>14</v>
      </c>
      <c r="D2">
        <v>70</v>
      </c>
      <c r="E2" s="4">
        <v>1.58</v>
      </c>
      <c r="F2" s="4">
        <f>D2/(E2*E2)</f>
        <v>28.040378144528116</v>
      </c>
      <c r="G2">
        <v>97</v>
      </c>
      <c r="H2">
        <v>99</v>
      </c>
      <c r="I2" s="4">
        <f>G2/H2</f>
        <v>0.97979797979797978</v>
      </c>
      <c r="J2" s="3">
        <v>95</v>
      </c>
      <c r="K2" s="3">
        <v>60</v>
      </c>
      <c r="L2" s="5">
        <v>25.9437441878224</v>
      </c>
      <c r="M2" s="9">
        <v>0.89300000000000002</v>
      </c>
      <c r="N2" s="10">
        <v>3</v>
      </c>
      <c r="O2">
        <v>4.0999999999999996</v>
      </c>
      <c r="P2">
        <v>69.3</v>
      </c>
      <c r="Q2">
        <v>1</v>
      </c>
      <c r="R2">
        <v>1</v>
      </c>
    </row>
    <row r="3" spans="1:18" x14ac:dyDescent="0.3">
      <c r="A3" t="s">
        <v>24</v>
      </c>
      <c r="B3">
        <v>31</v>
      </c>
      <c r="C3" t="s">
        <v>14</v>
      </c>
      <c r="D3">
        <v>78</v>
      </c>
      <c r="E3" s="4">
        <v>1.72</v>
      </c>
      <c r="F3" s="4">
        <f t="shared" ref="F3:F20" si="0">D3/(E3*E3)</f>
        <v>26.365603028664147</v>
      </c>
      <c r="G3">
        <v>90</v>
      </c>
      <c r="H3">
        <v>115</v>
      </c>
      <c r="I3" s="4">
        <f t="shared" ref="I3:I20" si="1">G3/H3</f>
        <v>0.78260869565217395</v>
      </c>
      <c r="J3" s="3">
        <v>114</v>
      </c>
      <c r="K3" s="3">
        <v>68</v>
      </c>
      <c r="L3" s="5">
        <v>17.652402698156166</v>
      </c>
      <c r="M3" s="6">
        <v>0.945664430258366</v>
      </c>
      <c r="N3" s="10">
        <v>4</v>
      </c>
      <c r="O3">
        <v>3.7</v>
      </c>
      <c r="P3">
        <v>86.7</v>
      </c>
      <c r="R3">
        <f>R2+1</f>
        <v>2</v>
      </c>
    </row>
    <row r="4" spans="1:18" x14ac:dyDescent="0.3">
      <c r="A4" t="s">
        <v>25</v>
      </c>
      <c r="B4">
        <v>29</v>
      </c>
      <c r="C4" t="s">
        <v>12</v>
      </c>
      <c r="D4">
        <v>70</v>
      </c>
      <c r="E4" s="4">
        <v>1.72</v>
      </c>
      <c r="F4" s="4">
        <f t="shared" si="0"/>
        <v>23.661438615467823</v>
      </c>
      <c r="G4">
        <v>82</v>
      </c>
      <c r="H4">
        <v>101</v>
      </c>
      <c r="I4" s="4">
        <f t="shared" si="1"/>
        <v>0.81188118811881194</v>
      </c>
      <c r="J4" s="3">
        <v>126</v>
      </c>
      <c r="K4" s="3">
        <v>79</v>
      </c>
      <c r="L4" s="5">
        <v>25.6196612852596</v>
      </c>
      <c r="M4" s="9">
        <v>0.81799999999999995</v>
      </c>
      <c r="N4" s="10">
        <v>3</v>
      </c>
      <c r="O4">
        <v>3.9</v>
      </c>
      <c r="P4">
        <v>106.7</v>
      </c>
      <c r="R4">
        <f t="shared" ref="R4:R23" si="2">R3+1</f>
        <v>3</v>
      </c>
    </row>
    <row r="5" spans="1:18" x14ac:dyDescent="0.3">
      <c r="A5" t="s">
        <v>26</v>
      </c>
      <c r="B5">
        <v>32</v>
      </c>
      <c r="C5" t="s">
        <v>12</v>
      </c>
      <c r="D5">
        <v>59</v>
      </c>
      <c r="E5" s="4">
        <v>1.65</v>
      </c>
      <c r="F5" s="4">
        <f t="shared" si="0"/>
        <v>21.6712580348944</v>
      </c>
      <c r="G5">
        <v>89</v>
      </c>
      <c r="H5">
        <v>96</v>
      </c>
      <c r="I5" s="4">
        <f t="shared" si="1"/>
        <v>0.92708333333333337</v>
      </c>
      <c r="J5" s="3">
        <v>116</v>
      </c>
      <c r="K5" s="3">
        <v>85</v>
      </c>
      <c r="L5" s="5">
        <v>18.500251481481481</v>
      </c>
      <c r="M5" s="6">
        <v>0.99108490079365075</v>
      </c>
      <c r="N5" s="10">
        <v>2</v>
      </c>
      <c r="O5">
        <v>3.4</v>
      </c>
      <c r="P5">
        <v>109</v>
      </c>
      <c r="R5">
        <f t="shared" si="2"/>
        <v>4</v>
      </c>
    </row>
    <row r="6" spans="1:18" x14ac:dyDescent="0.3">
      <c r="A6" t="s">
        <v>27</v>
      </c>
      <c r="B6">
        <v>46</v>
      </c>
      <c r="C6" t="s">
        <v>12</v>
      </c>
      <c r="D6">
        <v>76</v>
      </c>
      <c r="E6" s="4">
        <v>1.69</v>
      </c>
      <c r="F6" s="4">
        <f t="shared" si="0"/>
        <v>26.609712545078956</v>
      </c>
      <c r="G6">
        <v>70</v>
      </c>
      <c r="H6">
        <v>96</v>
      </c>
      <c r="I6" s="4">
        <f t="shared" si="1"/>
        <v>0.72916666666666663</v>
      </c>
      <c r="J6" s="3">
        <v>132</v>
      </c>
      <c r="K6" s="3">
        <v>94</v>
      </c>
      <c r="L6" s="5">
        <v>23.268673935676514</v>
      </c>
      <c r="M6" s="6">
        <v>1.246536103696956</v>
      </c>
      <c r="N6" s="10">
        <v>4</v>
      </c>
      <c r="O6">
        <v>3.9</v>
      </c>
      <c r="P6">
        <v>106.7</v>
      </c>
      <c r="R6">
        <f t="shared" si="2"/>
        <v>5</v>
      </c>
    </row>
    <row r="7" spans="1:18" x14ac:dyDescent="0.3">
      <c r="A7" t="s">
        <v>28</v>
      </c>
      <c r="B7">
        <v>51</v>
      </c>
      <c r="C7" t="s">
        <v>12</v>
      </c>
      <c r="D7">
        <v>70</v>
      </c>
      <c r="E7" s="4">
        <v>1.65</v>
      </c>
      <c r="F7" s="4">
        <f t="shared" si="0"/>
        <v>25.711662075298442</v>
      </c>
      <c r="G7">
        <v>84</v>
      </c>
      <c r="H7">
        <v>115</v>
      </c>
      <c r="I7" s="4">
        <f t="shared" si="1"/>
        <v>0.73043478260869565</v>
      </c>
      <c r="J7" s="3">
        <v>145</v>
      </c>
      <c r="K7" s="3">
        <v>86</v>
      </c>
      <c r="L7" s="5">
        <v>16.859026394146305</v>
      </c>
      <c r="M7" s="6">
        <v>0.90316212825783759</v>
      </c>
      <c r="N7" s="10">
        <v>2</v>
      </c>
      <c r="O7">
        <v>2.9</v>
      </c>
      <c r="P7">
        <v>71.5</v>
      </c>
      <c r="R7">
        <f t="shared" si="2"/>
        <v>6</v>
      </c>
    </row>
    <row r="8" spans="1:18" x14ac:dyDescent="0.3">
      <c r="A8" t="s">
        <v>29</v>
      </c>
      <c r="B8">
        <v>28</v>
      </c>
      <c r="C8" t="s">
        <v>12</v>
      </c>
      <c r="D8">
        <v>54</v>
      </c>
      <c r="E8" s="4">
        <v>1.63</v>
      </c>
      <c r="F8" s="4">
        <f t="shared" si="0"/>
        <v>20.324438255109339</v>
      </c>
      <c r="G8">
        <v>80</v>
      </c>
      <c r="H8">
        <v>99</v>
      </c>
      <c r="I8" s="4">
        <f t="shared" si="1"/>
        <v>0.80808080808080807</v>
      </c>
      <c r="J8" s="3">
        <v>109</v>
      </c>
      <c r="K8" s="3">
        <v>73</v>
      </c>
      <c r="L8" s="5">
        <v>12.417551780969498</v>
      </c>
      <c r="M8" s="6">
        <v>0.66522598826622314</v>
      </c>
      <c r="N8" s="10">
        <v>4</v>
      </c>
      <c r="O8">
        <v>2.6</v>
      </c>
      <c r="P8">
        <v>66.2</v>
      </c>
      <c r="R8">
        <f t="shared" si="2"/>
        <v>7</v>
      </c>
    </row>
    <row r="9" spans="1:18" x14ac:dyDescent="0.3">
      <c r="A9" t="s">
        <v>30</v>
      </c>
      <c r="B9">
        <v>43</v>
      </c>
      <c r="C9" t="s">
        <v>12</v>
      </c>
      <c r="D9">
        <v>87</v>
      </c>
      <c r="E9" s="4">
        <v>1.69</v>
      </c>
      <c r="F9" s="4">
        <f t="shared" si="0"/>
        <v>30.461118308182492</v>
      </c>
      <c r="G9">
        <v>105</v>
      </c>
      <c r="H9">
        <v>124</v>
      </c>
      <c r="I9" s="4">
        <f t="shared" si="1"/>
        <v>0.84677419354838712</v>
      </c>
      <c r="J9" s="3">
        <v>155</v>
      </c>
      <c r="K9" s="3">
        <v>101</v>
      </c>
      <c r="L9" s="5">
        <v>8.9272269055198805</v>
      </c>
      <c r="M9" s="6">
        <v>0.47824429850999345</v>
      </c>
      <c r="N9" s="10">
        <v>3</v>
      </c>
      <c r="O9">
        <v>5</v>
      </c>
      <c r="P9">
        <v>134.80000000000001</v>
      </c>
      <c r="R9">
        <f t="shared" si="2"/>
        <v>8</v>
      </c>
    </row>
    <row r="10" spans="1:18" x14ac:dyDescent="0.3">
      <c r="A10" t="s">
        <v>31</v>
      </c>
      <c r="B10">
        <v>23</v>
      </c>
      <c r="C10" t="s">
        <v>14</v>
      </c>
      <c r="D10">
        <v>58</v>
      </c>
      <c r="E10" s="4">
        <v>1.68</v>
      </c>
      <c r="F10" s="4">
        <f t="shared" si="0"/>
        <v>20.549886621315196</v>
      </c>
      <c r="G10">
        <v>76</v>
      </c>
      <c r="H10">
        <v>90</v>
      </c>
      <c r="I10" s="4">
        <f t="shared" si="1"/>
        <v>0.84444444444444444</v>
      </c>
      <c r="J10" s="3">
        <v>129</v>
      </c>
      <c r="K10" s="3">
        <v>85</v>
      </c>
      <c r="L10" s="5">
        <v>16.491184003259658</v>
      </c>
      <c r="M10" s="6">
        <v>0.88345628588891023</v>
      </c>
      <c r="N10" s="10">
        <v>2</v>
      </c>
      <c r="O10">
        <v>3.3</v>
      </c>
      <c r="P10">
        <v>74.7</v>
      </c>
      <c r="R10">
        <f t="shared" si="2"/>
        <v>9</v>
      </c>
    </row>
    <row r="11" spans="1:18" x14ac:dyDescent="0.3">
      <c r="A11" t="s">
        <v>32</v>
      </c>
      <c r="B11">
        <v>39</v>
      </c>
      <c r="C11" t="s">
        <v>14</v>
      </c>
      <c r="D11">
        <v>73</v>
      </c>
      <c r="E11" s="4">
        <v>1.6</v>
      </c>
      <c r="F11" s="4">
        <f t="shared" si="0"/>
        <v>28.515624999999993</v>
      </c>
      <c r="G11">
        <v>92</v>
      </c>
      <c r="H11">
        <v>106</v>
      </c>
      <c r="I11" s="4">
        <f t="shared" si="1"/>
        <v>0.86792452830188682</v>
      </c>
      <c r="J11" s="3">
        <v>120</v>
      </c>
      <c r="K11" s="3">
        <v>78</v>
      </c>
      <c r="L11" s="5">
        <v>12.605370148922127</v>
      </c>
      <c r="M11" s="6">
        <v>0.67528768654939964</v>
      </c>
      <c r="N11" s="10">
        <v>2</v>
      </c>
      <c r="O11" s="6">
        <v>5.0999999999999996</v>
      </c>
      <c r="P11">
        <v>84.2</v>
      </c>
      <c r="R11">
        <f t="shared" si="2"/>
        <v>10</v>
      </c>
    </row>
    <row r="12" spans="1:18" x14ac:dyDescent="0.3">
      <c r="A12" t="s">
        <v>33</v>
      </c>
      <c r="B12">
        <v>28</v>
      </c>
      <c r="C12" t="s">
        <v>14</v>
      </c>
      <c r="D12">
        <v>82</v>
      </c>
      <c r="E12" s="4">
        <v>1.91</v>
      </c>
      <c r="F12" s="4">
        <f t="shared" si="0"/>
        <v>22.477454017159619</v>
      </c>
      <c r="G12">
        <v>86</v>
      </c>
      <c r="H12">
        <v>109</v>
      </c>
      <c r="I12" s="4">
        <f t="shared" si="1"/>
        <v>0.78899082568807344</v>
      </c>
      <c r="J12" s="3">
        <v>126</v>
      </c>
      <c r="K12" s="3">
        <v>80</v>
      </c>
      <c r="L12" s="5">
        <v>12.594502968581574</v>
      </c>
      <c r="M12" s="6">
        <v>0.67470551617401298</v>
      </c>
      <c r="N12" s="10">
        <v>2</v>
      </c>
      <c r="O12">
        <v>3.8</v>
      </c>
      <c r="P12">
        <v>115.1</v>
      </c>
      <c r="R12">
        <f t="shared" si="2"/>
        <v>11</v>
      </c>
    </row>
    <row r="13" spans="1:18" x14ac:dyDescent="0.3">
      <c r="A13" t="s">
        <v>34</v>
      </c>
      <c r="B13">
        <v>50</v>
      </c>
      <c r="C13" t="s">
        <v>14</v>
      </c>
      <c r="D13">
        <v>72</v>
      </c>
      <c r="E13" s="4">
        <v>1.69</v>
      </c>
      <c r="F13" s="4">
        <f t="shared" si="0"/>
        <v>25.209201358495854</v>
      </c>
      <c r="G13">
        <v>95</v>
      </c>
      <c r="H13">
        <v>103</v>
      </c>
      <c r="I13" s="4">
        <f t="shared" si="1"/>
        <v>0.92233009708737868</v>
      </c>
      <c r="J13" s="3">
        <v>125</v>
      </c>
      <c r="K13" s="3">
        <v>87</v>
      </c>
      <c r="L13" s="5">
        <v>14.599167368339627</v>
      </c>
      <c r="M13" s="6">
        <v>0.78209825187533699</v>
      </c>
      <c r="N13" s="10">
        <v>3</v>
      </c>
      <c r="O13">
        <v>3.8</v>
      </c>
      <c r="P13">
        <v>110.3</v>
      </c>
      <c r="R13">
        <f t="shared" si="2"/>
        <v>12</v>
      </c>
    </row>
    <row r="14" spans="1:18" x14ac:dyDescent="0.3">
      <c r="A14" t="s">
        <v>35</v>
      </c>
      <c r="B14">
        <v>33</v>
      </c>
      <c r="C14" t="s">
        <v>14</v>
      </c>
      <c r="D14">
        <v>60</v>
      </c>
      <c r="E14" s="4">
        <v>1.7</v>
      </c>
      <c r="F14" s="4">
        <f t="shared" si="0"/>
        <v>20.761245674740486</v>
      </c>
      <c r="G14">
        <v>84</v>
      </c>
      <c r="H14">
        <v>100</v>
      </c>
      <c r="I14" s="4">
        <f t="shared" si="1"/>
        <v>0.84</v>
      </c>
      <c r="J14" s="3">
        <v>140</v>
      </c>
      <c r="K14" s="3">
        <v>96</v>
      </c>
      <c r="L14" s="5">
        <v>19.867453916064665</v>
      </c>
      <c r="M14" s="6">
        <v>0.80205924989372923</v>
      </c>
      <c r="N14" s="10">
        <v>4</v>
      </c>
      <c r="O14">
        <v>2.4</v>
      </c>
      <c r="P14">
        <v>125.4</v>
      </c>
      <c r="R14">
        <f t="shared" si="2"/>
        <v>13</v>
      </c>
    </row>
    <row r="15" spans="1:18" x14ac:dyDescent="0.3">
      <c r="A15" t="s">
        <v>36</v>
      </c>
      <c r="B15">
        <v>47</v>
      </c>
      <c r="C15" t="s">
        <v>14</v>
      </c>
      <c r="D15">
        <v>63</v>
      </c>
      <c r="E15" s="4">
        <v>1.72</v>
      </c>
      <c r="F15" s="4">
        <f t="shared" si="0"/>
        <v>21.295294753921041</v>
      </c>
      <c r="G15">
        <v>84</v>
      </c>
      <c r="H15">
        <v>101</v>
      </c>
      <c r="I15" s="4">
        <f t="shared" si="1"/>
        <v>0.83168316831683164</v>
      </c>
      <c r="J15" s="3">
        <v>123</v>
      </c>
      <c r="K15" s="3">
        <v>79</v>
      </c>
      <c r="L15" s="5">
        <v>18.259301822467105</v>
      </c>
      <c r="M15" s="6">
        <v>0.97817688334645192</v>
      </c>
      <c r="N15" s="10">
        <v>4</v>
      </c>
      <c r="O15">
        <v>3.9</v>
      </c>
      <c r="P15">
        <v>111.6</v>
      </c>
      <c r="R15">
        <f t="shared" si="2"/>
        <v>14</v>
      </c>
    </row>
    <row r="16" spans="1:18" x14ac:dyDescent="0.3">
      <c r="A16" t="s">
        <v>37</v>
      </c>
      <c r="B16">
        <v>41</v>
      </c>
      <c r="C16" t="s">
        <v>14</v>
      </c>
      <c r="D16">
        <v>102</v>
      </c>
      <c r="E16" s="4">
        <v>1.86</v>
      </c>
      <c r="F16" s="4">
        <f t="shared" si="0"/>
        <v>29.483177245924381</v>
      </c>
      <c r="G16">
        <v>106</v>
      </c>
      <c r="H16">
        <v>125</v>
      </c>
      <c r="I16" s="4">
        <f t="shared" si="1"/>
        <v>0.84799999999999998</v>
      </c>
      <c r="J16" s="3">
        <v>121</v>
      </c>
      <c r="K16" s="3">
        <v>81</v>
      </c>
      <c r="L16" s="5">
        <v>19.696987925696561</v>
      </c>
      <c r="M16" s="6">
        <v>0.38880598512592718</v>
      </c>
      <c r="N16" s="10">
        <v>3</v>
      </c>
      <c r="O16">
        <v>4.3</v>
      </c>
      <c r="P16">
        <v>109.7</v>
      </c>
      <c r="R16">
        <f t="shared" si="2"/>
        <v>15</v>
      </c>
    </row>
    <row r="17" spans="1:18" x14ac:dyDescent="0.3">
      <c r="A17" t="s">
        <v>38</v>
      </c>
      <c r="B17">
        <v>38</v>
      </c>
      <c r="C17" t="s">
        <v>12</v>
      </c>
      <c r="D17">
        <v>97</v>
      </c>
      <c r="E17" s="4">
        <v>1.71</v>
      </c>
      <c r="F17" s="4">
        <f t="shared" si="0"/>
        <v>33.172600116275099</v>
      </c>
      <c r="G17">
        <v>108</v>
      </c>
      <c r="H17">
        <v>121</v>
      </c>
      <c r="I17" s="4">
        <f t="shared" si="1"/>
        <v>0.8925619834710744</v>
      </c>
      <c r="J17" s="3">
        <v>122</v>
      </c>
      <c r="K17" s="3">
        <v>79</v>
      </c>
      <c r="L17" s="5">
        <v>7.4299592286505947</v>
      </c>
      <c r="M17" s="6">
        <v>0.40699711554045542</v>
      </c>
      <c r="N17" s="10">
        <v>2</v>
      </c>
      <c r="O17">
        <v>4.5</v>
      </c>
      <c r="P17">
        <v>112.6</v>
      </c>
      <c r="R17">
        <f t="shared" si="2"/>
        <v>16</v>
      </c>
    </row>
    <row r="18" spans="1:18" x14ac:dyDescent="0.3">
      <c r="A18" t="s">
        <v>39</v>
      </c>
      <c r="B18">
        <v>27</v>
      </c>
      <c r="C18" t="s">
        <v>12</v>
      </c>
      <c r="D18">
        <v>69</v>
      </c>
      <c r="E18" s="4">
        <v>1.65</v>
      </c>
      <c r="F18" s="4">
        <f t="shared" si="0"/>
        <v>25.344352617079892</v>
      </c>
      <c r="G18">
        <v>86</v>
      </c>
      <c r="H18">
        <v>103</v>
      </c>
      <c r="I18" s="4">
        <f t="shared" si="1"/>
        <v>0.83495145631067957</v>
      </c>
      <c r="J18" s="3">
        <v>105</v>
      </c>
      <c r="K18" s="3">
        <v>82</v>
      </c>
      <c r="L18" s="5">
        <v>9.1967005678118365</v>
      </c>
      <c r="M18" s="6">
        <v>0.49268038756134824</v>
      </c>
      <c r="N18" s="10">
        <v>3</v>
      </c>
      <c r="O18">
        <v>3.2</v>
      </c>
      <c r="P18">
        <v>112.6</v>
      </c>
      <c r="R18">
        <f t="shared" si="2"/>
        <v>17</v>
      </c>
    </row>
    <row r="19" spans="1:18" x14ac:dyDescent="0.3">
      <c r="A19" t="s">
        <v>40</v>
      </c>
      <c r="B19">
        <v>47</v>
      </c>
      <c r="C19" t="s">
        <v>12</v>
      </c>
      <c r="D19">
        <v>80</v>
      </c>
      <c r="E19" s="4">
        <v>1.7</v>
      </c>
      <c r="F19" s="4">
        <f t="shared" si="0"/>
        <v>27.681660899653981</v>
      </c>
      <c r="G19">
        <v>97</v>
      </c>
      <c r="H19">
        <v>111</v>
      </c>
      <c r="I19" s="4">
        <f t="shared" si="1"/>
        <v>0.87387387387387383</v>
      </c>
      <c r="J19" s="3">
        <v>160</v>
      </c>
      <c r="K19" s="3">
        <v>90</v>
      </c>
      <c r="L19" s="5">
        <v>18.141514067882003</v>
      </c>
      <c r="M19" s="6">
        <v>0.47687658680301209</v>
      </c>
      <c r="N19" s="10">
        <v>4</v>
      </c>
      <c r="O19">
        <v>6.5</v>
      </c>
      <c r="P19">
        <v>133.5</v>
      </c>
      <c r="R19">
        <f t="shared" si="2"/>
        <v>18</v>
      </c>
    </row>
    <row r="20" spans="1:18" x14ac:dyDescent="0.3">
      <c r="A20" t="s">
        <v>41</v>
      </c>
      <c r="B20">
        <v>69</v>
      </c>
      <c r="C20" t="s">
        <v>14</v>
      </c>
      <c r="D20">
        <v>70</v>
      </c>
      <c r="E20" s="4">
        <v>1.72</v>
      </c>
      <c r="F20" s="4">
        <f t="shared" si="0"/>
        <v>23.661438615467823</v>
      </c>
      <c r="G20">
        <v>80</v>
      </c>
      <c r="H20">
        <v>96</v>
      </c>
      <c r="I20" s="4">
        <f t="shared" si="1"/>
        <v>0.83333333333333337</v>
      </c>
      <c r="J20" s="3">
        <v>140</v>
      </c>
      <c r="K20" s="3">
        <v>85</v>
      </c>
      <c r="L20" s="5">
        <v>13.21702265842076</v>
      </c>
      <c r="M20" s="6">
        <v>0.70805478527254062</v>
      </c>
      <c r="N20" s="10">
        <v>3</v>
      </c>
      <c r="O20">
        <v>3.4</v>
      </c>
      <c r="P20">
        <v>133.1</v>
      </c>
      <c r="R20">
        <f t="shared" si="2"/>
        <v>19</v>
      </c>
    </row>
    <row r="21" spans="1:18" x14ac:dyDescent="0.3">
      <c r="A21" t="s">
        <v>42</v>
      </c>
      <c r="B21">
        <v>21</v>
      </c>
      <c r="C21" t="s">
        <v>12</v>
      </c>
      <c r="D21">
        <v>59</v>
      </c>
      <c r="E21">
        <v>1.7</v>
      </c>
      <c r="F21">
        <v>20.420000000000002</v>
      </c>
      <c r="G21">
        <v>74</v>
      </c>
      <c r="H21">
        <v>97</v>
      </c>
      <c r="I21">
        <v>0.76</v>
      </c>
      <c r="J21">
        <v>136</v>
      </c>
      <c r="K21" s="3">
        <v>90</v>
      </c>
      <c r="L21" s="5">
        <v>18.500251481481481</v>
      </c>
      <c r="M21" s="6">
        <v>0.83355472592654956</v>
      </c>
      <c r="N21" s="10">
        <v>2</v>
      </c>
      <c r="O21">
        <v>4.7</v>
      </c>
      <c r="P21">
        <v>120.2</v>
      </c>
      <c r="R21">
        <f t="shared" si="2"/>
        <v>20</v>
      </c>
    </row>
    <row r="22" spans="1:18" x14ac:dyDescent="0.3">
      <c r="L22" s="11"/>
      <c r="M22" s="11"/>
      <c r="N22" s="11"/>
      <c r="O22" s="11"/>
      <c r="P2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N2" sqref="N2:N21"/>
    </sheetView>
  </sheetViews>
  <sheetFormatPr defaultRowHeight="14.4" x14ac:dyDescent="0.3"/>
  <cols>
    <col min="10" max="10" width="12.88671875" customWidth="1"/>
    <col min="11" max="11" width="13.44140625" customWidth="1"/>
  </cols>
  <sheetData>
    <row r="1" spans="1:1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s="7" t="s">
        <v>63</v>
      </c>
      <c r="M1" s="7" t="s">
        <v>64</v>
      </c>
      <c r="N1" t="s">
        <v>65</v>
      </c>
      <c r="O1" t="s">
        <v>67</v>
      </c>
      <c r="P1" t="s">
        <v>68</v>
      </c>
      <c r="Q1" t="s">
        <v>71</v>
      </c>
    </row>
    <row r="2" spans="1:17" x14ac:dyDescent="0.3">
      <c r="A2" t="s">
        <v>43</v>
      </c>
      <c r="B2">
        <v>34</v>
      </c>
      <c r="C2" t="s">
        <v>14</v>
      </c>
      <c r="D2">
        <v>65</v>
      </c>
      <c r="E2" s="4">
        <v>1.69</v>
      </c>
      <c r="F2" s="4">
        <f>D2/(E2*E2)</f>
        <v>22.758306781975424</v>
      </c>
      <c r="G2">
        <v>92</v>
      </c>
      <c r="H2">
        <v>107</v>
      </c>
      <c r="I2" s="4">
        <f>G2/H2</f>
        <v>0.85981308411214952</v>
      </c>
      <c r="J2" s="3">
        <v>103</v>
      </c>
      <c r="K2">
        <v>76</v>
      </c>
      <c r="L2" s="8">
        <v>18.745699999999999</v>
      </c>
      <c r="M2" s="9">
        <v>1.004</v>
      </c>
      <c r="N2" s="7">
        <v>3</v>
      </c>
      <c r="O2">
        <v>7.1</v>
      </c>
      <c r="P2">
        <v>213.4</v>
      </c>
      <c r="Q2">
        <v>1</v>
      </c>
    </row>
    <row r="3" spans="1:17" x14ac:dyDescent="0.3">
      <c r="A3" t="s">
        <v>44</v>
      </c>
      <c r="B3">
        <v>39</v>
      </c>
      <c r="C3" t="s">
        <v>14</v>
      </c>
      <c r="D3">
        <v>68</v>
      </c>
      <c r="E3" s="4">
        <v>1.67</v>
      </c>
      <c r="F3" s="4">
        <f t="shared" ref="F3:F21" si="0">D3/(E3*E3)</f>
        <v>24.382372978593711</v>
      </c>
      <c r="G3">
        <v>75</v>
      </c>
      <c r="H3">
        <v>95</v>
      </c>
      <c r="I3" s="4">
        <f t="shared" ref="I3:I21" si="1">G3/H3</f>
        <v>0.78947368421052633</v>
      </c>
      <c r="J3" s="3">
        <v>134</v>
      </c>
      <c r="K3">
        <v>84</v>
      </c>
      <c r="L3" s="8">
        <v>20.476099999999999</v>
      </c>
      <c r="M3" s="9">
        <v>1.097</v>
      </c>
      <c r="N3" s="7">
        <v>3</v>
      </c>
      <c r="O3">
        <v>4.5999999999999996</v>
      </c>
      <c r="P3">
        <v>94.7</v>
      </c>
      <c r="Q3">
        <f>Q2+1</f>
        <v>2</v>
      </c>
    </row>
    <row r="4" spans="1:17" x14ac:dyDescent="0.3">
      <c r="A4" t="s">
        <v>45</v>
      </c>
      <c r="B4">
        <v>35</v>
      </c>
      <c r="C4" t="s">
        <v>14</v>
      </c>
      <c r="D4">
        <v>70</v>
      </c>
      <c r="E4" s="4">
        <v>1.82</v>
      </c>
      <c r="F4" s="4">
        <f t="shared" si="0"/>
        <v>21.132713440405748</v>
      </c>
      <c r="G4">
        <v>92</v>
      </c>
      <c r="H4">
        <v>100</v>
      </c>
      <c r="I4" s="4">
        <f t="shared" si="1"/>
        <v>0.92</v>
      </c>
      <c r="J4" s="3">
        <v>137</v>
      </c>
      <c r="K4">
        <v>109</v>
      </c>
      <c r="L4" s="8">
        <v>16.6616</v>
      </c>
      <c r="M4" s="6">
        <v>1.3898434386333425</v>
      </c>
      <c r="N4" s="7">
        <v>3</v>
      </c>
      <c r="O4" s="9">
        <v>4.8</v>
      </c>
      <c r="P4">
        <v>62.5</v>
      </c>
      <c r="Q4">
        <f t="shared" ref="Q4:Q23" si="2">Q3+1</f>
        <v>3</v>
      </c>
    </row>
    <row r="5" spans="1:17" x14ac:dyDescent="0.3">
      <c r="A5" t="s">
        <v>46</v>
      </c>
      <c r="B5">
        <v>38</v>
      </c>
      <c r="C5" t="s">
        <v>14</v>
      </c>
      <c r="D5">
        <v>55</v>
      </c>
      <c r="E5" s="4">
        <v>1.72</v>
      </c>
      <c r="F5" s="4">
        <f t="shared" si="0"/>
        <v>18.591130340724717</v>
      </c>
      <c r="G5">
        <v>80</v>
      </c>
      <c r="H5">
        <v>90</v>
      </c>
      <c r="I5" s="4">
        <f t="shared" si="1"/>
        <v>0.88888888888888884</v>
      </c>
      <c r="J5" s="3">
        <v>154</v>
      </c>
      <c r="K5">
        <v>113</v>
      </c>
      <c r="L5" s="8">
        <v>26.758600000000001</v>
      </c>
      <c r="M5" s="9">
        <v>1.921</v>
      </c>
      <c r="N5" s="7">
        <v>2</v>
      </c>
      <c r="O5">
        <v>7.3</v>
      </c>
      <c r="P5">
        <v>186.4</v>
      </c>
      <c r="Q5">
        <f t="shared" si="2"/>
        <v>4</v>
      </c>
    </row>
    <row r="6" spans="1:17" x14ac:dyDescent="0.3">
      <c r="A6" t="s">
        <v>47</v>
      </c>
      <c r="B6">
        <v>22</v>
      </c>
      <c r="C6" t="s">
        <v>14</v>
      </c>
      <c r="D6">
        <v>80</v>
      </c>
      <c r="E6" s="4">
        <v>1.92</v>
      </c>
      <c r="F6" s="4">
        <f t="shared" si="0"/>
        <v>21.701388888888889</v>
      </c>
      <c r="G6">
        <v>81</v>
      </c>
      <c r="H6">
        <v>99</v>
      </c>
      <c r="I6" s="4">
        <f t="shared" si="1"/>
        <v>0.81818181818181823</v>
      </c>
      <c r="J6" s="3">
        <v>135</v>
      </c>
      <c r="K6">
        <v>78</v>
      </c>
      <c r="L6" s="8">
        <v>20.4023</v>
      </c>
      <c r="M6" s="9">
        <v>1.093</v>
      </c>
      <c r="N6" s="7">
        <v>1</v>
      </c>
      <c r="O6">
        <v>4.5</v>
      </c>
      <c r="P6">
        <v>112.6</v>
      </c>
      <c r="Q6">
        <f t="shared" si="2"/>
        <v>5</v>
      </c>
    </row>
    <row r="7" spans="1:17" x14ac:dyDescent="0.3">
      <c r="A7" t="s">
        <v>48</v>
      </c>
      <c r="B7">
        <v>46</v>
      </c>
      <c r="C7" t="s">
        <v>14</v>
      </c>
      <c r="D7">
        <v>81</v>
      </c>
      <c r="E7" s="4">
        <v>1.84</v>
      </c>
      <c r="F7" s="4">
        <f t="shared" si="0"/>
        <v>23.92485822306238</v>
      </c>
      <c r="G7">
        <v>90</v>
      </c>
      <c r="H7">
        <v>106</v>
      </c>
      <c r="I7" s="4">
        <f t="shared" si="1"/>
        <v>0.84905660377358494</v>
      </c>
      <c r="J7" s="3">
        <v>126</v>
      </c>
      <c r="K7" s="3">
        <v>85</v>
      </c>
      <c r="L7" s="5">
        <v>16.944497250315329</v>
      </c>
      <c r="M7" s="6">
        <v>0.9077409241240354</v>
      </c>
      <c r="N7" s="7">
        <v>2</v>
      </c>
      <c r="O7">
        <v>5.8</v>
      </c>
      <c r="P7">
        <v>97.7</v>
      </c>
      <c r="Q7">
        <f t="shared" si="2"/>
        <v>6</v>
      </c>
    </row>
    <row r="8" spans="1:17" x14ac:dyDescent="0.3">
      <c r="A8" t="s">
        <v>49</v>
      </c>
      <c r="B8">
        <v>49</v>
      </c>
      <c r="C8" t="s">
        <v>14</v>
      </c>
      <c r="D8">
        <v>109</v>
      </c>
      <c r="E8" s="4">
        <v>1.7</v>
      </c>
      <c r="F8" s="4">
        <f t="shared" si="0"/>
        <v>37.716262975778548</v>
      </c>
      <c r="G8">
        <v>99</v>
      </c>
      <c r="H8">
        <v>125</v>
      </c>
      <c r="I8" s="4">
        <f t="shared" si="1"/>
        <v>0.79200000000000004</v>
      </c>
      <c r="J8" s="3">
        <v>151</v>
      </c>
      <c r="K8" s="3">
        <v>97</v>
      </c>
      <c r="L8" s="8">
        <v>19.438600000000001</v>
      </c>
      <c r="M8" s="9">
        <v>1.0409999999999999</v>
      </c>
      <c r="N8" s="7">
        <v>2</v>
      </c>
      <c r="O8">
        <v>5.0999999999999996</v>
      </c>
      <c r="P8">
        <v>116.8</v>
      </c>
      <c r="Q8">
        <f t="shared" si="2"/>
        <v>7</v>
      </c>
    </row>
    <row r="9" spans="1:17" x14ac:dyDescent="0.3">
      <c r="A9" t="s">
        <v>50</v>
      </c>
      <c r="B9">
        <v>39</v>
      </c>
      <c r="C9" t="s">
        <v>14</v>
      </c>
      <c r="D9">
        <v>52</v>
      </c>
      <c r="E9" s="4">
        <v>1.66</v>
      </c>
      <c r="F9" s="4">
        <f t="shared" si="0"/>
        <v>18.870663376397157</v>
      </c>
      <c r="G9">
        <v>89</v>
      </c>
      <c r="H9">
        <v>107</v>
      </c>
      <c r="I9" s="4">
        <f t="shared" si="1"/>
        <v>0.83177570093457942</v>
      </c>
      <c r="J9" s="3">
        <v>110</v>
      </c>
      <c r="K9" s="3">
        <v>77</v>
      </c>
      <c r="L9" s="8">
        <v>15.2765</v>
      </c>
      <c r="M9" s="6">
        <v>1.9189104259960501</v>
      </c>
      <c r="N9" s="7">
        <v>2</v>
      </c>
      <c r="O9" s="9">
        <v>5.8</v>
      </c>
      <c r="P9">
        <v>97.7</v>
      </c>
      <c r="Q9">
        <f t="shared" si="2"/>
        <v>8</v>
      </c>
    </row>
    <row r="10" spans="1:17" x14ac:dyDescent="0.3">
      <c r="A10" t="s">
        <v>51</v>
      </c>
      <c r="B10">
        <v>32</v>
      </c>
      <c r="C10" t="s">
        <v>14</v>
      </c>
      <c r="D10">
        <v>62</v>
      </c>
      <c r="E10" s="4">
        <v>1.64</v>
      </c>
      <c r="F10" s="4">
        <f t="shared" si="0"/>
        <v>23.051754907792983</v>
      </c>
      <c r="G10">
        <v>79</v>
      </c>
      <c r="H10">
        <v>93</v>
      </c>
      <c r="I10" s="4">
        <f t="shared" si="1"/>
        <v>0.84946236559139787</v>
      </c>
      <c r="J10" s="3">
        <v>131</v>
      </c>
      <c r="K10" s="3">
        <v>82</v>
      </c>
      <c r="L10" s="8">
        <v>12.1739</v>
      </c>
      <c r="M10" s="6">
        <v>1.0911760418202334</v>
      </c>
      <c r="N10" s="7">
        <v>1</v>
      </c>
      <c r="O10" s="9">
        <v>4.4000000000000004</v>
      </c>
      <c r="P10">
        <v>93.9</v>
      </c>
      <c r="Q10">
        <f t="shared" si="2"/>
        <v>9</v>
      </c>
    </row>
    <row r="11" spans="1:17" x14ac:dyDescent="0.3">
      <c r="A11" t="s">
        <v>52</v>
      </c>
      <c r="B11">
        <v>64</v>
      </c>
      <c r="C11" t="s">
        <v>14</v>
      </c>
      <c r="D11">
        <v>82</v>
      </c>
      <c r="E11" s="4">
        <v>1.72</v>
      </c>
      <c r="F11" s="4">
        <f t="shared" si="0"/>
        <v>27.717685235262305</v>
      </c>
      <c r="G11">
        <v>90</v>
      </c>
      <c r="H11">
        <v>115</v>
      </c>
      <c r="I11" s="4">
        <f t="shared" si="1"/>
        <v>0.78260869565217395</v>
      </c>
      <c r="J11" s="3">
        <v>162</v>
      </c>
      <c r="K11" s="3">
        <v>122</v>
      </c>
      <c r="L11" s="8">
        <v>14.1035</v>
      </c>
      <c r="M11" s="6">
        <v>1.1855494151620543</v>
      </c>
      <c r="N11" s="7">
        <v>4</v>
      </c>
      <c r="O11" s="9">
        <v>4.3</v>
      </c>
      <c r="P11">
        <v>80.7</v>
      </c>
      <c r="Q11">
        <f t="shared" si="2"/>
        <v>10</v>
      </c>
    </row>
    <row r="12" spans="1:17" x14ac:dyDescent="0.3">
      <c r="A12" t="s">
        <v>53</v>
      </c>
      <c r="B12">
        <v>45</v>
      </c>
      <c r="C12" t="s">
        <v>14</v>
      </c>
      <c r="D12">
        <v>72</v>
      </c>
      <c r="E12" s="4">
        <v>1.74</v>
      </c>
      <c r="F12" s="4">
        <f t="shared" si="0"/>
        <v>23.781212841854934</v>
      </c>
      <c r="G12">
        <v>88</v>
      </c>
      <c r="H12">
        <v>108</v>
      </c>
      <c r="I12" s="4">
        <f t="shared" si="1"/>
        <v>0.81481481481481477</v>
      </c>
      <c r="J12" s="3">
        <v>132</v>
      </c>
      <c r="K12" s="3">
        <v>88</v>
      </c>
      <c r="L12" s="5">
        <v>14.97177266468295</v>
      </c>
      <c r="M12" s="6">
        <v>1.0643278883606069</v>
      </c>
      <c r="N12" s="7">
        <v>3</v>
      </c>
      <c r="O12" s="6">
        <v>4</v>
      </c>
      <c r="P12">
        <v>123.9</v>
      </c>
      <c r="Q12">
        <f t="shared" si="2"/>
        <v>11</v>
      </c>
    </row>
    <row r="13" spans="1:17" x14ac:dyDescent="0.3">
      <c r="A13" t="s">
        <v>54</v>
      </c>
      <c r="B13">
        <v>45</v>
      </c>
      <c r="C13" t="s">
        <v>14</v>
      </c>
      <c r="D13">
        <v>58</v>
      </c>
      <c r="E13" s="4">
        <v>1.72</v>
      </c>
      <c r="F13" s="4">
        <f t="shared" si="0"/>
        <v>19.605191995673341</v>
      </c>
      <c r="G13">
        <v>73</v>
      </c>
      <c r="H13">
        <v>85</v>
      </c>
      <c r="I13" s="4">
        <f t="shared" si="1"/>
        <v>0.85882352941176465</v>
      </c>
      <c r="J13" s="3">
        <v>116</v>
      </c>
      <c r="K13" s="3">
        <v>74</v>
      </c>
      <c r="L13" s="5">
        <v>22.950002723311549</v>
      </c>
      <c r="M13" s="6">
        <v>0.88441503820826506</v>
      </c>
      <c r="N13" s="7">
        <v>3</v>
      </c>
      <c r="O13" s="6">
        <v>6.7</v>
      </c>
      <c r="P13">
        <v>156.69999999999999</v>
      </c>
      <c r="Q13">
        <f t="shared" si="2"/>
        <v>12</v>
      </c>
    </row>
    <row r="14" spans="1:17" x14ac:dyDescent="0.3">
      <c r="A14" t="s">
        <v>55</v>
      </c>
      <c r="B14">
        <v>52</v>
      </c>
      <c r="C14" t="s">
        <v>14</v>
      </c>
      <c r="D14">
        <v>60</v>
      </c>
      <c r="E14" s="4">
        <v>1.59</v>
      </c>
      <c r="F14" s="4">
        <f t="shared" si="0"/>
        <v>23.733238400379729</v>
      </c>
      <c r="G14">
        <v>76</v>
      </c>
      <c r="H14">
        <v>97</v>
      </c>
      <c r="I14" s="4">
        <f t="shared" si="1"/>
        <v>0.78350515463917525</v>
      </c>
      <c r="J14" s="3">
        <v>150</v>
      </c>
      <c r="K14" s="3">
        <v>94</v>
      </c>
      <c r="L14" s="5">
        <v>22.50785460382972</v>
      </c>
      <c r="M14" s="6">
        <v>0.97186682506510735</v>
      </c>
      <c r="N14" s="7">
        <v>1</v>
      </c>
      <c r="O14" s="6">
        <v>4.3</v>
      </c>
      <c r="P14">
        <v>121.3</v>
      </c>
      <c r="Q14">
        <f t="shared" si="2"/>
        <v>13</v>
      </c>
    </row>
    <row r="15" spans="1:17" x14ac:dyDescent="0.3">
      <c r="A15" t="s">
        <v>56</v>
      </c>
      <c r="B15">
        <v>47</v>
      </c>
      <c r="C15" t="s">
        <v>14</v>
      </c>
      <c r="D15">
        <v>75</v>
      </c>
      <c r="E15" s="4">
        <v>1.73</v>
      </c>
      <c r="F15" s="4">
        <f t="shared" si="0"/>
        <v>25.059307026629689</v>
      </c>
      <c r="G15">
        <v>84</v>
      </c>
      <c r="H15">
        <v>94</v>
      </c>
      <c r="I15" s="4">
        <f t="shared" si="1"/>
        <v>0.8936170212765957</v>
      </c>
      <c r="J15" s="3">
        <v>117</v>
      </c>
      <c r="K15" s="3">
        <v>76</v>
      </c>
      <c r="L15" s="5">
        <v>11.187012062005492</v>
      </c>
      <c r="M15" s="6">
        <v>1.0551957817337443</v>
      </c>
      <c r="N15" s="7">
        <v>3</v>
      </c>
      <c r="O15" s="6">
        <v>6.7</v>
      </c>
      <c r="P15">
        <v>156.69999999999999</v>
      </c>
      <c r="Q15">
        <f t="shared" si="2"/>
        <v>14</v>
      </c>
    </row>
    <row r="16" spans="1:17" x14ac:dyDescent="0.3">
      <c r="A16" t="s">
        <v>57</v>
      </c>
      <c r="B16">
        <v>52</v>
      </c>
      <c r="C16" t="s">
        <v>14</v>
      </c>
      <c r="D16">
        <v>65</v>
      </c>
      <c r="E16" s="4">
        <v>1.69</v>
      </c>
      <c r="F16" s="4">
        <f t="shared" si="0"/>
        <v>22.758306781975424</v>
      </c>
      <c r="G16">
        <v>78</v>
      </c>
      <c r="H16">
        <v>90</v>
      </c>
      <c r="I16" s="4">
        <f t="shared" si="1"/>
        <v>0.8666666666666667</v>
      </c>
      <c r="J16" s="3">
        <v>125</v>
      </c>
      <c r="K16" s="3">
        <v>80</v>
      </c>
      <c r="L16" s="5">
        <v>22.130255749691678</v>
      </c>
      <c r="M16" s="6">
        <v>1.2294644316059757</v>
      </c>
      <c r="N16" s="7">
        <v>3</v>
      </c>
      <c r="O16" s="6">
        <v>3.7</v>
      </c>
      <c r="P16">
        <v>121</v>
      </c>
      <c r="Q16">
        <f t="shared" si="2"/>
        <v>15</v>
      </c>
    </row>
    <row r="17" spans="1:17" x14ac:dyDescent="0.3">
      <c r="A17" t="s">
        <v>58</v>
      </c>
      <c r="B17">
        <v>56</v>
      </c>
      <c r="C17" t="s">
        <v>14</v>
      </c>
      <c r="D17">
        <v>61</v>
      </c>
      <c r="E17" s="4">
        <v>1.65</v>
      </c>
      <c r="F17" s="4">
        <f t="shared" si="0"/>
        <v>22.4058769513315</v>
      </c>
      <c r="G17">
        <v>78</v>
      </c>
      <c r="H17">
        <v>90</v>
      </c>
      <c r="I17" s="4">
        <f t="shared" si="1"/>
        <v>0.8666666666666667</v>
      </c>
      <c r="J17" s="3">
        <v>148</v>
      </c>
      <c r="K17" s="3">
        <v>89</v>
      </c>
      <c r="L17" s="5">
        <v>10.551326188843015</v>
      </c>
      <c r="M17" s="6">
        <v>0.99108490079365075</v>
      </c>
      <c r="N17" s="7">
        <v>1</v>
      </c>
      <c r="O17" s="6">
        <v>7</v>
      </c>
      <c r="P17">
        <v>123.9</v>
      </c>
      <c r="Q17">
        <f t="shared" si="2"/>
        <v>16</v>
      </c>
    </row>
    <row r="18" spans="1:17" x14ac:dyDescent="0.3">
      <c r="A18" t="s">
        <v>59</v>
      </c>
      <c r="B18">
        <v>55</v>
      </c>
      <c r="C18" t="s">
        <v>14</v>
      </c>
      <c r="D18">
        <v>88</v>
      </c>
      <c r="E18" s="4">
        <v>1.76</v>
      </c>
      <c r="F18" s="4">
        <f t="shared" si="0"/>
        <v>28.40909090909091</v>
      </c>
      <c r="G18">
        <v>102</v>
      </c>
      <c r="H18">
        <v>120</v>
      </c>
      <c r="I18" s="4">
        <f t="shared" si="1"/>
        <v>0.85</v>
      </c>
      <c r="J18" s="3">
        <v>149</v>
      </c>
      <c r="K18" s="3">
        <v>102</v>
      </c>
      <c r="L18" s="5">
        <v>12.779735080025223</v>
      </c>
      <c r="M18" s="6">
        <v>1.0311899952086088</v>
      </c>
      <c r="N18" s="7">
        <v>2</v>
      </c>
      <c r="O18" s="6">
        <v>4.0999999999999996</v>
      </c>
      <c r="P18" s="5">
        <v>117</v>
      </c>
      <c r="Q18">
        <f t="shared" si="2"/>
        <v>17</v>
      </c>
    </row>
    <row r="19" spans="1:17" x14ac:dyDescent="0.3">
      <c r="A19" t="s">
        <v>60</v>
      </c>
      <c r="B19">
        <v>64</v>
      </c>
      <c r="C19" t="s">
        <v>14</v>
      </c>
      <c r="D19">
        <v>85</v>
      </c>
      <c r="E19" s="4">
        <v>1.77</v>
      </c>
      <c r="F19" s="4">
        <f t="shared" si="0"/>
        <v>27.13141179099237</v>
      </c>
      <c r="G19">
        <v>110</v>
      </c>
      <c r="H19">
        <v>125</v>
      </c>
      <c r="I19" s="4">
        <f t="shared" si="1"/>
        <v>0.88</v>
      </c>
      <c r="J19" s="3">
        <v>137</v>
      </c>
      <c r="K19" s="3">
        <v>86</v>
      </c>
      <c r="L19" s="5">
        <v>15.277138452216368</v>
      </c>
      <c r="M19" s="6">
        <v>1.2057779252051635</v>
      </c>
      <c r="N19" s="7">
        <v>4</v>
      </c>
      <c r="O19" s="6">
        <v>3.7</v>
      </c>
      <c r="P19" s="5">
        <v>101.2</v>
      </c>
      <c r="Q19">
        <f t="shared" si="2"/>
        <v>18</v>
      </c>
    </row>
    <row r="20" spans="1:17" x14ac:dyDescent="0.3">
      <c r="A20" t="s">
        <v>61</v>
      </c>
      <c r="B20">
        <v>22</v>
      </c>
      <c r="C20" t="s">
        <v>14</v>
      </c>
      <c r="D20">
        <v>70</v>
      </c>
      <c r="E20" s="4">
        <v>1.71</v>
      </c>
      <c r="F20" s="4">
        <f t="shared" si="0"/>
        <v>23.938989774631512</v>
      </c>
      <c r="G20">
        <v>75</v>
      </c>
      <c r="H20">
        <v>90</v>
      </c>
      <c r="I20" s="4">
        <f t="shared" si="1"/>
        <v>0.83333333333333337</v>
      </c>
      <c r="J20" s="3">
        <v>127</v>
      </c>
      <c r="K20" s="3">
        <v>81</v>
      </c>
      <c r="L20" s="5">
        <v>15.100512087809884</v>
      </c>
      <c r="M20" s="6">
        <v>0.80895600470410078</v>
      </c>
      <c r="N20" s="7">
        <v>1</v>
      </c>
      <c r="O20" s="6">
        <v>5</v>
      </c>
      <c r="P20">
        <v>134.80000000000001</v>
      </c>
      <c r="Q20">
        <f t="shared" si="2"/>
        <v>19</v>
      </c>
    </row>
    <row r="21" spans="1:17" x14ac:dyDescent="0.3">
      <c r="A21" t="s">
        <v>62</v>
      </c>
      <c r="B21">
        <v>39</v>
      </c>
      <c r="C21" t="s">
        <v>14</v>
      </c>
      <c r="D21">
        <v>73</v>
      </c>
      <c r="E21" s="4">
        <v>1.74</v>
      </c>
      <c r="F21" s="4">
        <f t="shared" si="0"/>
        <v>24.111507464658473</v>
      </c>
      <c r="G21">
        <v>86</v>
      </c>
      <c r="H21">
        <v>100</v>
      </c>
      <c r="I21" s="4">
        <f t="shared" si="1"/>
        <v>0.86</v>
      </c>
      <c r="J21" s="3">
        <v>139</v>
      </c>
      <c r="K21" s="3">
        <v>96</v>
      </c>
      <c r="L21" s="5">
        <v>16.187712520700828</v>
      </c>
      <c r="M21" s="6">
        <v>0.86719888503754428</v>
      </c>
      <c r="N21" s="7">
        <v>2</v>
      </c>
      <c r="O21" s="6">
        <v>4.3</v>
      </c>
      <c r="P21">
        <v>150.1</v>
      </c>
      <c r="Q21">
        <f t="shared" si="2"/>
        <v>20</v>
      </c>
    </row>
    <row r="22" spans="1:17" x14ac:dyDescent="0.3">
      <c r="L22" s="11"/>
      <c r="M22" s="11"/>
      <c r="N22" s="11"/>
      <c r="O22" s="11"/>
      <c r="P2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26" workbookViewId="0">
      <selection activeCell="R32" sqref="R32:R51"/>
    </sheetView>
  </sheetViews>
  <sheetFormatPr defaultRowHeight="14.4" x14ac:dyDescent="0.3"/>
  <sheetData>
    <row r="1" spans="1:18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s="7" t="s">
        <v>63</v>
      </c>
      <c r="M1" s="7" t="s">
        <v>64</v>
      </c>
      <c r="N1" t="s">
        <v>66</v>
      </c>
      <c r="O1" t="s">
        <v>67</v>
      </c>
      <c r="P1" t="s">
        <v>68</v>
      </c>
      <c r="Q1" t="s">
        <v>71</v>
      </c>
      <c r="R1" t="s">
        <v>72</v>
      </c>
    </row>
    <row r="2" spans="1:18" x14ac:dyDescent="0.3">
      <c r="A2" t="s">
        <v>11</v>
      </c>
      <c r="B2">
        <v>36</v>
      </c>
      <c r="C2" t="s">
        <v>12</v>
      </c>
      <c r="D2">
        <v>76</v>
      </c>
      <c r="E2">
        <v>1.63</v>
      </c>
      <c r="F2">
        <v>28.6</v>
      </c>
      <c r="G2">
        <v>97</v>
      </c>
      <c r="H2">
        <v>109.5</v>
      </c>
      <c r="I2">
        <v>0.89</v>
      </c>
      <c r="J2" s="3">
        <v>103</v>
      </c>
      <c r="K2" s="3">
        <v>61</v>
      </c>
      <c r="L2" s="5">
        <v>7.2577117223506411</v>
      </c>
      <c r="M2" s="6">
        <v>0.59930421760743691</v>
      </c>
      <c r="O2">
        <v>3</v>
      </c>
      <c r="P2">
        <v>90.1</v>
      </c>
      <c r="Q2">
        <v>1</v>
      </c>
      <c r="R2" t="s">
        <v>73</v>
      </c>
    </row>
    <row r="3" spans="1:18" x14ac:dyDescent="0.3">
      <c r="A3" t="s">
        <v>13</v>
      </c>
      <c r="B3">
        <v>38</v>
      </c>
      <c r="C3" t="s">
        <v>14</v>
      </c>
      <c r="D3">
        <v>63</v>
      </c>
      <c r="E3">
        <v>1.59</v>
      </c>
      <c r="F3">
        <v>24.92</v>
      </c>
      <c r="G3">
        <v>89</v>
      </c>
      <c r="H3">
        <v>98</v>
      </c>
      <c r="I3">
        <v>0.91</v>
      </c>
      <c r="J3" s="3">
        <v>143</v>
      </c>
      <c r="K3" s="3">
        <v>88</v>
      </c>
      <c r="L3" s="5">
        <v>9.7657333331229115</v>
      </c>
      <c r="M3" s="6">
        <v>0.48911681158495984</v>
      </c>
      <c r="O3" s="6">
        <v>2.2999999999999998</v>
      </c>
      <c r="P3" s="5">
        <v>110.2</v>
      </c>
      <c r="Q3">
        <f>Q2+1</f>
        <v>2</v>
      </c>
      <c r="R3" t="s">
        <v>73</v>
      </c>
    </row>
    <row r="4" spans="1:18" x14ac:dyDescent="0.3">
      <c r="A4" t="s">
        <v>15</v>
      </c>
      <c r="B4">
        <v>42</v>
      </c>
      <c r="C4" t="s">
        <v>14</v>
      </c>
      <c r="D4">
        <v>74</v>
      </c>
      <c r="E4">
        <v>1.69</v>
      </c>
      <c r="F4">
        <v>25.91</v>
      </c>
      <c r="G4">
        <v>94</v>
      </c>
      <c r="H4">
        <v>99</v>
      </c>
      <c r="I4">
        <v>0.95</v>
      </c>
      <c r="J4" s="3">
        <v>129</v>
      </c>
      <c r="K4" s="3">
        <v>79</v>
      </c>
      <c r="L4" s="5">
        <v>9.6107544253316082</v>
      </c>
      <c r="M4" s="6">
        <v>0.81841813136873387</v>
      </c>
      <c r="O4" s="6">
        <v>3.1</v>
      </c>
      <c r="P4" s="5">
        <v>104.1</v>
      </c>
      <c r="Q4">
        <f t="shared" ref="Q4:Q51" si="0">Q3+1</f>
        <v>3</v>
      </c>
      <c r="R4" t="s">
        <v>73</v>
      </c>
    </row>
    <row r="5" spans="1:18" x14ac:dyDescent="0.3">
      <c r="A5" t="s">
        <v>16</v>
      </c>
      <c r="B5">
        <v>22</v>
      </c>
      <c r="C5" t="s">
        <v>14</v>
      </c>
      <c r="D5">
        <v>54</v>
      </c>
      <c r="E5">
        <v>1.64</v>
      </c>
      <c r="F5">
        <v>20.079999999999998</v>
      </c>
      <c r="G5">
        <v>70</v>
      </c>
      <c r="H5">
        <v>91</v>
      </c>
      <c r="I5">
        <v>0.77</v>
      </c>
      <c r="J5" s="3">
        <v>122</v>
      </c>
      <c r="K5" s="3">
        <v>78</v>
      </c>
      <c r="L5" s="5">
        <v>20.368619447311023</v>
      </c>
      <c r="M5" s="9">
        <v>0.65200000000000002</v>
      </c>
      <c r="O5" s="6">
        <v>3.2</v>
      </c>
      <c r="P5">
        <v>100.6</v>
      </c>
      <c r="Q5">
        <f t="shared" si="0"/>
        <v>4</v>
      </c>
      <c r="R5" t="s">
        <v>73</v>
      </c>
    </row>
    <row r="6" spans="1:18" x14ac:dyDescent="0.3">
      <c r="A6" t="s">
        <v>17</v>
      </c>
      <c r="B6">
        <v>49</v>
      </c>
      <c r="C6" t="s">
        <v>14</v>
      </c>
      <c r="D6">
        <v>65</v>
      </c>
      <c r="E6">
        <v>1.73</v>
      </c>
      <c r="F6">
        <v>21.72</v>
      </c>
      <c r="G6">
        <v>78</v>
      </c>
      <c r="H6">
        <v>94</v>
      </c>
      <c r="I6">
        <v>0.83</v>
      </c>
      <c r="J6" s="3">
        <v>118</v>
      </c>
      <c r="K6" s="3">
        <v>79</v>
      </c>
      <c r="L6" s="5">
        <v>9.1301804829192506</v>
      </c>
      <c r="M6" s="9">
        <v>0.75600000000000001</v>
      </c>
      <c r="O6" s="6">
        <v>2.5</v>
      </c>
      <c r="P6" s="5">
        <v>77.400000000000006</v>
      </c>
      <c r="Q6">
        <f t="shared" si="0"/>
        <v>5</v>
      </c>
      <c r="R6" t="s">
        <v>73</v>
      </c>
    </row>
    <row r="7" spans="1:18" x14ac:dyDescent="0.3">
      <c r="A7" t="s">
        <v>18</v>
      </c>
      <c r="B7">
        <v>25</v>
      </c>
      <c r="C7" t="s">
        <v>12</v>
      </c>
      <c r="D7">
        <v>75</v>
      </c>
      <c r="E7">
        <v>1.65</v>
      </c>
      <c r="F7">
        <v>27.55</v>
      </c>
      <c r="G7">
        <v>87</v>
      </c>
      <c r="H7">
        <v>110</v>
      </c>
      <c r="I7">
        <v>0.79</v>
      </c>
      <c r="J7" s="3">
        <v>112</v>
      </c>
      <c r="K7" s="3">
        <v>77</v>
      </c>
      <c r="L7" s="5">
        <v>19.248879910560696</v>
      </c>
      <c r="M7" s="6">
        <v>0.68462866500135111</v>
      </c>
      <c r="O7" s="6">
        <v>2.4</v>
      </c>
      <c r="P7" s="5">
        <v>94.7</v>
      </c>
      <c r="Q7">
        <f t="shared" si="0"/>
        <v>6</v>
      </c>
      <c r="R7" t="s">
        <v>73</v>
      </c>
    </row>
    <row r="8" spans="1:18" x14ac:dyDescent="0.3">
      <c r="A8" t="s">
        <v>19</v>
      </c>
      <c r="B8">
        <v>30</v>
      </c>
      <c r="C8" t="s">
        <v>12</v>
      </c>
      <c r="D8">
        <v>48</v>
      </c>
      <c r="E8">
        <v>1.64</v>
      </c>
      <c r="F8">
        <v>17.850000000000001</v>
      </c>
      <c r="G8">
        <v>69</v>
      </c>
      <c r="H8">
        <v>88</v>
      </c>
      <c r="I8">
        <v>0.78</v>
      </c>
      <c r="J8" s="3">
        <v>117</v>
      </c>
      <c r="K8" s="3">
        <v>78</v>
      </c>
      <c r="L8" s="5">
        <v>16.509080713220946</v>
      </c>
      <c r="M8" s="6">
        <v>0.52316428570301299</v>
      </c>
      <c r="O8" s="6">
        <v>3.2</v>
      </c>
      <c r="P8" s="5">
        <v>77.900000000000006</v>
      </c>
      <c r="Q8">
        <f t="shared" si="0"/>
        <v>7</v>
      </c>
      <c r="R8" t="s">
        <v>73</v>
      </c>
    </row>
    <row r="9" spans="1:18" x14ac:dyDescent="0.3">
      <c r="A9" t="s">
        <v>20</v>
      </c>
      <c r="B9">
        <v>39</v>
      </c>
      <c r="C9" t="s">
        <v>14</v>
      </c>
      <c r="D9">
        <v>71</v>
      </c>
      <c r="E9">
        <v>1.72</v>
      </c>
      <c r="F9">
        <v>24</v>
      </c>
      <c r="G9">
        <v>91</v>
      </c>
      <c r="H9">
        <v>108</v>
      </c>
      <c r="I9">
        <v>0.84</v>
      </c>
      <c r="J9" s="3">
        <v>125</v>
      </c>
      <c r="K9" s="3">
        <v>82</v>
      </c>
      <c r="L9" s="5">
        <v>15.593250971792209</v>
      </c>
      <c r="M9" s="6">
        <v>0.83535273063172555</v>
      </c>
      <c r="O9">
        <v>1.7</v>
      </c>
      <c r="P9">
        <v>76.599999999999994</v>
      </c>
      <c r="Q9">
        <f t="shared" si="0"/>
        <v>8</v>
      </c>
      <c r="R9" t="s">
        <v>73</v>
      </c>
    </row>
    <row r="10" spans="1:18" x14ac:dyDescent="0.3">
      <c r="A10" t="s">
        <v>21</v>
      </c>
      <c r="B10">
        <v>42</v>
      </c>
      <c r="C10" t="s">
        <v>12</v>
      </c>
      <c r="D10">
        <v>87</v>
      </c>
      <c r="E10">
        <v>1.68</v>
      </c>
      <c r="F10">
        <v>30.82</v>
      </c>
      <c r="G10">
        <v>91</v>
      </c>
      <c r="H10">
        <v>114</v>
      </c>
      <c r="I10">
        <v>0.8</v>
      </c>
      <c r="J10" s="3">
        <v>139</v>
      </c>
      <c r="K10" s="3">
        <v>80</v>
      </c>
      <c r="L10" s="5">
        <v>8.9016962869895586</v>
      </c>
      <c r="M10" s="6">
        <v>0.51486184421419323</v>
      </c>
      <c r="O10">
        <v>2.8</v>
      </c>
      <c r="P10">
        <v>46.6</v>
      </c>
      <c r="Q10">
        <f t="shared" si="0"/>
        <v>9</v>
      </c>
      <c r="R10" t="s">
        <v>73</v>
      </c>
    </row>
    <row r="11" spans="1:18" x14ac:dyDescent="0.3">
      <c r="A11" t="s">
        <v>22</v>
      </c>
      <c r="B11">
        <v>55</v>
      </c>
      <c r="C11" t="s">
        <v>12</v>
      </c>
      <c r="D11">
        <v>80</v>
      </c>
      <c r="E11">
        <v>1.65</v>
      </c>
      <c r="F11">
        <v>29.38</v>
      </c>
      <c r="G11">
        <v>102</v>
      </c>
      <c r="H11">
        <v>115</v>
      </c>
      <c r="I11">
        <v>0.89</v>
      </c>
      <c r="J11" s="3">
        <v>115</v>
      </c>
      <c r="K11" s="3">
        <v>77</v>
      </c>
      <c r="L11" s="5">
        <v>9.0760280865766454</v>
      </c>
      <c r="M11" s="6">
        <v>0.56524961725944733</v>
      </c>
      <c r="O11" s="6">
        <v>2.1</v>
      </c>
      <c r="P11" s="5">
        <v>60</v>
      </c>
      <c r="Q11">
        <f t="shared" si="0"/>
        <v>10</v>
      </c>
      <c r="R11" t="s">
        <v>73</v>
      </c>
    </row>
    <row r="12" spans="1:18" x14ac:dyDescent="0.3">
      <c r="A12" t="s">
        <v>23</v>
      </c>
      <c r="B12">
        <v>38</v>
      </c>
      <c r="C12" t="s">
        <v>14</v>
      </c>
      <c r="D12">
        <v>70</v>
      </c>
      <c r="E12" s="4">
        <v>1.58</v>
      </c>
      <c r="F12" s="4">
        <f>D12/(E12*E12)</f>
        <v>28.040378144528116</v>
      </c>
      <c r="G12">
        <v>97</v>
      </c>
      <c r="H12">
        <v>99</v>
      </c>
      <c r="I12" s="4">
        <f>G12/H12</f>
        <v>0.97979797979797978</v>
      </c>
      <c r="J12" s="3">
        <v>95</v>
      </c>
      <c r="K12" s="3">
        <v>60</v>
      </c>
      <c r="L12" s="5">
        <v>25.9437441878224</v>
      </c>
      <c r="M12" s="9">
        <v>0.89300000000000002</v>
      </c>
      <c r="N12" s="10">
        <v>3</v>
      </c>
      <c r="O12">
        <v>4.0999999999999996</v>
      </c>
      <c r="P12">
        <v>69.3</v>
      </c>
      <c r="Q12">
        <f t="shared" si="0"/>
        <v>11</v>
      </c>
      <c r="R12" t="s">
        <v>75</v>
      </c>
    </row>
    <row r="13" spans="1:18" x14ac:dyDescent="0.3">
      <c r="A13" t="s">
        <v>24</v>
      </c>
      <c r="B13">
        <v>31</v>
      </c>
      <c r="C13" t="s">
        <v>14</v>
      </c>
      <c r="D13">
        <v>78</v>
      </c>
      <c r="E13" s="4">
        <v>1.72</v>
      </c>
      <c r="F13" s="4">
        <f t="shared" ref="F13:F30" si="1">D13/(E13*E13)</f>
        <v>26.365603028664147</v>
      </c>
      <c r="G13">
        <v>90</v>
      </c>
      <c r="H13">
        <v>115</v>
      </c>
      <c r="I13" s="4">
        <f t="shared" ref="I13:I30" si="2">G13/H13</f>
        <v>0.78260869565217395</v>
      </c>
      <c r="J13" s="3">
        <v>114</v>
      </c>
      <c r="K13" s="3">
        <v>68</v>
      </c>
      <c r="L13" s="5">
        <v>17.652402698156166</v>
      </c>
      <c r="M13" s="6">
        <v>0.945664430258366</v>
      </c>
      <c r="N13" s="10">
        <v>4</v>
      </c>
      <c r="O13">
        <v>3.7</v>
      </c>
      <c r="P13">
        <v>86.7</v>
      </c>
      <c r="Q13">
        <f t="shared" si="0"/>
        <v>12</v>
      </c>
      <c r="R13" t="s">
        <v>75</v>
      </c>
    </row>
    <row r="14" spans="1:18" x14ac:dyDescent="0.3">
      <c r="A14" t="s">
        <v>25</v>
      </c>
      <c r="B14">
        <v>29</v>
      </c>
      <c r="C14" t="s">
        <v>12</v>
      </c>
      <c r="D14">
        <v>70</v>
      </c>
      <c r="E14" s="4">
        <v>1.72</v>
      </c>
      <c r="F14" s="4">
        <f t="shared" si="1"/>
        <v>23.661438615467823</v>
      </c>
      <c r="G14">
        <v>82</v>
      </c>
      <c r="H14">
        <v>101</v>
      </c>
      <c r="I14" s="4">
        <f t="shared" si="2"/>
        <v>0.81188118811881194</v>
      </c>
      <c r="J14" s="3">
        <v>126</v>
      </c>
      <c r="K14" s="3">
        <v>79</v>
      </c>
      <c r="L14" s="5">
        <v>25.6196612852596</v>
      </c>
      <c r="M14" s="9">
        <v>0.81799999999999995</v>
      </c>
      <c r="N14" s="10">
        <v>3</v>
      </c>
      <c r="O14">
        <v>3.9</v>
      </c>
      <c r="P14">
        <v>106.7</v>
      </c>
      <c r="Q14">
        <f t="shared" si="0"/>
        <v>13</v>
      </c>
      <c r="R14" t="s">
        <v>75</v>
      </c>
    </row>
    <row r="15" spans="1:18" x14ac:dyDescent="0.3">
      <c r="A15" t="s">
        <v>26</v>
      </c>
      <c r="B15">
        <v>32</v>
      </c>
      <c r="C15" t="s">
        <v>12</v>
      </c>
      <c r="D15">
        <v>59</v>
      </c>
      <c r="E15" s="4">
        <v>1.65</v>
      </c>
      <c r="F15" s="4">
        <f t="shared" si="1"/>
        <v>21.6712580348944</v>
      </c>
      <c r="G15">
        <v>89</v>
      </c>
      <c r="H15">
        <v>96</v>
      </c>
      <c r="I15" s="4">
        <f t="shared" si="2"/>
        <v>0.92708333333333337</v>
      </c>
      <c r="J15" s="3">
        <v>116</v>
      </c>
      <c r="K15" s="3">
        <v>85</v>
      </c>
      <c r="L15" s="5">
        <v>18.500251481481481</v>
      </c>
      <c r="M15" s="6">
        <v>0.99108490079365075</v>
      </c>
      <c r="N15" s="10">
        <v>2</v>
      </c>
      <c r="O15">
        <v>3.4</v>
      </c>
      <c r="P15">
        <v>109</v>
      </c>
      <c r="Q15">
        <f t="shared" si="0"/>
        <v>14</v>
      </c>
      <c r="R15" t="s">
        <v>75</v>
      </c>
    </row>
    <row r="16" spans="1:18" x14ac:dyDescent="0.3">
      <c r="A16" t="s">
        <v>27</v>
      </c>
      <c r="B16">
        <v>46</v>
      </c>
      <c r="C16" t="s">
        <v>12</v>
      </c>
      <c r="D16">
        <v>76</v>
      </c>
      <c r="E16" s="4">
        <v>1.69</v>
      </c>
      <c r="F16" s="4">
        <f t="shared" si="1"/>
        <v>26.609712545078956</v>
      </c>
      <c r="G16">
        <v>70</v>
      </c>
      <c r="H16">
        <v>96</v>
      </c>
      <c r="I16" s="4">
        <f t="shared" si="2"/>
        <v>0.72916666666666663</v>
      </c>
      <c r="J16" s="3">
        <v>132</v>
      </c>
      <c r="K16" s="3">
        <v>94</v>
      </c>
      <c r="L16" s="5">
        <v>23.268673935676514</v>
      </c>
      <c r="M16" s="6">
        <v>1.246536103696956</v>
      </c>
      <c r="N16" s="10">
        <v>4</v>
      </c>
      <c r="O16">
        <v>3.9</v>
      </c>
      <c r="P16">
        <v>106.7</v>
      </c>
      <c r="Q16">
        <f t="shared" si="0"/>
        <v>15</v>
      </c>
      <c r="R16" t="s">
        <v>75</v>
      </c>
    </row>
    <row r="17" spans="1:18" x14ac:dyDescent="0.3">
      <c r="A17" t="s">
        <v>28</v>
      </c>
      <c r="B17">
        <v>51</v>
      </c>
      <c r="C17" t="s">
        <v>12</v>
      </c>
      <c r="D17">
        <v>70</v>
      </c>
      <c r="E17" s="4">
        <v>1.65</v>
      </c>
      <c r="F17" s="4">
        <f t="shared" si="1"/>
        <v>25.711662075298442</v>
      </c>
      <c r="G17">
        <v>84</v>
      </c>
      <c r="H17">
        <v>115</v>
      </c>
      <c r="I17" s="4">
        <f t="shared" si="2"/>
        <v>0.73043478260869565</v>
      </c>
      <c r="J17" s="3">
        <v>145</v>
      </c>
      <c r="K17" s="3">
        <v>86</v>
      </c>
      <c r="L17" s="5">
        <v>16.859026394146305</v>
      </c>
      <c r="M17" s="6">
        <v>0.90316212825783759</v>
      </c>
      <c r="N17" s="10">
        <v>2</v>
      </c>
      <c r="O17">
        <v>2.9</v>
      </c>
      <c r="P17">
        <v>71.5</v>
      </c>
      <c r="Q17">
        <f t="shared" si="0"/>
        <v>16</v>
      </c>
      <c r="R17" t="s">
        <v>75</v>
      </c>
    </row>
    <row r="18" spans="1:18" x14ac:dyDescent="0.3">
      <c r="A18" t="s">
        <v>29</v>
      </c>
      <c r="B18">
        <v>28</v>
      </c>
      <c r="C18" t="s">
        <v>12</v>
      </c>
      <c r="D18">
        <v>54</v>
      </c>
      <c r="E18" s="4">
        <v>1.63</v>
      </c>
      <c r="F18" s="4">
        <f t="shared" si="1"/>
        <v>20.324438255109339</v>
      </c>
      <c r="G18">
        <v>80</v>
      </c>
      <c r="H18">
        <v>99</v>
      </c>
      <c r="I18" s="4">
        <f t="shared" si="2"/>
        <v>0.80808080808080807</v>
      </c>
      <c r="J18" s="3">
        <v>109</v>
      </c>
      <c r="K18" s="3">
        <v>73</v>
      </c>
      <c r="L18" s="5">
        <v>12.417551780969498</v>
      </c>
      <c r="M18" s="6">
        <v>0.66522598826622314</v>
      </c>
      <c r="N18" s="10">
        <v>4</v>
      </c>
      <c r="O18">
        <v>2.6</v>
      </c>
      <c r="P18">
        <v>66.2</v>
      </c>
      <c r="Q18">
        <f t="shared" si="0"/>
        <v>17</v>
      </c>
      <c r="R18" t="s">
        <v>75</v>
      </c>
    </row>
    <row r="19" spans="1:18" x14ac:dyDescent="0.3">
      <c r="A19" t="s">
        <v>30</v>
      </c>
      <c r="B19">
        <v>43</v>
      </c>
      <c r="C19" t="s">
        <v>12</v>
      </c>
      <c r="D19">
        <v>87</v>
      </c>
      <c r="E19" s="4">
        <v>1.69</v>
      </c>
      <c r="F19" s="4">
        <f t="shared" si="1"/>
        <v>30.461118308182492</v>
      </c>
      <c r="G19">
        <v>105</v>
      </c>
      <c r="H19">
        <v>124</v>
      </c>
      <c r="I19" s="4">
        <f t="shared" si="2"/>
        <v>0.84677419354838712</v>
      </c>
      <c r="J19" s="3">
        <v>155</v>
      </c>
      <c r="K19" s="3">
        <v>101</v>
      </c>
      <c r="L19" s="5">
        <v>8.9272269055198805</v>
      </c>
      <c r="M19" s="6">
        <v>0.47824429850999345</v>
      </c>
      <c r="N19" s="10">
        <v>3</v>
      </c>
      <c r="O19">
        <v>5</v>
      </c>
      <c r="P19">
        <v>134.80000000000001</v>
      </c>
      <c r="Q19">
        <f t="shared" si="0"/>
        <v>18</v>
      </c>
      <c r="R19" t="s">
        <v>75</v>
      </c>
    </row>
    <row r="20" spans="1:18" x14ac:dyDescent="0.3">
      <c r="A20" t="s">
        <v>31</v>
      </c>
      <c r="B20">
        <v>23</v>
      </c>
      <c r="C20" t="s">
        <v>14</v>
      </c>
      <c r="D20">
        <v>58</v>
      </c>
      <c r="E20" s="4">
        <v>1.68</v>
      </c>
      <c r="F20" s="4">
        <f t="shared" si="1"/>
        <v>20.549886621315196</v>
      </c>
      <c r="G20">
        <v>76</v>
      </c>
      <c r="H20">
        <v>90</v>
      </c>
      <c r="I20" s="4">
        <f t="shared" si="2"/>
        <v>0.84444444444444444</v>
      </c>
      <c r="J20" s="3">
        <v>129</v>
      </c>
      <c r="K20" s="3">
        <v>85</v>
      </c>
      <c r="L20" s="5">
        <v>16.491184003259658</v>
      </c>
      <c r="M20" s="6">
        <v>0.88345628588891023</v>
      </c>
      <c r="N20" s="10">
        <v>2</v>
      </c>
      <c r="O20">
        <v>3.3</v>
      </c>
      <c r="P20">
        <v>74.7</v>
      </c>
      <c r="Q20">
        <f t="shared" si="0"/>
        <v>19</v>
      </c>
      <c r="R20" t="s">
        <v>75</v>
      </c>
    </row>
    <row r="21" spans="1:18" x14ac:dyDescent="0.3">
      <c r="A21" t="s">
        <v>32</v>
      </c>
      <c r="B21">
        <v>39</v>
      </c>
      <c r="C21" t="s">
        <v>14</v>
      </c>
      <c r="D21">
        <v>73</v>
      </c>
      <c r="E21" s="4">
        <v>1.6</v>
      </c>
      <c r="F21" s="4">
        <f t="shared" si="1"/>
        <v>28.515624999999993</v>
      </c>
      <c r="G21">
        <v>92</v>
      </c>
      <c r="H21">
        <v>106</v>
      </c>
      <c r="I21" s="4">
        <f t="shared" si="2"/>
        <v>0.86792452830188682</v>
      </c>
      <c r="J21" s="3">
        <v>120</v>
      </c>
      <c r="K21" s="3">
        <v>78</v>
      </c>
      <c r="L21" s="5">
        <v>12.605370148922127</v>
      </c>
      <c r="M21" s="6">
        <v>0.67528768654939964</v>
      </c>
      <c r="N21" s="10">
        <v>2</v>
      </c>
      <c r="O21" s="6">
        <v>5.0999999999999996</v>
      </c>
      <c r="P21">
        <v>84.2</v>
      </c>
      <c r="Q21">
        <f t="shared" si="0"/>
        <v>20</v>
      </c>
      <c r="R21" t="s">
        <v>75</v>
      </c>
    </row>
    <row r="22" spans="1:18" x14ac:dyDescent="0.3">
      <c r="A22" t="s">
        <v>33</v>
      </c>
      <c r="B22">
        <v>28</v>
      </c>
      <c r="C22" t="s">
        <v>14</v>
      </c>
      <c r="D22">
        <v>82</v>
      </c>
      <c r="E22" s="4">
        <v>1.91</v>
      </c>
      <c r="F22" s="4">
        <f t="shared" si="1"/>
        <v>22.477454017159619</v>
      </c>
      <c r="G22">
        <v>86</v>
      </c>
      <c r="H22">
        <v>109</v>
      </c>
      <c r="I22" s="4">
        <f t="shared" si="2"/>
        <v>0.78899082568807344</v>
      </c>
      <c r="J22" s="3">
        <v>126</v>
      </c>
      <c r="K22" s="3">
        <v>80</v>
      </c>
      <c r="L22" s="5">
        <v>12.594502968581574</v>
      </c>
      <c r="M22" s="6">
        <v>0.67470551617401298</v>
      </c>
      <c r="N22" s="10">
        <v>2</v>
      </c>
      <c r="O22">
        <v>3.8</v>
      </c>
      <c r="P22">
        <v>115.1</v>
      </c>
      <c r="Q22">
        <f t="shared" si="0"/>
        <v>21</v>
      </c>
      <c r="R22" t="s">
        <v>75</v>
      </c>
    </row>
    <row r="23" spans="1:18" x14ac:dyDescent="0.3">
      <c r="A23" t="s">
        <v>34</v>
      </c>
      <c r="B23">
        <v>50</v>
      </c>
      <c r="C23" t="s">
        <v>14</v>
      </c>
      <c r="D23">
        <v>72</v>
      </c>
      <c r="E23" s="4">
        <v>1.69</v>
      </c>
      <c r="F23" s="4">
        <f t="shared" si="1"/>
        <v>25.209201358495854</v>
      </c>
      <c r="G23">
        <v>95</v>
      </c>
      <c r="H23">
        <v>103</v>
      </c>
      <c r="I23" s="4">
        <f t="shared" si="2"/>
        <v>0.92233009708737868</v>
      </c>
      <c r="J23" s="3">
        <v>125</v>
      </c>
      <c r="K23" s="3">
        <v>87</v>
      </c>
      <c r="L23" s="5">
        <v>14.599167368339627</v>
      </c>
      <c r="M23" s="6">
        <v>0.78209825187533699</v>
      </c>
      <c r="N23" s="10">
        <v>3</v>
      </c>
      <c r="O23">
        <v>3.8</v>
      </c>
      <c r="P23">
        <v>110.3</v>
      </c>
      <c r="Q23">
        <f t="shared" si="0"/>
        <v>22</v>
      </c>
      <c r="R23" t="s">
        <v>75</v>
      </c>
    </row>
    <row r="24" spans="1:18" x14ac:dyDescent="0.3">
      <c r="A24" t="s">
        <v>35</v>
      </c>
      <c r="B24">
        <v>33</v>
      </c>
      <c r="C24" t="s">
        <v>14</v>
      </c>
      <c r="D24">
        <v>60</v>
      </c>
      <c r="E24" s="4">
        <v>1.7</v>
      </c>
      <c r="F24" s="4">
        <f t="shared" si="1"/>
        <v>20.761245674740486</v>
      </c>
      <c r="G24">
        <v>84</v>
      </c>
      <c r="H24">
        <v>100</v>
      </c>
      <c r="I24" s="4">
        <f t="shared" si="2"/>
        <v>0.84</v>
      </c>
      <c r="J24" s="3">
        <v>140</v>
      </c>
      <c r="K24" s="3">
        <v>96</v>
      </c>
      <c r="L24" s="5">
        <v>19.867453916064665</v>
      </c>
      <c r="M24" s="6">
        <v>0.80205924989372923</v>
      </c>
      <c r="N24" s="10">
        <v>4</v>
      </c>
      <c r="O24">
        <v>2.4</v>
      </c>
      <c r="P24">
        <v>125.4</v>
      </c>
      <c r="Q24">
        <f t="shared" si="0"/>
        <v>23</v>
      </c>
      <c r="R24" t="s">
        <v>75</v>
      </c>
    </row>
    <row r="25" spans="1:18" x14ac:dyDescent="0.3">
      <c r="A25" t="s">
        <v>36</v>
      </c>
      <c r="B25">
        <v>47</v>
      </c>
      <c r="C25" t="s">
        <v>14</v>
      </c>
      <c r="D25">
        <v>63</v>
      </c>
      <c r="E25" s="4">
        <v>1.72</v>
      </c>
      <c r="F25" s="4">
        <f t="shared" si="1"/>
        <v>21.295294753921041</v>
      </c>
      <c r="G25">
        <v>84</v>
      </c>
      <c r="H25">
        <v>101</v>
      </c>
      <c r="I25" s="4">
        <f t="shared" si="2"/>
        <v>0.83168316831683164</v>
      </c>
      <c r="J25" s="3">
        <v>123</v>
      </c>
      <c r="K25" s="3">
        <v>79</v>
      </c>
      <c r="L25" s="5">
        <v>18.259301822467105</v>
      </c>
      <c r="M25" s="6">
        <v>0.97817688334645192</v>
      </c>
      <c r="N25" s="10">
        <v>4</v>
      </c>
      <c r="O25">
        <v>3.9</v>
      </c>
      <c r="P25">
        <v>111.6</v>
      </c>
      <c r="Q25">
        <f t="shared" si="0"/>
        <v>24</v>
      </c>
      <c r="R25" t="s">
        <v>75</v>
      </c>
    </row>
    <row r="26" spans="1:18" x14ac:dyDescent="0.3">
      <c r="A26" t="s">
        <v>37</v>
      </c>
      <c r="B26">
        <v>41</v>
      </c>
      <c r="C26" t="s">
        <v>14</v>
      </c>
      <c r="D26">
        <v>102</v>
      </c>
      <c r="E26" s="4">
        <v>1.86</v>
      </c>
      <c r="F26" s="4">
        <f t="shared" si="1"/>
        <v>29.483177245924381</v>
      </c>
      <c r="G26">
        <v>106</v>
      </c>
      <c r="H26">
        <v>125</v>
      </c>
      <c r="I26" s="4">
        <f t="shared" si="2"/>
        <v>0.84799999999999998</v>
      </c>
      <c r="J26" s="3">
        <v>121</v>
      </c>
      <c r="K26" s="3">
        <v>81</v>
      </c>
      <c r="L26" s="5">
        <v>19.696987925696561</v>
      </c>
      <c r="M26" s="6">
        <v>0.38880598512592718</v>
      </c>
      <c r="N26" s="10">
        <v>3</v>
      </c>
      <c r="O26">
        <v>4.3</v>
      </c>
      <c r="P26">
        <v>109.7</v>
      </c>
      <c r="Q26">
        <f t="shared" si="0"/>
        <v>25</v>
      </c>
      <c r="R26" t="s">
        <v>75</v>
      </c>
    </row>
    <row r="27" spans="1:18" x14ac:dyDescent="0.3">
      <c r="A27" t="s">
        <v>38</v>
      </c>
      <c r="B27">
        <v>38</v>
      </c>
      <c r="C27" t="s">
        <v>12</v>
      </c>
      <c r="D27">
        <v>97</v>
      </c>
      <c r="E27" s="4">
        <v>1.71</v>
      </c>
      <c r="F27" s="4">
        <f t="shared" si="1"/>
        <v>33.172600116275099</v>
      </c>
      <c r="G27">
        <v>108</v>
      </c>
      <c r="H27">
        <v>121</v>
      </c>
      <c r="I27" s="4">
        <f t="shared" si="2"/>
        <v>0.8925619834710744</v>
      </c>
      <c r="J27" s="3">
        <v>122</v>
      </c>
      <c r="K27" s="3">
        <v>79</v>
      </c>
      <c r="L27" s="5">
        <v>7.4299592286505947</v>
      </c>
      <c r="M27" s="6">
        <v>0.40699711554045542</v>
      </c>
      <c r="N27" s="10">
        <v>2</v>
      </c>
      <c r="O27">
        <v>4.5</v>
      </c>
      <c r="P27">
        <v>112.6</v>
      </c>
      <c r="Q27">
        <f t="shared" si="0"/>
        <v>26</v>
      </c>
      <c r="R27" t="s">
        <v>75</v>
      </c>
    </row>
    <row r="28" spans="1:18" x14ac:dyDescent="0.3">
      <c r="A28" t="s">
        <v>39</v>
      </c>
      <c r="B28">
        <v>27</v>
      </c>
      <c r="C28" t="s">
        <v>12</v>
      </c>
      <c r="D28">
        <v>69</v>
      </c>
      <c r="E28" s="4">
        <v>1.65</v>
      </c>
      <c r="F28" s="4">
        <f t="shared" si="1"/>
        <v>25.344352617079892</v>
      </c>
      <c r="G28">
        <v>86</v>
      </c>
      <c r="H28">
        <v>103</v>
      </c>
      <c r="I28" s="4">
        <f t="shared" si="2"/>
        <v>0.83495145631067957</v>
      </c>
      <c r="J28" s="3">
        <v>105</v>
      </c>
      <c r="K28" s="3">
        <v>82</v>
      </c>
      <c r="L28" s="5">
        <v>9.1967005678118365</v>
      </c>
      <c r="M28" s="6">
        <v>0.49268038756134824</v>
      </c>
      <c r="N28" s="10">
        <v>3</v>
      </c>
      <c r="O28">
        <v>3.2</v>
      </c>
      <c r="P28">
        <v>112.6</v>
      </c>
      <c r="Q28">
        <f t="shared" si="0"/>
        <v>27</v>
      </c>
      <c r="R28" t="s">
        <v>75</v>
      </c>
    </row>
    <row r="29" spans="1:18" x14ac:dyDescent="0.3">
      <c r="A29" t="s">
        <v>40</v>
      </c>
      <c r="B29">
        <v>47</v>
      </c>
      <c r="C29" t="s">
        <v>12</v>
      </c>
      <c r="D29">
        <v>80</v>
      </c>
      <c r="E29" s="4">
        <v>1.7</v>
      </c>
      <c r="F29" s="4">
        <f t="shared" si="1"/>
        <v>27.681660899653981</v>
      </c>
      <c r="G29">
        <v>97</v>
      </c>
      <c r="H29">
        <v>111</v>
      </c>
      <c r="I29" s="4">
        <f t="shared" si="2"/>
        <v>0.87387387387387383</v>
      </c>
      <c r="J29" s="3">
        <v>160</v>
      </c>
      <c r="K29" s="3">
        <v>90</v>
      </c>
      <c r="L29" s="5">
        <v>18.141514067882003</v>
      </c>
      <c r="M29" s="6">
        <v>0.47687658680301209</v>
      </c>
      <c r="N29" s="10">
        <v>4</v>
      </c>
      <c r="O29">
        <v>6.5</v>
      </c>
      <c r="P29">
        <v>133.5</v>
      </c>
      <c r="Q29">
        <f t="shared" si="0"/>
        <v>28</v>
      </c>
      <c r="R29" t="s">
        <v>75</v>
      </c>
    </row>
    <row r="30" spans="1:18" x14ac:dyDescent="0.3">
      <c r="A30" t="s">
        <v>41</v>
      </c>
      <c r="B30">
        <v>69</v>
      </c>
      <c r="C30" t="s">
        <v>14</v>
      </c>
      <c r="D30">
        <v>70</v>
      </c>
      <c r="E30" s="4">
        <v>1.72</v>
      </c>
      <c r="F30" s="4">
        <f t="shared" si="1"/>
        <v>23.661438615467823</v>
      </c>
      <c r="G30">
        <v>80</v>
      </c>
      <c r="H30">
        <v>96</v>
      </c>
      <c r="I30" s="4">
        <f t="shared" si="2"/>
        <v>0.83333333333333337</v>
      </c>
      <c r="J30" s="3">
        <v>140</v>
      </c>
      <c r="K30" s="3">
        <v>85</v>
      </c>
      <c r="L30" s="5">
        <v>13.21702265842076</v>
      </c>
      <c r="M30" s="6">
        <v>0.70805478527254062</v>
      </c>
      <c r="N30" s="10">
        <v>3</v>
      </c>
      <c r="O30">
        <v>3.4</v>
      </c>
      <c r="P30">
        <v>133.1</v>
      </c>
      <c r="Q30">
        <f t="shared" si="0"/>
        <v>29</v>
      </c>
      <c r="R30" t="s">
        <v>75</v>
      </c>
    </row>
    <row r="31" spans="1:18" x14ac:dyDescent="0.3">
      <c r="A31" t="s">
        <v>42</v>
      </c>
      <c r="B31">
        <v>21</v>
      </c>
      <c r="C31" t="s">
        <v>12</v>
      </c>
      <c r="D31">
        <v>59</v>
      </c>
      <c r="E31">
        <v>1.7</v>
      </c>
      <c r="F31">
        <v>20.420000000000002</v>
      </c>
      <c r="G31">
        <v>74</v>
      </c>
      <c r="H31">
        <v>97</v>
      </c>
      <c r="I31">
        <v>0.76</v>
      </c>
      <c r="J31">
        <v>136</v>
      </c>
      <c r="K31" s="3">
        <v>90</v>
      </c>
      <c r="L31" s="5">
        <v>18.500251481481481</v>
      </c>
      <c r="M31" s="6">
        <v>0.83355472592654956</v>
      </c>
      <c r="N31" s="10">
        <v>2</v>
      </c>
      <c r="O31">
        <v>4.7</v>
      </c>
      <c r="P31">
        <v>120.2</v>
      </c>
      <c r="Q31">
        <f t="shared" si="0"/>
        <v>30</v>
      </c>
      <c r="R31" t="s">
        <v>75</v>
      </c>
    </row>
    <row r="32" spans="1:18" x14ac:dyDescent="0.3">
      <c r="A32" t="s">
        <v>43</v>
      </c>
      <c r="B32">
        <v>34</v>
      </c>
      <c r="C32" t="s">
        <v>14</v>
      </c>
      <c r="D32">
        <v>65</v>
      </c>
      <c r="E32" s="4">
        <v>1.69</v>
      </c>
      <c r="F32" s="4">
        <f>D32/(E32*E32)</f>
        <v>22.758306781975424</v>
      </c>
      <c r="G32">
        <v>92</v>
      </c>
      <c r="H32">
        <v>107</v>
      </c>
      <c r="I32" s="4">
        <f>G32/H32</f>
        <v>0.85981308411214952</v>
      </c>
      <c r="J32" s="3">
        <v>103</v>
      </c>
      <c r="K32">
        <v>76</v>
      </c>
      <c r="L32" s="8">
        <v>18.745699999999999</v>
      </c>
      <c r="M32" s="9">
        <v>1.004</v>
      </c>
      <c r="N32" s="7">
        <v>3</v>
      </c>
      <c r="O32">
        <v>7.1</v>
      </c>
      <c r="P32">
        <v>213.4</v>
      </c>
      <c r="Q32">
        <f t="shared" si="0"/>
        <v>31</v>
      </c>
      <c r="R32" t="s">
        <v>74</v>
      </c>
    </row>
    <row r="33" spans="1:18" x14ac:dyDescent="0.3">
      <c r="A33" t="s">
        <v>44</v>
      </c>
      <c r="B33">
        <v>39</v>
      </c>
      <c r="C33" t="s">
        <v>14</v>
      </c>
      <c r="D33">
        <v>68</v>
      </c>
      <c r="E33" s="4">
        <v>1.67</v>
      </c>
      <c r="F33" s="4">
        <f t="shared" ref="F33:F51" si="3">D33/(E33*E33)</f>
        <v>24.382372978593711</v>
      </c>
      <c r="G33">
        <v>75</v>
      </c>
      <c r="H33">
        <v>95</v>
      </c>
      <c r="I33" s="4">
        <f t="shared" ref="I33:I51" si="4">G33/H33</f>
        <v>0.78947368421052633</v>
      </c>
      <c r="J33" s="3">
        <v>134</v>
      </c>
      <c r="K33">
        <v>84</v>
      </c>
      <c r="L33" s="8">
        <v>20.476099999999999</v>
      </c>
      <c r="M33" s="9">
        <v>1.097</v>
      </c>
      <c r="N33" s="7">
        <v>3</v>
      </c>
      <c r="O33">
        <v>4.5999999999999996</v>
      </c>
      <c r="P33">
        <v>94.7</v>
      </c>
      <c r="Q33">
        <f t="shared" si="0"/>
        <v>32</v>
      </c>
      <c r="R33" t="s">
        <v>74</v>
      </c>
    </row>
    <row r="34" spans="1:18" x14ac:dyDescent="0.3">
      <c r="A34" t="s">
        <v>45</v>
      </c>
      <c r="B34">
        <v>35</v>
      </c>
      <c r="C34" t="s">
        <v>14</v>
      </c>
      <c r="D34">
        <v>70</v>
      </c>
      <c r="E34" s="4">
        <v>1.82</v>
      </c>
      <c r="F34" s="4">
        <f t="shared" si="3"/>
        <v>21.132713440405748</v>
      </c>
      <c r="G34">
        <v>92</v>
      </c>
      <c r="H34">
        <v>100</v>
      </c>
      <c r="I34" s="4">
        <f t="shared" si="4"/>
        <v>0.92</v>
      </c>
      <c r="J34" s="3">
        <v>137</v>
      </c>
      <c r="K34">
        <v>109</v>
      </c>
      <c r="L34" s="8">
        <v>16.6616</v>
      </c>
      <c r="M34" s="6">
        <v>1.3898434386333425</v>
      </c>
      <c r="N34" s="7">
        <v>3</v>
      </c>
      <c r="O34" s="9">
        <v>4.8</v>
      </c>
      <c r="P34">
        <v>62.5</v>
      </c>
      <c r="Q34">
        <f t="shared" si="0"/>
        <v>33</v>
      </c>
      <c r="R34" t="s">
        <v>74</v>
      </c>
    </row>
    <row r="35" spans="1:18" x14ac:dyDescent="0.3">
      <c r="A35" t="s">
        <v>46</v>
      </c>
      <c r="B35">
        <v>38</v>
      </c>
      <c r="C35" t="s">
        <v>14</v>
      </c>
      <c r="D35">
        <v>55</v>
      </c>
      <c r="E35" s="4">
        <v>1.72</v>
      </c>
      <c r="F35" s="4">
        <f t="shared" si="3"/>
        <v>18.591130340724717</v>
      </c>
      <c r="G35">
        <v>80</v>
      </c>
      <c r="H35">
        <v>90</v>
      </c>
      <c r="I35" s="4">
        <f t="shared" si="4"/>
        <v>0.88888888888888884</v>
      </c>
      <c r="J35" s="3">
        <v>154</v>
      </c>
      <c r="K35">
        <v>113</v>
      </c>
      <c r="L35" s="8">
        <v>26.758600000000001</v>
      </c>
      <c r="M35" s="9">
        <v>1.921</v>
      </c>
      <c r="N35" s="7">
        <v>2</v>
      </c>
      <c r="O35">
        <v>7.3</v>
      </c>
      <c r="P35">
        <v>186.4</v>
      </c>
      <c r="Q35">
        <f t="shared" si="0"/>
        <v>34</v>
      </c>
      <c r="R35" t="s">
        <v>74</v>
      </c>
    </row>
    <row r="36" spans="1:18" x14ac:dyDescent="0.3">
      <c r="A36" t="s">
        <v>47</v>
      </c>
      <c r="B36">
        <v>22</v>
      </c>
      <c r="C36" t="s">
        <v>14</v>
      </c>
      <c r="D36">
        <v>80</v>
      </c>
      <c r="E36" s="4">
        <v>1.92</v>
      </c>
      <c r="F36" s="4">
        <f t="shared" si="3"/>
        <v>21.701388888888889</v>
      </c>
      <c r="G36">
        <v>81</v>
      </c>
      <c r="H36">
        <v>99</v>
      </c>
      <c r="I36" s="4">
        <f t="shared" si="4"/>
        <v>0.81818181818181823</v>
      </c>
      <c r="J36" s="3">
        <v>135</v>
      </c>
      <c r="K36">
        <v>78</v>
      </c>
      <c r="L36" s="8">
        <v>20.4023</v>
      </c>
      <c r="M36" s="9">
        <v>1.093</v>
      </c>
      <c r="N36" s="7">
        <v>1</v>
      </c>
      <c r="O36">
        <v>4.5</v>
      </c>
      <c r="P36">
        <v>112.6</v>
      </c>
      <c r="Q36">
        <f t="shared" si="0"/>
        <v>35</v>
      </c>
      <c r="R36" t="s">
        <v>74</v>
      </c>
    </row>
    <row r="37" spans="1:18" x14ac:dyDescent="0.3">
      <c r="A37" t="s">
        <v>48</v>
      </c>
      <c r="B37">
        <v>46</v>
      </c>
      <c r="C37" t="s">
        <v>14</v>
      </c>
      <c r="D37">
        <v>81</v>
      </c>
      <c r="E37" s="4">
        <v>1.84</v>
      </c>
      <c r="F37" s="4">
        <f t="shared" si="3"/>
        <v>23.92485822306238</v>
      </c>
      <c r="G37">
        <v>90</v>
      </c>
      <c r="H37">
        <v>106</v>
      </c>
      <c r="I37" s="4">
        <f t="shared" si="4"/>
        <v>0.84905660377358494</v>
      </c>
      <c r="J37" s="3">
        <v>126</v>
      </c>
      <c r="K37" s="3">
        <v>85</v>
      </c>
      <c r="L37" s="5">
        <v>16.944497250315329</v>
      </c>
      <c r="M37" s="6">
        <v>0.9077409241240354</v>
      </c>
      <c r="N37" s="7">
        <v>2</v>
      </c>
      <c r="O37">
        <v>5.8</v>
      </c>
      <c r="P37">
        <v>97.7</v>
      </c>
      <c r="Q37">
        <f t="shared" si="0"/>
        <v>36</v>
      </c>
      <c r="R37" t="s">
        <v>74</v>
      </c>
    </row>
    <row r="38" spans="1:18" x14ac:dyDescent="0.3">
      <c r="A38" t="s">
        <v>49</v>
      </c>
      <c r="B38">
        <v>49</v>
      </c>
      <c r="C38" t="s">
        <v>14</v>
      </c>
      <c r="D38">
        <v>109</v>
      </c>
      <c r="E38" s="4">
        <v>1.7</v>
      </c>
      <c r="F38" s="4">
        <f t="shared" si="3"/>
        <v>37.716262975778548</v>
      </c>
      <c r="G38">
        <v>99</v>
      </c>
      <c r="H38">
        <v>125</v>
      </c>
      <c r="I38" s="4">
        <f t="shared" si="4"/>
        <v>0.79200000000000004</v>
      </c>
      <c r="J38" s="3">
        <v>151</v>
      </c>
      <c r="K38" s="3">
        <v>97</v>
      </c>
      <c r="L38" s="8">
        <v>19.438600000000001</v>
      </c>
      <c r="M38" s="9">
        <v>1.0409999999999999</v>
      </c>
      <c r="N38" s="7">
        <v>2</v>
      </c>
      <c r="O38">
        <v>5.0999999999999996</v>
      </c>
      <c r="P38">
        <v>116.8</v>
      </c>
      <c r="Q38">
        <f t="shared" si="0"/>
        <v>37</v>
      </c>
      <c r="R38" t="s">
        <v>74</v>
      </c>
    </row>
    <row r="39" spans="1:18" x14ac:dyDescent="0.3">
      <c r="A39" t="s">
        <v>50</v>
      </c>
      <c r="B39">
        <v>39</v>
      </c>
      <c r="C39" t="s">
        <v>14</v>
      </c>
      <c r="D39">
        <v>52</v>
      </c>
      <c r="E39" s="4">
        <v>1.66</v>
      </c>
      <c r="F39" s="4">
        <f t="shared" si="3"/>
        <v>18.870663376397157</v>
      </c>
      <c r="G39">
        <v>89</v>
      </c>
      <c r="H39">
        <v>107</v>
      </c>
      <c r="I39" s="4">
        <f t="shared" si="4"/>
        <v>0.83177570093457942</v>
      </c>
      <c r="J39" s="3">
        <v>110</v>
      </c>
      <c r="K39" s="3">
        <v>77</v>
      </c>
      <c r="L39" s="8">
        <v>15.2765</v>
      </c>
      <c r="M39" s="6">
        <v>1.9189104259960501</v>
      </c>
      <c r="N39" s="7">
        <v>2</v>
      </c>
      <c r="O39" s="9">
        <v>5.8</v>
      </c>
      <c r="P39">
        <v>97.7</v>
      </c>
      <c r="Q39">
        <f t="shared" si="0"/>
        <v>38</v>
      </c>
      <c r="R39" t="s">
        <v>74</v>
      </c>
    </row>
    <row r="40" spans="1:18" x14ac:dyDescent="0.3">
      <c r="A40" t="s">
        <v>51</v>
      </c>
      <c r="B40">
        <v>32</v>
      </c>
      <c r="C40" t="s">
        <v>14</v>
      </c>
      <c r="D40">
        <v>62</v>
      </c>
      <c r="E40" s="4">
        <v>1.64</v>
      </c>
      <c r="F40" s="4">
        <f t="shared" si="3"/>
        <v>23.051754907792983</v>
      </c>
      <c r="G40">
        <v>79</v>
      </c>
      <c r="H40">
        <v>93</v>
      </c>
      <c r="I40" s="4">
        <f t="shared" si="4"/>
        <v>0.84946236559139787</v>
      </c>
      <c r="J40" s="3">
        <v>131</v>
      </c>
      <c r="K40" s="3">
        <v>82</v>
      </c>
      <c r="L40" s="8">
        <v>12.1739</v>
      </c>
      <c r="M40" s="6">
        <v>1.0911760418202334</v>
      </c>
      <c r="N40" s="7">
        <v>1</v>
      </c>
      <c r="O40" s="9">
        <v>4.4000000000000004</v>
      </c>
      <c r="P40">
        <v>93.9</v>
      </c>
      <c r="Q40">
        <f t="shared" si="0"/>
        <v>39</v>
      </c>
      <c r="R40" t="s">
        <v>74</v>
      </c>
    </row>
    <row r="41" spans="1:18" x14ac:dyDescent="0.3">
      <c r="A41" t="s">
        <v>52</v>
      </c>
      <c r="B41">
        <v>64</v>
      </c>
      <c r="C41" t="s">
        <v>14</v>
      </c>
      <c r="D41">
        <v>82</v>
      </c>
      <c r="E41" s="4">
        <v>1.72</v>
      </c>
      <c r="F41" s="4">
        <f t="shared" si="3"/>
        <v>27.717685235262305</v>
      </c>
      <c r="G41">
        <v>90</v>
      </c>
      <c r="H41">
        <v>115</v>
      </c>
      <c r="I41" s="4">
        <f t="shared" si="4"/>
        <v>0.78260869565217395</v>
      </c>
      <c r="J41" s="3">
        <v>162</v>
      </c>
      <c r="K41" s="3">
        <v>122</v>
      </c>
      <c r="L41" s="8">
        <v>14.1035</v>
      </c>
      <c r="M41" s="6">
        <v>1.1855494151620543</v>
      </c>
      <c r="N41" s="7">
        <v>4</v>
      </c>
      <c r="O41" s="9">
        <v>4.3</v>
      </c>
      <c r="P41">
        <v>80.7</v>
      </c>
      <c r="Q41">
        <f t="shared" si="0"/>
        <v>40</v>
      </c>
      <c r="R41" t="s">
        <v>74</v>
      </c>
    </row>
    <row r="42" spans="1:18" x14ac:dyDescent="0.3">
      <c r="A42" t="s">
        <v>53</v>
      </c>
      <c r="B42">
        <v>45</v>
      </c>
      <c r="C42" t="s">
        <v>14</v>
      </c>
      <c r="D42">
        <v>72</v>
      </c>
      <c r="E42" s="4">
        <v>1.74</v>
      </c>
      <c r="F42" s="4">
        <f t="shared" si="3"/>
        <v>23.781212841854934</v>
      </c>
      <c r="G42">
        <v>88</v>
      </c>
      <c r="H42">
        <v>108</v>
      </c>
      <c r="I42" s="4">
        <f t="shared" si="4"/>
        <v>0.81481481481481477</v>
      </c>
      <c r="J42" s="3">
        <v>132</v>
      </c>
      <c r="K42" s="3">
        <v>88</v>
      </c>
      <c r="L42" s="5">
        <v>14.97177266468295</v>
      </c>
      <c r="M42" s="6">
        <v>1.0643278883606069</v>
      </c>
      <c r="N42" s="7">
        <v>3</v>
      </c>
      <c r="O42" s="6">
        <v>4</v>
      </c>
      <c r="P42">
        <v>123.9</v>
      </c>
      <c r="Q42">
        <f t="shared" si="0"/>
        <v>41</v>
      </c>
      <c r="R42" t="s">
        <v>74</v>
      </c>
    </row>
    <row r="43" spans="1:18" x14ac:dyDescent="0.3">
      <c r="A43" t="s">
        <v>54</v>
      </c>
      <c r="B43">
        <v>45</v>
      </c>
      <c r="C43" t="s">
        <v>14</v>
      </c>
      <c r="D43">
        <v>58</v>
      </c>
      <c r="E43" s="4">
        <v>1.72</v>
      </c>
      <c r="F43" s="4">
        <f t="shared" si="3"/>
        <v>19.605191995673341</v>
      </c>
      <c r="G43">
        <v>73</v>
      </c>
      <c r="H43">
        <v>85</v>
      </c>
      <c r="I43" s="4">
        <f t="shared" si="4"/>
        <v>0.85882352941176465</v>
      </c>
      <c r="J43" s="3">
        <v>116</v>
      </c>
      <c r="K43" s="3">
        <v>74</v>
      </c>
      <c r="L43" s="5">
        <v>22.950002723311549</v>
      </c>
      <c r="M43" s="6">
        <v>0.88441503820826506</v>
      </c>
      <c r="N43" s="7">
        <v>3</v>
      </c>
      <c r="O43" s="6">
        <v>6.7</v>
      </c>
      <c r="P43">
        <v>156.69999999999999</v>
      </c>
      <c r="Q43">
        <f t="shared" si="0"/>
        <v>42</v>
      </c>
      <c r="R43" t="s">
        <v>74</v>
      </c>
    </row>
    <row r="44" spans="1:18" x14ac:dyDescent="0.3">
      <c r="A44" t="s">
        <v>55</v>
      </c>
      <c r="B44">
        <v>52</v>
      </c>
      <c r="C44" t="s">
        <v>14</v>
      </c>
      <c r="D44">
        <v>60</v>
      </c>
      <c r="E44" s="4">
        <v>1.59</v>
      </c>
      <c r="F44" s="4">
        <f t="shared" si="3"/>
        <v>23.733238400379729</v>
      </c>
      <c r="G44">
        <v>76</v>
      </c>
      <c r="H44">
        <v>97</v>
      </c>
      <c r="I44" s="4">
        <f t="shared" si="4"/>
        <v>0.78350515463917525</v>
      </c>
      <c r="J44" s="3">
        <v>150</v>
      </c>
      <c r="K44" s="3">
        <v>94</v>
      </c>
      <c r="L44" s="5">
        <v>22.50785460382972</v>
      </c>
      <c r="M44" s="6">
        <v>0.97186682506510735</v>
      </c>
      <c r="N44" s="7">
        <v>1</v>
      </c>
      <c r="O44" s="6">
        <v>4.3</v>
      </c>
      <c r="P44">
        <v>121.3</v>
      </c>
      <c r="Q44">
        <f t="shared" si="0"/>
        <v>43</v>
      </c>
      <c r="R44" t="s">
        <v>74</v>
      </c>
    </row>
    <row r="45" spans="1:18" x14ac:dyDescent="0.3">
      <c r="A45" t="s">
        <v>56</v>
      </c>
      <c r="B45">
        <v>47</v>
      </c>
      <c r="C45" t="s">
        <v>14</v>
      </c>
      <c r="D45">
        <v>75</v>
      </c>
      <c r="E45" s="4">
        <v>1.73</v>
      </c>
      <c r="F45" s="4">
        <f t="shared" si="3"/>
        <v>25.059307026629689</v>
      </c>
      <c r="G45">
        <v>84</v>
      </c>
      <c r="H45">
        <v>94</v>
      </c>
      <c r="I45" s="4">
        <f t="shared" si="4"/>
        <v>0.8936170212765957</v>
      </c>
      <c r="J45" s="3">
        <v>117</v>
      </c>
      <c r="K45" s="3">
        <v>76</v>
      </c>
      <c r="L45" s="5">
        <v>11.187012062005492</v>
      </c>
      <c r="M45" s="6">
        <v>1.0551957817337443</v>
      </c>
      <c r="N45" s="7">
        <v>3</v>
      </c>
      <c r="O45" s="6">
        <v>6.7</v>
      </c>
      <c r="P45">
        <v>156.69999999999999</v>
      </c>
      <c r="Q45">
        <f t="shared" si="0"/>
        <v>44</v>
      </c>
      <c r="R45" t="s">
        <v>74</v>
      </c>
    </row>
    <row r="46" spans="1:18" x14ac:dyDescent="0.3">
      <c r="A46" t="s">
        <v>57</v>
      </c>
      <c r="B46">
        <v>52</v>
      </c>
      <c r="C46" t="s">
        <v>14</v>
      </c>
      <c r="D46">
        <v>65</v>
      </c>
      <c r="E46" s="4">
        <v>1.69</v>
      </c>
      <c r="F46" s="4">
        <f t="shared" si="3"/>
        <v>22.758306781975424</v>
      </c>
      <c r="G46">
        <v>78</v>
      </c>
      <c r="H46">
        <v>90</v>
      </c>
      <c r="I46" s="4">
        <f t="shared" si="4"/>
        <v>0.8666666666666667</v>
      </c>
      <c r="J46" s="3">
        <v>125</v>
      </c>
      <c r="K46" s="3">
        <v>80</v>
      </c>
      <c r="L46" s="5">
        <v>22.130255749691678</v>
      </c>
      <c r="M46" s="6">
        <v>1.2294644316059757</v>
      </c>
      <c r="N46" s="7">
        <v>3</v>
      </c>
      <c r="O46" s="6">
        <v>3.7</v>
      </c>
      <c r="P46">
        <v>121</v>
      </c>
      <c r="Q46">
        <f t="shared" si="0"/>
        <v>45</v>
      </c>
      <c r="R46" t="s">
        <v>74</v>
      </c>
    </row>
    <row r="47" spans="1:18" x14ac:dyDescent="0.3">
      <c r="A47" t="s">
        <v>58</v>
      </c>
      <c r="B47">
        <v>56</v>
      </c>
      <c r="C47" t="s">
        <v>14</v>
      </c>
      <c r="D47">
        <v>61</v>
      </c>
      <c r="E47" s="4">
        <v>1.65</v>
      </c>
      <c r="F47" s="4">
        <f t="shared" si="3"/>
        <v>22.4058769513315</v>
      </c>
      <c r="G47">
        <v>78</v>
      </c>
      <c r="H47">
        <v>90</v>
      </c>
      <c r="I47" s="4">
        <f t="shared" si="4"/>
        <v>0.8666666666666667</v>
      </c>
      <c r="J47" s="3">
        <v>148</v>
      </c>
      <c r="K47" s="3">
        <v>89</v>
      </c>
      <c r="L47" s="5">
        <v>10.551326188843015</v>
      </c>
      <c r="M47" s="6">
        <v>0.99108490079365075</v>
      </c>
      <c r="N47" s="7">
        <v>1</v>
      </c>
      <c r="O47" s="6">
        <v>7</v>
      </c>
      <c r="P47">
        <v>123.9</v>
      </c>
      <c r="Q47">
        <f t="shared" si="0"/>
        <v>46</v>
      </c>
      <c r="R47" t="s">
        <v>74</v>
      </c>
    </row>
    <row r="48" spans="1:18" x14ac:dyDescent="0.3">
      <c r="A48" t="s">
        <v>59</v>
      </c>
      <c r="B48">
        <v>55</v>
      </c>
      <c r="C48" t="s">
        <v>14</v>
      </c>
      <c r="D48">
        <v>88</v>
      </c>
      <c r="E48" s="4">
        <v>1.76</v>
      </c>
      <c r="F48" s="4">
        <f t="shared" si="3"/>
        <v>28.40909090909091</v>
      </c>
      <c r="G48">
        <v>102</v>
      </c>
      <c r="H48">
        <v>120</v>
      </c>
      <c r="I48" s="4">
        <f t="shared" si="4"/>
        <v>0.85</v>
      </c>
      <c r="J48" s="3">
        <v>149</v>
      </c>
      <c r="K48" s="3">
        <v>102</v>
      </c>
      <c r="L48" s="5">
        <v>12.779735080025223</v>
      </c>
      <c r="M48" s="6">
        <v>1.0311899952086088</v>
      </c>
      <c r="N48" s="7">
        <v>2</v>
      </c>
      <c r="O48" s="6">
        <v>4.0999999999999996</v>
      </c>
      <c r="P48" s="5">
        <v>117</v>
      </c>
      <c r="Q48">
        <f t="shared" si="0"/>
        <v>47</v>
      </c>
      <c r="R48" t="s">
        <v>74</v>
      </c>
    </row>
    <row r="49" spans="1:18" x14ac:dyDescent="0.3">
      <c r="A49" t="s">
        <v>60</v>
      </c>
      <c r="B49">
        <v>64</v>
      </c>
      <c r="C49" t="s">
        <v>14</v>
      </c>
      <c r="D49">
        <v>85</v>
      </c>
      <c r="E49" s="4">
        <v>1.77</v>
      </c>
      <c r="F49" s="4">
        <f t="shared" si="3"/>
        <v>27.13141179099237</v>
      </c>
      <c r="G49">
        <v>110</v>
      </c>
      <c r="H49">
        <v>125</v>
      </c>
      <c r="I49" s="4">
        <f t="shared" si="4"/>
        <v>0.88</v>
      </c>
      <c r="J49" s="3">
        <v>137</v>
      </c>
      <c r="K49" s="3">
        <v>86</v>
      </c>
      <c r="L49" s="5">
        <v>15.277138452216368</v>
      </c>
      <c r="M49" s="6">
        <v>1.2057779252051635</v>
      </c>
      <c r="N49" s="7">
        <v>4</v>
      </c>
      <c r="O49" s="6">
        <v>3.7</v>
      </c>
      <c r="P49" s="5">
        <v>101.2</v>
      </c>
      <c r="Q49">
        <f t="shared" si="0"/>
        <v>48</v>
      </c>
      <c r="R49" t="s">
        <v>74</v>
      </c>
    </row>
    <row r="50" spans="1:18" x14ac:dyDescent="0.3">
      <c r="A50" t="s">
        <v>61</v>
      </c>
      <c r="B50">
        <v>22</v>
      </c>
      <c r="C50" t="s">
        <v>14</v>
      </c>
      <c r="D50">
        <v>70</v>
      </c>
      <c r="E50" s="4">
        <v>1.71</v>
      </c>
      <c r="F50" s="4">
        <f t="shared" si="3"/>
        <v>23.938989774631512</v>
      </c>
      <c r="G50">
        <v>75</v>
      </c>
      <c r="H50">
        <v>90</v>
      </c>
      <c r="I50" s="4">
        <f t="shared" si="4"/>
        <v>0.83333333333333337</v>
      </c>
      <c r="J50" s="3">
        <v>127</v>
      </c>
      <c r="K50" s="3">
        <v>81</v>
      </c>
      <c r="L50" s="5">
        <v>15.100512087809884</v>
      </c>
      <c r="M50" s="6">
        <v>0.80895600470410078</v>
      </c>
      <c r="N50" s="7">
        <v>1</v>
      </c>
      <c r="O50" s="6">
        <v>5</v>
      </c>
      <c r="P50">
        <v>134.80000000000001</v>
      </c>
      <c r="Q50">
        <f t="shared" si="0"/>
        <v>49</v>
      </c>
      <c r="R50" t="s">
        <v>74</v>
      </c>
    </row>
    <row r="51" spans="1:18" x14ac:dyDescent="0.3">
      <c r="A51" t="s">
        <v>62</v>
      </c>
      <c r="B51">
        <v>39</v>
      </c>
      <c r="C51" t="s">
        <v>14</v>
      </c>
      <c r="D51">
        <v>73</v>
      </c>
      <c r="E51" s="4">
        <v>1.74</v>
      </c>
      <c r="F51" s="4">
        <f t="shared" si="3"/>
        <v>24.111507464658473</v>
      </c>
      <c r="G51">
        <v>86</v>
      </c>
      <c r="H51">
        <v>100</v>
      </c>
      <c r="I51" s="4">
        <f t="shared" si="4"/>
        <v>0.86</v>
      </c>
      <c r="J51" s="3">
        <v>139</v>
      </c>
      <c r="K51" s="3">
        <v>96</v>
      </c>
      <c r="L51" s="5">
        <v>16.187712520700828</v>
      </c>
      <c r="M51" s="6">
        <v>0.86719888503754428</v>
      </c>
      <c r="N51" s="7">
        <v>2</v>
      </c>
      <c r="O51" s="6">
        <v>4.3</v>
      </c>
      <c r="P51">
        <v>150.1</v>
      </c>
      <c r="Q51">
        <f t="shared" si="0"/>
        <v>50</v>
      </c>
      <c r="R5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PASSIVE</vt:lpstr>
      <vt:lpstr>FIREWOOD</vt:lpstr>
      <vt:lpstr>CIGARETTE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Renen Arekong</dc:creator>
  <cp:lastModifiedBy>User</cp:lastModifiedBy>
  <dcterms:created xsi:type="dcterms:W3CDTF">2023-07-10T07:51:27Z</dcterms:created>
  <dcterms:modified xsi:type="dcterms:W3CDTF">2023-07-13T16:02:54Z</dcterms:modified>
</cp:coreProperties>
</file>