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302832f0cf80d3e/Documents/"/>
    </mc:Choice>
  </mc:AlternateContent>
  <xr:revisionPtr revIDLastSave="0" documentId="14_{9DA2FAF8-646B-471F-A624-9E4B9FC782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1" sheetId="14" r:id="rId1"/>
    <sheet name="Q2" sheetId="18" r:id="rId2"/>
    <sheet name="Q3" sheetId="19" r:id="rId3"/>
    <sheet name="Q4" sheetId="20" r:id="rId4"/>
    <sheet name="Year" sheetId="15" r:id="rId5"/>
    <sheet name="YearLinked" sheetId="26" r:id="rId6"/>
  </sheets>
  <externalReferences>
    <externalReference r:id="rId7"/>
    <externalReference r:id="rId8"/>
  </externalReferences>
  <definedNames>
    <definedName name="Prices" localSheetId="5">[1]Prices!$A$2:$B$16</definedName>
    <definedName name="Pric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8" l="1"/>
  <c r="G20" i="18"/>
  <c r="F20" i="18"/>
  <c r="E20" i="18"/>
  <c r="D20" i="18"/>
  <c r="C20" i="18"/>
  <c r="H20" i="19"/>
  <c r="G20" i="19"/>
  <c r="F20" i="19"/>
  <c r="E20" i="19"/>
  <c r="D20" i="19"/>
  <c r="C20" i="19"/>
  <c r="H20" i="20"/>
  <c r="G20" i="20"/>
  <c r="F20" i="20"/>
  <c r="E20" i="20"/>
  <c r="D20" i="20"/>
  <c r="C20" i="20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B6" i="20" l="1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5" i="18"/>
  <c r="B5" i="20"/>
  <c r="B5" i="15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5" i="19"/>
  <c r="B5" i="14"/>
  <c r="D5" i="26"/>
  <c r="E5" i="26"/>
  <c r="F5" i="26"/>
  <c r="G5" i="26"/>
  <c r="G9" i="26" s="1"/>
  <c r="H5" i="26"/>
  <c r="H9" i="26" s="1"/>
  <c r="I5" i="26"/>
  <c r="D6" i="26"/>
  <c r="E6" i="26"/>
  <c r="F6" i="26"/>
  <c r="G6" i="26"/>
  <c r="H6" i="26"/>
  <c r="I6" i="26"/>
  <c r="D7" i="26"/>
  <c r="D9" i="26" s="1"/>
  <c r="E7" i="26"/>
  <c r="F7" i="26"/>
  <c r="G7" i="26"/>
  <c r="H7" i="26"/>
  <c r="I7" i="26"/>
  <c r="D8" i="26"/>
  <c r="E8" i="26"/>
  <c r="E9" i="26" s="1"/>
  <c r="F8" i="26"/>
  <c r="G8" i="26"/>
  <c r="H8" i="26"/>
  <c r="I8" i="26"/>
  <c r="F9" i="26"/>
  <c r="D10" i="26"/>
  <c r="D14" i="26" s="1"/>
  <c r="E10" i="26"/>
  <c r="E14" i="26" s="1"/>
  <c r="F10" i="26"/>
  <c r="F14" i="26" s="1"/>
  <c r="G10" i="26"/>
  <c r="G14" i="26" s="1"/>
  <c r="H10" i="26"/>
  <c r="I10" i="26"/>
  <c r="D11" i="26"/>
  <c r="E11" i="26"/>
  <c r="F11" i="26"/>
  <c r="G11" i="26"/>
  <c r="H11" i="26"/>
  <c r="H14" i="26" s="1"/>
  <c r="I11" i="26"/>
  <c r="D12" i="26"/>
  <c r="E12" i="26"/>
  <c r="F12" i="26"/>
  <c r="G12" i="26"/>
  <c r="H12" i="26"/>
  <c r="I12" i="26"/>
  <c r="D13" i="26"/>
  <c r="E13" i="26"/>
  <c r="F13" i="26"/>
  <c r="G13" i="26"/>
  <c r="H13" i="26"/>
  <c r="I13" i="26"/>
  <c r="D15" i="26"/>
  <c r="D19" i="26" s="1"/>
  <c r="E15" i="26"/>
  <c r="F15" i="26"/>
  <c r="G15" i="26"/>
  <c r="H15" i="26"/>
  <c r="I15" i="26"/>
  <c r="D16" i="26"/>
  <c r="E16" i="26"/>
  <c r="E19" i="26" s="1"/>
  <c r="F16" i="26"/>
  <c r="G16" i="26"/>
  <c r="H16" i="26"/>
  <c r="I16" i="26"/>
  <c r="D17" i="26"/>
  <c r="E17" i="26"/>
  <c r="F17" i="26"/>
  <c r="F19" i="26" s="1"/>
  <c r="G17" i="26"/>
  <c r="H17" i="26"/>
  <c r="I17" i="26"/>
  <c r="D18" i="26"/>
  <c r="E18" i="26"/>
  <c r="F18" i="26"/>
  <c r="G18" i="26"/>
  <c r="G19" i="26" s="1"/>
  <c r="H18" i="26"/>
  <c r="I18" i="26"/>
  <c r="H19" i="26"/>
  <c r="D20" i="26"/>
  <c r="E20" i="26"/>
  <c r="F20" i="26"/>
  <c r="F24" i="26" s="1"/>
  <c r="G20" i="26"/>
  <c r="G24" i="26" s="1"/>
  <c r="H20" i="26"/>
  <c r="H24" i="26" s="1"/>
  <c r="I20" i="26"/>
  <c r="D21" i="26"/>
  <c r="E21" i="26"/>
  <c r="F21" i="26"/>
  <c r="G21" i="26"/>
  <c r="H21" i="26"/>
  <c r="I21" i="26"/>
  <c r="D22" i="26"/>
  <c r="E22" i="26"/>
  <c r="F22" i="26"/>
  <c r="G22" i="26"/>
  <c r="H22" i="26"/>
  <c r="I22" i="26"/>
  <c r="D23" i="26"/>
  <c r="D24" i="26" s="1"/>
  <c r="E23" i="26"/>
  <c r="F23" i="26"/>
  <c r="G23" i="26"/>
  <c r="H23" i="26"/>
  <c r="I23" i="26"/>
  <c r="E24" i="26"/>
  <c r="D25" i="26"/>
  <c r="D29" i="26" s="1"/>
  <c r="E25" i="26"/>
  <c r="E29" i="26" s="1"/>
  <c r="F25" i="26"/>
  <c r="F29" i="26" s="1"/>
  <c r="G25" i="26"/>
  <c r="H25" i="26"/>
  <c r="I25" i="26"/>
  <c r="D26" i="26"/>
  <c r="E26" i="26"/>
  <c r="F26" i="26"/>
  <c r="G26" i="26"/>
  <c r="G29" i="26" s="1"/>
  <c r="H26" i="26"/>
  <c r="I26" i="26"/>
  <c r="D27" i="26"/>
  <c r="E27" i="26"/>
  <c r="F27" i="26"/>
  <c r="G27" i="26"/>
  <c r="H27" i="26"/>
  <c r="H29" i="26" s="1"/>
  <c r="I27" i="26"/>
  <c r="D28" i="26"/>
  <c r="E28" i="26"/>
  <c r="F28" i="26"/>
  <c r="G28" i="26"/>
  <c r="H28" i="26"/>
  <c r="I28" i="26"/>
  <c r="I29" i="26" s="1"/>
  <c r="D30" i="26"/>
  <c r="E30" i="26"/>
  <c r="F30" i="26"/>
  <c r="G30" i="26"/>
  <c r="H30" i="26"/>
  <c r="H34" i="26" s="1"/>
  <c r="I30" i="26"/>
  <c r="D31" i="26"/>
  <c r="D34" i="26" s="1"/>
  <c r="E31" i="26"/>
  <c r="F31" i="26"/>
  <c r="G31" i="26"/>
  <c r="H31" i="26"/>
  <c r="I31" i="26"/>
  <c r="D32" i="26"/>
  <c r="E32" i="26"/>
  <c r="E34" i="26" s="1"/>
  <c r="F32" i="26"/>
  <c r="G32" i="26"/>
  <c r="H32" i="26"/>
  <c r="I32" i="26"/>
  <c r="D33" i="26"/>
  <c r="E33" i="26"/>
  <c r="F33" i="26"/>
  <c r="F34" i="26" s="1"/>
  <c r="G33" i="26"/>
  <c r="H33" i="26"/>
  <c r="I33" i="26"/>
  <c r="G34" i="26"/>
  <c r="D35" i="26"/>
  <c r="E35" i="26"/>
  <c r="E39" i="26" s="1"/>
  <c r="F35" i="26"/>
  <c r="F39" i="26" s="1"/>
  <c r="G35" i="26"/>
  <c r="G39" i="26" s="1"/>
  <c r="H35" i="26"/>
  <c r="H39" i="26" s="1"/>
  <c r="I35" i="26"/>
  <c r="D36" i="26"/>
  <c r="E36" i="26"/>
  <c r="F36" i="26"/>
  <c r="G36" i="26"/>
  <c r="H36" i="26"/>
  <c r="I36" i="26"/>
  <c r="D37" i="26"/>
  <c r="E37" i="26"/>
  <c r="F37" i="26"/>
  <c r="G37" i="26"/>
  <c r="H37" i="26"/>
  <c r="I37" i="26"/>
  <c r="D38" i="26"/>
  <c r="E38" i="26"/>
  <c r="F38" i="26"/>
  <c r="G38" i="26"/>
  <c r="H38" i="26"/>
  <c r="I38" i="26"/>
  <c r="D39" i="26"/>
  <c r="D40" i="26"/>
  <c r="D44" i="26" s="1"/>
  <c r="E40" i="26"/>
  <c r="E44" i="26" s="1"/>
  <c r="F40" i="26"/>
  <c r="G40" i="26"/>
  <c r="H40" i="26"/>
  <c r="I40" i="26"/>
  <c r="D41" i="26"/>
  <c r="E41" i="26"/>
  <c r="F41" i="26"/>
  <c r="F44" i="26" s="1"/>
  <c r="G41" i="26"/>
  <c r="H41" i="26"/>
  <c r="I41" i="26"/>
  <c r="D42" i="26"/>
  <c r="E42" i="26"/>
  <c r="F42" i="26"/>
  <c r="G42" i="26"/>
  <c r="G44" i="26" s="1"/>
  <c r="H42" i="26"/>
  <c r="I42" i="26"/>
  <c r="D43" i="26"/>
  <c r="E43" i="26"/>
  <c r="F43" i="26"/>
  <c r="G43" i="26"/>
  <c r="H43" i="26"/>
  <c r="H44" i="26" s="1"/>
  <c r="I43" i="26"/>
  <c r="I44" i="26" s="1"/>
  <c r="D45" i="26"/>
  <c r="E45" i="26"/>
  <c r="F45" i="26"/>
  <c r="G45" i="26"/>
  <c r="G49" i="26" s="1"/>
  <c r="H45" i="26"/>
  <c r="H49" i="26" s="1"/>
  <c r="I45" i="26"/>
  <c r="I49" i="26" s="1"/>
  <c r="D46" i="26"/>
  <c r="E46" i="26"/>
  <c r="F46" i="26"/>
  <c r="G46" i="26"/>
  <c r="H46" i="26"/>
  <c r="I46" i="26"/>
  <c r="D47" i="26"/>
  <c r="D49" i="26" s="1"/>
  <c r="E47" i="26"/>
  <c r="F47" i="26"/>
  <c r="G47" i="26"/>
  <c r="H47" i="26"/>
  <c r="I47" i="26"/>
  <c r="D48" i="26"/>
  <c r="E48" i="26"/>
  <c r="E49" i="26" s="1"/>
  <c r="F48" i="26"/>
  <c r="G48" i="26"/>
  <c r="H48" i="26"/>
  <c r="I48" i="26"/>
  <c r="F49" i="26"/>
  <c r="D50" i="26"/>
  <c r="D54" i="26" s="1"/>
  <c r="E50" i="26"/>
  <c r="E54" i="26" s="1"/>
  <c r="F50" i="26"/>
  <c r="F54" i="26" s="1"/>
  <c r="G50" i="26"/>
  <c r="G54" i="26" s="1"/>
  <c r="H50" i="26"/>
  <c r="I50" i="26"/>
  <c r="D51" i="26"/>
  <c r="E51" i="26"/>
  <c r="F51" i="26"/>
  <c r="G51" i="26"/>
  <c r="H51" i="26"/>
  <c r="H54" i="26" s="1"/>
  <c r="I51" i="26"/>
  <c r="D52" i="26"/>
  <c r="E52" i="26"/>
  <c r="F52" i="26"/>
  <c r="G52" i="26"/>
  <c r="H52" i="26"/>
  <c r="I52" i="26"/>
  <c r="D53" i="26"/>
  <c r="E53" i="26"/>
  <c r="F53" i="26"/>
  <c r="G53" i="26"/>
  <c r="H53" i="26"/>
  <c r="I53" i="26"/>
  <c r="D55" i="26"/>
  <c r="D59" i="26" s="1"/>
  <c r="E55" i="26"/>
  <c r="F55" i="26"/>
  <c r="G55" i="26"/>
  <c r="H55" i="26"/>
  <c r="I55" i="26"/>
  <c r="D56" i="26"/>
  <c r="E56" i="26"/>
  <c r="E59" i="26" s="1"/>
  <c r="F56" i="26"/>
  <c r="G56" i="26"/>
  <c r="H56" i="26"/>
  <c r="I56" i="26"/>
  <c r="D57" i="26"/>
  <c r="E57" i="26"/>
  <c r="F57" i="26"/>
  <c r="F59" i="26" s="1"/>
  <c r="G57" i="26"/>
  <c r="H57" i="26"/>
  <c r="I57" i="26"/>
  <c r="D58" i="26"/>
  <c r="E58" i="26"/>
  <c r="F58" i="26"/>
  <c r="G58" i="26"/>
  <c r="G59" i="26" s="1"/>
  <c r="H58" i="26"/>
  <c r="I58" i="26"/>
  <c r="H59" i="26"/>
  <c r="D60" i="26"/>
  <c r="E60" i="26"/>
  <c r="F60" i="26"/>
  <c r="F64" i="26" s="1"/>
  <c r="G60" i="26"/>
  <c r="G64" i="26" s="1"/>
  <c r="H60" i="26"/>
  <c r="H64" i="26" s="1"/>
  <c r="I60" i="26"/>
  <c r="D61" i="26"/>
  <c r="E61" i="26"/>
  <c r="F61" i="26"/>
  <c r="G61" i="26"/>
  <c r="H61" i="26"/>
  <c r="I61" i="26"/>
  <c r="D62" i="26"/>
  <c r="E62" i="26"/>
  <c r="F62" i="26"/>
  <c r="G62" i="26"/>
  <c r="H62" i="26"/>
  <c r="I62" i="26"/>
  <c r="D63" i="26"/>
  <c r="D64" i="26" s="1"/>
  <c r="E63" i="26"/>
  <c r="F63" i="26"/>
  <c r="G63" i="26"/>
  <c r="H63" i="26"/>
  <c r="I63" i="26"/>
  <c r="E64" i="26"/>
  <c r="D65" i="26"/>
  <c r="D69" i="26" s="1"/>
  <c r="E65" i="26"/>
  <c r="E69" i="26" s="1"/>
  <c r="F65" i="26"/>
  <c r="F69" i="26" s="1"/>
  <c r="G65" i="26"/>
  <c r="H65" i="26"/>
  <c r="I65" i="26"/>
  <c r="D66" i="26"/>
  <c r="E66" i="26"/>
  <c r="F66" i="26"/>
  <c r="G66" i="26"/>
  <c r="G69" i="26" s="1"/>
  <c r="H66" i="26"/>
  <c r="I66" i="26"/>
  <c r="D67" i="26"/>
  <c r="E67" i="26"/>
  <c r="F67" i="26"/>
  <c r="G67" i="26"/>
  <c r="H67" i="26"/>
  <c r="H69" i="26" s="1"/>
  <c r="I67" i="26"/>
  <c r="D68" i="26"/>
  <c r="E68" i="26"/>
  <c r="F68" i="26"/>
  <c r="G68" i="26"/>
  <c r="H68" i="26"/>
  <c r="I68" i="26"/>
  <c r="D70" i="26"/>
  <c r="E70" i="26"/>
  <c r="F70" i="26"/>
  <c r="G70" i="26"/>
  <c r="H70" i="26"/>
  <c r="H74" i="26" s="1"/>
  <c r="I70" i="26"/>
  <c r="D71" i="26"/>
  <c r="D74" i="26" s="1"/>
  <c r="E71" i="26"/>
  <c r="F71" i="26"/>
  <c r="G71" i="26"/>
  <c r="H71" i="26"/>
  <c r="I71" i="26"/>
  <c r="D72" i="26"/>
  <c r="E72" i="26"/>
  <c r="E74" i="26" s="1"/>
  <c r="F72" i="26"/>
  <c r="G72" i="26"/>
  <c r="H72" i="26"/>
  <c r="I72" i="26"/>
  <c r="D73" i="26"/>
  <c r="E73" i="26"/>
  <c r="F73" i="26"/>
  <c r="F74" i="26" s="1"/>
  <c r="G73" i="26"/>
  <c r="H73" i="26"/>
  <c r="I73" i="26"/>
  <c r="G74" i="26"/>
  <c r="D75" i="26"/>
  <c r="E75" i="26"/>
  <c r="E79" i="26" s="1"/>
  <c r="F75" i="26"/>
  <c r="F79" i="26" s="1"/>
  <c r="G75" i="26"/>
  <c r="G79" i="26" s="1"/>
  <c r="H75" i="26"/>
  <c r="H79" i="26" s="1"/>
  <c r="I75" i="26"/>
  <c r="D76" i="26"/>
  <c r="E76" i="26"/>
  <c r="F76" i="26"/>
  <c r="G76" i="26"/>
  <c r="H76" i="26"/>
  <c r="I76" i="26"/>
  <c r="D77" i="26"/>
  <c r="E77" i="26"/>
  <c r="F77" i="26"/>
  <c r="G77" i="26"/>
  <c r="H77" i="26"/>
  <c r="I77" i="26"/>
  <c r="D78" i="26"/>
  <c r="E78" i="26"/>
  <c r="F78" i="26"/>
  <c r="G78" i="26"/>
  <c r="H78" i="26"/>
  <c r="I78" i="26"/>
  <c r="D79" i="26"/>
  <c r="D80" i="26"/>
  <c r="E80" i="26"/>
  <c r="F80" i="26"/>
  <c r="G80" i="26"/>
  <c r="H80" i="26"/>
  <c r="D81" i="26"/>
  <c r="E81" i="26"/>
  <c r="E84" i="26" s="1"/>
  <c r="F81" i="26"/>
  <c r="F84" i="26" s="1"/>
  <c r="G81" i="26"/>
  <c r="H81" i="26"/>
  <c r="D82" i="26"/>
  <c r="E82" i="26"/>
  <c r="F82" i="26"/>
  <c r="G82" i="26"/>
  <c r="H82" i="26"/>
  <c r="D83" i="26"/>
  <c r="E83" i="26"/>
  <c r="F83" i="26"/>
  <c r="G83" i="26"/>
  <c r="H83" i="26"/>
  <c r="H84" i="26" l="1"/>
  <c r="G84" i="26"/>
  <c r="D84" i="26"/>
  <c r="I59" i="26"/>
  <c r="I79" i="26"/>
  <c r="I64" i="26"/>
  <c r="I9" i="26"/>
  <c r="I34" i="26"/>
  <c r="I24" i="26"/>
  <c r="I74" i="26"/>
  <c r="I19" i="26"/>
  <c r="I14" i="26"/>
  <c r="I54" i="26"/>
  <c r="I69" i="26"/>
  <c r="I39" i="2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5" i="15"/>
  <c r="E5" i="15"/>
  <c r="F5" i="15"/>
  <c r="G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5" i="15"/>
  <c r="I81" i="26"/>
  <c r="I82" i="26"/>
  <c r="I83" i="26"/>
  <c r="C76" i="26"/>
  <c r="C71" i="26"/>
  <c r="C66" i="26"/>
  <c r="C61" i="26"/>
  <c r="C56" i="26"/>
  <c r="C51" i="26"/>
  <c r="C46" i="26"/>
  <c r="C41" i="26"/>
  <c r="C36" i="26"/>
  <c r="C31" i="26"/>
  <c r="C26" i="26"/>
  <c r="C21" i="26"/>
  <c r="C16" i="26"/>
  <c r="C11" i="26"/>
  <c r="C6" i="26"/>
  <c r="C77" i="26"/>
  <c r="C72" i="26"/>
  <c r="C67" i="26"/>
  <c r="C62" i="26"/>
  <c r="C57" i="26"/>
  <c r="C52" i="26"/>
  <c r="C47" i="26"/>
  <c r="C42" i="26"/>
  <c r="C37" i="26"/>
  <c r="C32" i="26"/>
  <c r="C27" i="26"/>
  <c r="C22" i="26"/>
  <c r="C17" i="26"/>
  <c r="C12" i="26"/>
  <c r="C7" i="26"/>
  <c r="C78" i="26"/>
  <c r="C73" i="26"/>
  <c r="C68" i="26"/>
  <c r="C63" i="26"/>
  <c r="C58" i="26"/>
  <c r="C53" i="26"/>
  <c r="C48" i="26"/>
  <c r="C43" i="26"/>
  <c r="C38" i="26"/>
  <c r="C33" i="26"/>
  <c r="C28" i="26"/>
  <c r="C23" i="26"/>
  <c r="C18" i="26"/>
  <c r="C13" i="26"/>
  <c r="C8" i="26"/>
  <c r="H5" i="14"/>
  <c r="H16" i="15" l="1"/>
  <c r="H8" i="15"/>
  <c r="H10" i="15"/>
  <c r="H15" i="15"/>
  <c r="H7" i="15"/>
  <c r="H17" i="15"/>
  <c r="H9" i="15"/>
  <c r="H12" i="15"/>
  <c r="H14" i="15"/>
  <c r="H6" i="15"/>
  <c r="H11" i="15"/>
  <c r="H19" i="15"/>
  <c r="H13" i="15"/>
  <c r="H18" i="15"/>
  <c r="C10" i="26"/>
  <c r="C14" i="26" s="1"/>
  <c r="C15" i="26"/>
  <c r="C19" i="26" s="1"/>
  <c r="C20" i="26"/>
  <c r="C24" i="26" s="1"/>
  <c r="C25" i="26"/>
  <c r="C29" i="26" s="1"/>
  <c r="C30" i="26"/>
  <c r="C34" i="26" s="1"/>
  <c r="C35" i="26"/>
  <c r="C39" i="26" s="1"/>
  <c r="C40" i="26"/>
  <c r="C44" i="26" s="1"/>
  <c r="C45" i="26"/>
  <c r="C49" i="26" s="1"/>
  <c r="C50" i="26"/>
  <c r="C54" i="26" s="1"/>
  <c r="C55" i="26"/>
  <c r="C59" i="26" s="1"/>
  <c r="C60" i="26"/>
  <c r="C64" i="26" s="1"/>
  <c r="C65" i="26"/>
  <c r="C69" i="26" s="1"/>
  <c r="C70" i="26"/>
  <c r="C74" i="26" s="1"/>
  <c r="C75" i="26"/>
  <c r="C79" i="26" s="1"/>
  <c r="C5" i="26"/>
  <c r="C9" i="26" s="1"/>
  <c r="H5" i="15" l="1"/>
  <c r="G20" i="15"/>
  <c r="F20" i="15"/>
  <c r="E20" i="15"/>
  <c r="D20" i="15"/>
  <c r="C20" i="15"/>
  <c r="E20" i="14"/>
  <c r="F20" i="14"/>
  <c r="G20" i="14"/>
  <c r="H20" i="14"/>
  <c r="I80" i="26" s="1"/>
  <c r="I84" i="26" s="1"/>
  <c r="D20" i="14"/>
  <c r="C20" i="14"/>
  <c r="H20" i="15" l="1"/>
</calcChain>
</file>

<file path=xl/sharedStrings.xml><?xml version="1.0" encoding="utf-8"?>
<sst xmlns="http://schemas.openxmlformats.org/spreadsheetml/2006/main" count="213" uniqueCount="29">
  <si>
    <t>Other</t>
  </si>
  <si>
    <t>Price</t>
  </si>
  <si>
    <t>Short sleeve</t>
  </si>
  <si>
    <t>Vest</t>
  </si>
  <si>
    <t>Long skirt</t>
  </si>
  <si>
    <t>Short skirt</t>
  </si>
  <si>
    <t>Hat</t>
  </si>
  <si>
    <t>Scarf</t>
  </si>
  <si>
    <t>Tie</t>
  </si>
  <si>
    <t>Sales</t>
  </si>
  <si>
    <t>Front Desk</t>
  </si>
  <si>
    <t>Grounds</t>
  </si>
  <si>
    <t>Room Keeping</t>
  </si>
  <si>
    <t>Item</t>
  </si>
  <si>
    <t>Quarter 1 Uniform Orders</t>
  </si>
  <si>
    <t>Total</t>
  </si>
  <si>
    <t>Quarter 2 Uniform Orders</t>
  </si>
  <si>
    <t>Quarter 3 Uniform Orders</t>
  </si>
  <si>
    <t>Quarter 4 Uniform Orders</t>
  </si>
  <si>
    <t>Yearly Uniform Orders</t>
  </si>
  <si>
    <t>Women's long sleeve</t>
  </si>
  <si>
    <t>Women's Jacket</t>
  </si>
  <si>
    <t>Women's sweater</t>
  </si>
  <si>
    <t>Women's pants</t>
  </si>
  <si>
    <t>Men's long sleeve</t>
  </si>
  <si>
    <t>Men's Jacket</t>
  </si>
  <si>
    <t>Men's sweater</t>
  </si>
  <si>
    <t>Men's pants</t>
  </si>
  <si>
    <t>Adeyemi_Excel_Bu04_As2_Order In The Process Step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</si>
</sst>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4" applyNumberFormat="1"/>
    <xf numFmtId="44" fontId="0" fillId="0" borderId="0" xfId="6" applyNumberFormat="1" applyFont="1"/>
    <xf numFmtId="0" fontId="0" fillId="3" borderId="0" xfId="8" applyNumberFormat="1" applyFont="1" applyFill="1"/>
    <xf numFmtId="0" fontId="0" fillId="0" borderId="0" xfId="9" applyNumberFormat="1" applyFont="1"/>
    <xf numFmtId="0" fontId="0" fillId="0" borderId="1" xfId="10" applyNumberFormat="1" applyFont="1" applyBorder="1"/>
    <xf numFmtId="0" fontId="2" fillId="2" borderId="2" xfId="11" applyNumberFormat="1" applyFont="1" applyFill="1" applyBorder="1"/>
    <xf numFmtId="0" fontId="2" fillId="2" borderId="2" xfId="12" applyFont="1" applyFill="1" applyBorder="1" applyAlignment="1">
      <alignment horizontal="center"/>
    </xf>
    <xf numFmtId="0" fontId="0" fillId="3" borderId="2" xfId="13" applyFont="1" applyFill="1" applyBorder="1"/>
    <xf numFmtId="44" fontId="0" fillId="3" borderId="2" xfId="14" applyNumberFormat="1" applyFont="1" applyFill="1" applyBorder="1"/>
    <xf numFmtId="44" fontId="0" fillId="3" borderId="0" xfId="15" applyNumberFormat="1" applyFont="1" applyFill="1"/>
    <xf numFmtId="44" fontId="0" fillId="0" borderId="0" xfId="0" applyNumberFormat="1"/>
  </cellXfs>
  <cellStyles count="16">
    <cellStyle name="/rpOZVg/IwxU6zp+HS4evrAigh0OrwzXOuKjsmu/b1g=-~V5jLuuBuMd1BWUj0oSzxsw==" xfId="3" xr:uid="{00000000-0005-0000-0000-00000A000000}"/>
    <cellStyle name="96ixSS3rCUNd0nQlmIqMzHTbN5UlLYOrwk0bS20bS10=-~vTcK2Qspcg2Qj4X0Rn4XUQ==" xfId="12" xr:uid="{00000000-0005-0000-0000-00000A000000}"/>
    <cellStyle name="aBX7tzIC1EQEGmM5KjfsCOFTFdHfuJJT5ZYqdPzPYJk=-~g09tYkjIlaUqhBvjzcAZgg==" xfId="4" xr:uid="{00000000-0005-0000-0000-00000A000000}"/>
    <cellStyle name="aUoSsFt4lSO0mwTLWLmqG0HAu3mRzMY9ZHuC1E/Z6D4=-~JyQFgAFLguMOQA7jn/K8tg==" xfId="7" xr:uid="{00000000-0005-0000-0000-00000A000000}"/>
    <cellStyle name="cAmFVU+2kbl4pMa7++PrGAzRaK1m0qbtiVIppegbDVc=-~VI9Zp/EEBrxmBalQstpjmg==" xfId="8" xr:uid="{00000000-0005-0000-0000-00000A000000}"/>
    <cellStyle name="Custom Style 1" xfId="1" xr:uid="{00000000-0005-0000-0000-00000A000000}"/>
    <cellStyle name="D1sihuBhGY+eYHQuvbj9lNds4VWlMJKvQtLOeJoU4eY=-~v1pblFiokIj9O8kBOtpj2g==" xfId="15" xr:uid="{00000000-0005-0000-0000-00000A000000}"/>
    <cellStyle name="H+mfBo6QQ7PYgPx/tCm7sL0Ddd3FTjzfIa2l9nVAhU0=-~1wVUYlsZcnsflQg8vY4kyQ==" xfId="9" xr:uid="{00000000-0005-0000-0000-00000A000000}"/>
    <cellStyle name="iI0d0N1SfoRk3wykOJ1+vvMVBRRfix81H7oRSYUFMHQ=-~BoUrc3m0zj+OwiKXbbMDwQ==" xfId="6" xr:uid="{00000000-0005-0000-0000-00000A000000}"/>
    <cellStyle name="jzVPjKEI6R/Fe+YiM1e7nnF1kBh+EIODzvnqrPUF5Cs=-~rvyqQLTj6iJR79bQaft6HA==" xfId="10" xr:uid="{00000000-0005-0000-0000-00000A000000}"/>
    <cellStyle name="kQTnE8bLIPDaVipup9T6qJRzMx3mwG+kswRakOCHBnk=-~SIrb3al3jeDG0cN9gwCeeA==" xfId="14" xr:uid="{00000000-0005-0000-0000-00000A000000}"/>
    <cellStyle name="mDc8WxIu3QOwOp3/7h4dZZ154AHERQD5tgVcvT77ZXY=-~PogdL1VBhSpxHt8NZ5/FDw==" xfId="11" xr:uid="{00000000-0005-0000-0000-00000A000000}"/>
    <cellStyle name="Normal" xfId="0" builtinId="0"/>
    <cellStyle name="O3nv1RTLue5s/zNR6+RiLbevEDdKeLM05LMet87T4HY=-~EnyAjky6k5+3NxyXpMqakA==" xfId="2" xr:uid="{00000000-0005-0000-0000-000002000000}"/>
    <cellStyle name="WFMU1hKzda2gRYpVp4JJWIU2d6RsJ13KFLrb8FLwT40=-~VvBDoKUZUNZKzARUdsQFjw==" xfId="13" xr:uid="{00000000-0005-0000-0000-00000A000000}"/>
    <cellStyle name="YRyRz8xlczyxtysXD5NG1tKEGc6lcXtgDDQOVRfXhnM=-~qa3yB4lbr0D5n+EI23muew==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xcel_BU04_AS2_Order%20in%20the%20process%20STEP%2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bec\Downloads\Excel_BU04_AS2_Order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Year"/>
      <sheetName val="YearLinked (2)"/>
      <sheetName val="YearLinked"/>
      <sheetName val="P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Hat</v>
          </cell>
          <cell r="B2">
            <v>12.95</v>
          </cell>
        </row>
        <row r="3">
          <cell r="A3" t="str">
            <v>Long skirt</v>
          </cell>
          <cell r="B3">
            <v>36.950000000000003</v>
          </cell>
        </row>
        <row r="4">
          <cell r="A4" t="str">
            <v>Mens Jacket</v>
          </cell>
          <cell r="B4">
            <v>26.95</v>
          </cell>
        </row>
        <row r="5">
          <cell r="A5" t="str">
            <v>Mens long sleeve</v>
          </cell>
          <cell r="B5">
            <v>14.95</v>
          </cell>
        </row>
        <row r="6">
          <cell r="A6" t="str">
            <v>Mens pants</v>
          </cell>
          <cell r="B6">
            <v>50.95</v>
          </cell>
        </row>
        <row r="7">
          <cell r="A7" t="str">
            <v>Mens sweater</v>
          </cell>
          <cell r="B7">
            <v>42.95</v>
          </cell>
        </row>
        <row r="8">
          <cell r="A8" t="str">
            <v>Scarf</v>
          </cell>
          <cell r="B8">
            <v>11.95</v>
          </cell>
        </row>
        <row r="9">
          <cell r="A9" t="str">
            <v>Short skirt</v>
          </cell>
          <cell r="B9">
            <v>24.95</v>
          </cell>
        </row>
        <row r="10">
          <cell r="A10" t="str">
            <v>Short sleeve</v>
          </cell>
          <cell r="B10">
            <v>10.95</v>
          </cell>
        </row>
        <row r="11">
          <cell r="A11" t="str">
            <v>Tie</v>
          </cell>
          <cell r="B11">
            <v>10.95</v>
          </cell>
        </row>
        <row r="12">
          <cell r="A12" t="str">
            <v>Vest</v>
          </cell>
          <cell r="B12">
            <v>13.95</v>
          </cell>
        </row>
        <row r="13">
          <cell r="A13" t="str">
            <v>Womens Jacket</v>
          </cell>
          <cell r="B13">
            <v>23.95</v>
          </cell>
        </row>
        <row r="14">
          <cell r="A14" t="str">
            <v>Womens long sleeve</v>
          </cell>
          <cell r="B14">
            <v>19.95</v>
          </cell>
        </row>
        <row r="15">
          <cell r="A15" t="str">
            <v>Womens pants</v>
          </cell>
          <cell r="B15">
            <v>45.95</v>
          </cell>
        </row>
        <row r="16">
          <cell r="A16" t="str">
            <v>Womens sweater</v>
          </cell>
          <cell r="B16">
            <v>36.950000000000003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Excel_BU04_AS2_OrderCost"/>
    </sheetNames>
    <definedNames>
      <definedName name="PriceList" refersTo="='Prices'!$A$2:$B$16"/>
    </definedNames>
    <sheetDataSet>
      <sheetData sheetId="0">
        <row r="2">
          <cell r="A2" t="str">
            <v>Hat</v>
          </cell>
          <cell r="B2">
            <v>12.95</v>
          </cell>
        </row>
        <row r="3">
          <cell r="A3" t="str">
            <v>Long skirt</v>
          </cell>
          <cell r="B3">
            <v>36.950000000000003</v>
          </cell>
        </row>
        <row r="4">
          <cell r="A4" t="str">
            <v>Men's Jacket</v>
          </cell>
          <cell r="B4">
            <v>26.95</v>
          </cell>
        </row>
        <row r="5">
          <cell r="A5" t="str">
            <v>Men's long sleeve</v>
          </cell>
          <cell r="B5">
            <v>14.95</v>
          </cell>
        </row>
        <row r="6">
          <cell r="A6" t="str">
            <v>Men's pants</v>
          </cell>
          <cell r="B6">
            <v>50.95</v>
          </cell>
        </row>
        <row r="7">
          <cell r="A7" t="str">
            <v>Men's sweater</v>
          </cell>
          <cell r="B7">
            <v>42.95</v>
          </cell>
        </row>
        <row r="8">
          <cell r="A8" t="str">
            <v>Scarf</v>
          </cell>
          <cell r="B8">
            <v>11.95</v>
          </cell>
        </row>
        <row r="9">
          <cell r="A9" t="str">
            <v>Short skirt</v>
          </cell>
          <cell r="B9">
            <v>24.95</v>
          </cell>
        </row>
        <row r="10">
          <cell r="A10" t="str">
            <v>Short sleeve</v>
          </cell>
          <cell r="B10">
            <v>10.95</v>
          </cell>
        </row>
        <row r="11">
          <cell r="A11" t="str">
            <v>Tie</v>
          </cell>
          <cell r="B11">
            <v>10.95</v>
          </cell>
        </row>
        <row r="12">
          <cell r="A12" t="str">
            <v>Vest</v>
          </cell>
          <cell r="B12">
            <v>13.95</v>
          </cell>
        </row>
        <row r="13">
          <cell r="A13" t="str">
            <v>Women's Jacket</v>
          </cell>
          <cell r="B13">
            <v>23.95</v>
          </cell>
        </row>
        <row r="14">
          <cell r="A14" t="str">
            <v>Women's long sleeve</v>
          </cell>
          <cell r="B14">
            <v>19.95</v>
          </cell>
        </row>
        <row r="15">
          <cell r="A15" t="str">
            <v>Women's pants</v>
          </cell>
          <cell r="B15">
            <v>45.95</v>
          </cell>
        </row>
        <row r="16">
          <cell r="A16" t="str">
            <v>Women's sweater</v>
          </cell>
          <cell r="B16">
            <v>36.950000000000003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Facet">
  <a:themeElements>
    <a:clrScheme name="Facet HD - cor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 HD - core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acet HD - core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H20"/>
  <sheetViews>
    <sheetView tabSelected="1" topLeftCell="A3" zoomScaleNormal="100" workbookViewId="0">
      <selection activeCell="E18" sqref="E18"/>
    </sheetView>
  </sheetViews>
  <sheetFormatPr defaultRowHeight="16.5" x14ac:dyDescent="0.3"/>
  <cols>
    <col min="1" max="1" width="23.75" customWidth="1"/>
    <col min="2" max="2" width="8.125" bestFit="1" customWidth="1"/>
    <col min="3" max="3" width="12.375" customWidth="1"/>
    <col min="4" max="4" width="12.5" customWidth="1"/>
    <col min="5" max="5" width="11.25" customWidth="1"/>
    <col min="6" max="6" width="15.875" customWidth="1"/>
    <col min="7" max="7" width="8.25" customWidth="1"/>
    <col min="8" max="8" width="10.875" customWidth="1"/>
  </cols>
  <sheetData>
    <row r="2" spans="1:8" x14ac:dyDescent="0.3">
      <c r="A2" s="1" t="s">
        <v>14</v>
      </c>
    </row>
    <row r="3" spans="1:8" ht="17.25" thickBot="1" x14ac:dyDescent="0.35"/>
    <row r="4" spans="1:8" ht="17.25" thickBot="1" x14ac:dyDescent="0.35">
      <c r="A4" s="6" t="s">
        <v>13</v>
      </c>
      <c r="B4" s="6" t="s">
        <v>1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0</v>
      </c>
      <c r="H4" s="7" t="s">
        <v>15</v>
      </c>
    </row>
    <row r="5" spans="1:8" x14ac:dyDescent="0.3">
      <c r="A5" s="8" t="s">
        <v>20</v>
      </c>
      <c r="B5" s="9">
        <f>VLOOKUP(A5,[2]!PriceList,2)</f>
        <v>19.95</v>
      </c>
      <c r="C5" s="8">
        <v>5</v>
      </c>
      <c r="D5" s="8">
        <v>3</v>
      </c>
      <c r="E5" s="8">
        <v>0</v>
      </c>
      <c r="F5" s="8">
        <v>7</v>
      </c>
      <c r="G5" s="8">
        <v>0</v>
      </c>
      <c r="H5" s="8">
        <f>SUM(C5:G5)</f>
        <v>15</v>
      </c>
    </row>
    <row r="6" spans="1:8" x14ac:dyDescent="0.3">
      <c r="A6" s="4" t="s">
        <v>24</v>
      </c>
      <c r="B6" s="2">
        <f>VLOOKUP(A6,[2]!PriceList,2)</f>
        <v>14.95</v>
      </c>
      <c r="C6" s="4">
        <v>7</v>
      </c>
      <c r="D6" s="4">
        <v>4</v>
      </c>
      <c r="E6" s="4">
        <v>8</v>
      </c>
      <c r="F6" s="4">
        <v>2</v>
      </c>
      <c r="G6" s="4">
        <v>0</v>
      </c>
      <c r="H6" s="4">
        <f t="shared" ref="H6:H19" si="0">SUM(C6:G6)</f>
        <v>21</v>
      </c>
    </row>
    <row r="7" spans="1:8" x14ac:dyDescent="0.3">
      <c r="A7" s="3" t="s">
        <v>2</v>
      </c>
      <c r="B7" s="10">
        <f>VLOOKUP(A7,[2]!PriceList,2)</f>
        <v>10.95</v>
      </c>
      <c r="C7" s="3">
        <v>3</v>
      </c>
      <c r="D7" s="3">
        <v>10</v>
      </c>
      <c r="E7" s="3">
        <v>6</v>
      </c>
      <c r="F7" s="3">
        <v>6</v>
      </c>
      <c r="G7" s="3">
        <v>0</v>
      </c>
      <c r="H7" s="3">
        <f t="shared" si="0"/>
        <v>25</v>
      </c>
    </row>
    <row r="8" spans="1:8" x14ac:dyDescent="0.3">
      <c r="A8" s="4" t="s">
        <v>3</v>
      </c>
      <c r="B8" s="2">
        <f>VLOOKUP(A8,[2]!PriceList,2)</f>
        <v>13.95</v>
      </c>
      <c r="C8" s="4">
        <v>11</v>
      </c>
      <c r="D8" s="4">
        <v>12</v>
      </c>
      <c r="E8" s="4">
        <v>7</v>
      </c>
      <c r="F8" s="4">
        <v>4</v>
      </c>
      <c r="G8" s="4">
        <v>2</v>
      </c>
      <c r="H8" s="4">
        <f t="shared" si="0"/>
        <v>36</v>
      </c>
    </row>
    <row r="9" spans="1:8" x14ac:dyDescent="0.3">
      <c r="A9" s="3" t="s">
        <v>21</v>
      </c>
      <c r="B9" s="10">
        <f>VLOOKUP(A9,[2]!PriceList,2)</f>
        <v>23.95</v>
      </c>
      <c r="C9" s="3">
        <v>5</v>
      </c>
      <c r="D9" s="3">
        <v>4</v>
      </c>
      <c r="E9" s="3">
        <v>2</v>
      </c>
      <c r="F9" s="3">
        <v>0</v>
      </c>
      <c r="G9" s="3">
        <v>0</v>
      </c>
      <c r="H9" s="3">
        <f t="shared" si="0"/>
        <v>11</v>
      </c>
    </row>
    <row r="10" spans="1:8" x14ac:dyDescent="0.3">
      <c r="A10" s="4" t="s">
        <v>25</v>
      </c>
      <c r="B10" s="2">
        <f>VLOOKUP(A10,[2]!PriceList,2)</f>
        <v>26.95</v>
      </c>
      <c r="C10" s="4">
        <v>6</v>
      </c>
      <c r="D10" s="4">
        <v>2</v>
      </c>
      <c r="E10" s="4">
        <v>11</v>
      </c>
      <c r="F10" s="4">
        <v>2</v>
      </c>
      <c r="G10" s="4">
        <v>0</v>
      </c>
      <c r="H10" s="4">
        <f t="shared" si="0"/>
        <v>21</v>
      </c>
    </row>
    <row r="11" spans="1:8" x14ac:dyDescent="0.3">
      <c r="A11" s="3" t="s">
        <v>22</v>
      </c>
      <c r="B11" s="10">
        <f>VLOOKUP(A11,[2]!PriceList,2)</f>
        <v>36.950000000000003</v>
      </c>
      <c r="C11" s="3">
        <v>2</v>
      </c>
      <c r="D11" s="3">
        <v>3</v>
      </c>
      <c r="E11" s="3">
        <v>0</v>
      </c>
      <c r="F11" s="3">
        <v>0</v>
      </c>
      <c r="G11" s="3">
        <v>0</v>
      </c>
      <c r="H11" s="3">
        <f t="shared" si="0"/>
        <v>5</v>
      </c>
    </row>
    <row r="12" spans="1:8" x14ac:dyDescent="0.3">
      <c r="A12" s="4" t="s">
        <v>26</v>
      </c>
      <c r="B12" s="2">
        <f>VLOOKUP(A12,[2]!PriceList,2)</f>
        <v>42.95</v>
      </c>
      <c r="C12" s="4">
        <v>4</v>
      </c>
      <c r="D12" s="4">
        <v>6</v>
      </c>
      <c r="E12" s="4">
        <v>6</v>
      </c>
      <c r="F12" s="4">
        <v>0</v>
      </c>
      <c r="G12" s="4">
        <v>0</v>
      </c>
      <c r="H12" s="4">
        <f t="shared" si="0"/>
        <v>16</v>
      </c>
    </row>
    <row r="13" spans="1:8" x14ac:dyDescent="0.3">
      <c r="A13" s="3" t="s">
        <v>23</v>
      </c>
      <c r="B13" s="10">
        <f>VLOOKUP(A13,[2]!PriceList,2)</f>
        <v>45.95</v>
      </c>
      <c r="C13" s="3">
        <v>7</v>
      </c>
      <c r="D13" s="3">
        <v>3</v>
      </c>
      <c r="E13" s="3">
        <v>0</v>
      </c>
      <c r="F13" s="3">
        <v>7</v>
      </c>
      <c r="G13" s="3">
        <v>1</v>
      </c>
      <c r="H13" s="3">
        <f t="shared" si="0"/>
        <v>18</v>
      </c>
    </row>
    <row r="14" spans="1:8" x14ac:dyDescent="0.3">
      <c r="A14" s="4" t="s">
        <v>27</v>
      </c>
      <c r="B14" s="2">
        <f>VLOOKUP(A14,[2]!PriceList,2)</f>
        <v>50.95</v>
      </c>
      <c r="C14" s="4">
        <v>10</v>
      </c>
      <c r="D14" s="4">
        <v>6</v>
      </c>
      <c r="E14" s="4">
        <v>2</v>
      </c>
      <c r="F14" s="4">
        <v>0</v>
      </c>
      <c r="G14" s="4">
        <v>0</v>
      </c>
      <c r="H14" s="4">
        <f t="shared" si="0"/>
        <v>18</v>
      </c>
    </row>
    <row r="15" spans="1:8" x14ac:dyDescent="0.3">
      <c r="A15" s="3" t="s">
        <v>4</v>
      </c>
      <c r="B15" s="10">
        <f>VLOOKUP(A15,[2]!PriceList,2)</f>
        <v>36.950000000000003</v>
      </c>
      <c r="C15" s="3">
        <v>2</v>
      </c>
      <c r="D15" s="3">
        <v>2</v>
      </c>
      <c r="E15" s="3">
        <v>0</v>
      </c>
      <c r="F15" s="3">
        <v>2</v>
      </c>
      <c r="G15" s="3">
        <v>0</v>
      </c>
      <c r="H15" s="3">
        <f t="shared" si="0"/>
        <v>6</v>
      </c>
    </row>
    <row r="16" spans="1:8" x14ac:dyDescent="0.3">
      <c r="A16" s="4" t="s">
        <v>5</v>
      </c>
      <c r="B16" s="2">
        <f>VLOOKUP(A16,[2]!PriceList,2)</f>
        <v>24.95</v>
      </c>
      <c r="C16" s="4">
        <v>1</v>
      </c>
      <c r="D16" s="4">
        <v>4</v>
      </c>
      <c r="E16" s="4">
        <v>0</v>
      </c>
      <c r="F16" s="4">
        <v>0</v>
      </c>
      <c r="G16" s="4">
        <v>0</v>
      </c>
      <c r="H16" s="4">
        <f t="shared" si="0"/>
        <v>5</v>
      </c>
    </row>
    <row r="17" spans="1:8" x14ac:dyDescent="0.3">
      <c r="A17" s="3" t="s">
        <v>6</v>
      </c>
      <c r="B17" s="10">
        <f>VLOOKUP(A17,[2]!PriceList,2)</f>
        <v>12.95</v>
      </c>
      <c r="C17" s="3">
        <v>4</v>
      </c>
      <c r="D17" s="3">
        <v>0</v>
      </c>
      <c r="E17" s="3">
        <v>6</v>
      </c>
      <c r="F17" s="3">
        <v>5</v>
      </c>
      <c r="G17" s="3">
        <v>1</v>
      </c>
      <c r="H17" s="3">
        <f t="shared" si="0"/>
        <v>16</v>
      </c>
    </row>
    <row r="18" spans="1:8" x14ac:dyDescent="0.3">
      <c r="A18" s="4" t="s">
        <v>7</v>
      </c>
      <c r="B18" s="2">
        <f>VLOOKUP(A18,[2]!PriceList,2)</f>
        <v>11.95</v>
      </c>
      <c r="C18" s="4">
        <v>0</v>
      </c>
      <c r="D18" s="4">
        <v>4</v>
      </c>
      <c r="E18" s="4">
        <v>0</v>
      </c>
      <c r="F18" s="4">
        <v>0</v>
      </c>
      <c r="G18" s="4">
        <v>0</v>
      </c>
      <c r="H18" s="4">
        <f t="shared" si="0"/>
        <v>4</v>
      </c>
    </row>
    <row r="19" spans="1:8" ht="17.25" thickBot="1" x14ac:dyDescent="0.35">
      <c r="A19" s="3" t="s">
        <v>8</v>
      </c>
      <c r="B19" s="10">
        <f>VLOOKUP(A19,[2]!PriceList,2)</f>
        <v>10.95</v>
      </c>
      <c r="C19" s="3">
        <v>4</v>
      </c>
      <c r="D19" s="3">
        <v>1</v>
      </c>
      <c r="E19" s="3">
        <v>0</v>
      </c>
      <c r="F19" s="3">
        <v>0</v>
      </c>
      <c r="G19" s="3">
        <v>0</v>
      </c>
      <c r="H19" s="3">
        <f t="shared" si="0"/>
        <v>5</v>
      </c>
    </row>
    <row r="20" spans="1:8" ht="18" thickTop="1" thickBot="1" x14ac:dyDescent="0.35">
      <c r="A20" s="5" t="s">
        <v>15</v>
      </c>
      <c r="B20" s="5"/>
      <c r="C20" s="5">
        <f>SUM(C5:C19)</f>
        <v>71</v>
      </c>
      <c r="D20" s="5">
        <f>SUM(D5:D19)</f>
        <v>64</v>
      </c>
      <c r="E20" s="5">
        <f t="shared" ref="E20:H20" si="1">SUM(E5:E19)</f>
        <v>48</v>
      </c>
      <c r="F20" s="5">
        <f t="shared" si="1"/>
        <v>35</v>
      </c>
      <c r="G20" s="5">
        <f t="shared" si="1"/>
        <v>4</v>
      </c>
      <c r="H20" s="5">
        <f t="shared" si="1"/>
        <v>222</v>
      </c>
    </row>
  </sheetData>
  <pageMargins left="0.7" right="0.7" top="0.75" bottom="0.75" header="0.3" footer="0.3"/>
  <pageSetup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H20"/>
  <sheetViews>
    <sheetView tabSelected="1" topLeftCell="A2" zoomScaleNormal="100" workbookViewId="0">
      <selection activeCell="E18" sqref="E18"/>
    </sheetView>
  </sheetViews>
  <sheetFormatPr defaultRowHeight="16.5" x14ac:dyDescent="0.3"/>
  <cols>
    <col min="1" max="1" width="23.75" customWidth="1"/>
    <col min="2" max="2" width="8.125" bestFit="1" customWidth="1"/>
    <col min="3" max="3" width="12.375" customWidth="1"/>
    <col min="4" max="4" width="12.5" customWidth="1"/>
    <col min="5" max="5" width="11.25" customWidth="1"/>
    <col min="6" max="6" width="15.875" customWidth="1"/>
    <col min="7" max="7" width="8.25" customWidth="1"/>
    <col min="8" max="8" width="10.875" customWidth="1"/>
  </cols>
  <sheetData>
    <row r="2" spans="1:8" x14ac:dyDescent="0.3">
      <c r="A2" s="1" t="s">
        <v>16</v>
      </c>
    </row>
    <row r="3" spans="1:8" ht="17.25" thickBot="1" x14ac:dyDescent="0.35"/>
    <row r="4" spans="1:8" ht="17.25" thickBot="1" x14ac:dyDescent="0.35">
      <c r="A4" s="6" t="s">
        <v>13</v>
      </c>
      <c r="B4" s="6" t="s">
        <v>1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0</v>
      </c>
      <c r="H4" s="7" t="s">
        <v>15</v>
      </c>
    </row>
    <row r="5" spans="1:8" x14ac:dyDescent="0.3">
      <c r="A5" s="8" t="s">
        <v>20</v>
      </c>
      <c r="B5" s="8">
        <f>VLOOKUP(A5,[2]!PriceList,2)</f>
        <v>19.95</v>
      </c>
      <c r="C5" s="8">
        <v>5</v>
      </c>
      <c r="D5" s="8">
        <v>3</v>
      </c>
      <c r="E5" s="8">
        <v>0</v>
      </c>
      <c r="F5" s="8">
        <v>7</v>
      </c>
      <c r="G5" s="8">
        <v>0</v>
      </c>
      <c r="H5" s="8">
        <f>SUM(C5:G5)</f>
        <v>15</v>
      </c>
    </row>
    <row r="6" spans="1:8" x14ac:dyDescent="0.3">
      <c r="A6" s="4" t="s">
        <v>24</v>
      </c>
      <c r="B6" s="4">
        <f>VLOOKUP(A6,[2]!PriceList,2)</f>
        <v>14.95</v>
      </c>
      <c r="C6" s="4">
        <v>7</v>
      </c>
      <c r="D6" s="4">
        <v>4</v>
      </c>
      <c r="E6" s="4">
        <v>8</v>
      </c>
      <c r="F6" s="4">
        <v>2</v>
      </c>
      <c r="G6" s="4">
        <v>0</v>
      </c>
      <c r="H6" s="4">
        <f t="shared" ref="H6:H19" si="0">SUM(C6:G6)</f>
        <v>21</v>
      </c>
    </row>
    <row r="7" spans="1:8" x14ac:dyDescent="0.3">
      <c r="A7" s="3" t="s">
        <v>2</v>
      </c>
      <c r="B7" s="3">
        <f>VLOOKUP(A7,[2]!PriceList,2)</f>
        <v>10.95</v>
      </c>
      <c r="C7" s="3">
        <v>3</v>
      </c>
      <c r="D7" s="3">
        <v>10</v>
      </c>
      <c r="E7" s="3">
        <v>6</v>
      </c>
      <c r="F7" s="3">
        <v>6</v>
      </c>
      <c r="G7" s="3">
        <v>0</v>
      </c>
      <c r="H7" s="3">
        <f t="shared" si="0"/>
        <v>25</v>
      </c>
    </row>
    <row r="8" spans="1:8" x14ac:dyDescent="0.3">
      <c r="A8" s="4" t="s">
        <v>3</v>
      </c>
      <c r="B8" s="4">
        <f>VLOOKUP(A8,[2]!PriceList,2)</f>
        <v>13.95</v>
      </c>
      <c r="C8" s="4">
        <v>11</v>
      </c>
      <c r="D8" s="4">
        <v>12</v>
      </c>
      <c r="E8" s="4">
        <v>7</v>
      </c>
      <c r="F8" s="4">
        <v>4</v>
      </c>
      <c r="G8" s="4">
        <v>2</v>
      </c>
      <c r="H8" s="4">
        <f t="shared" si="0"/>
        <v>36</v>
      </c>
    </row>
    <row r="9" spans="1:8" x14ac:dyDescent="0.3">
      <c r="A9" s="3" t="s">
        <v>21</v>
      </c>
      <c r="B9" s="3">
        <f>VLOOKUP(A9,[2]!PriceList,2)</f>
        <v>23.95</v>
      </c>
      <c r="C9" s="3">
        <v>5</v>
      </c>
      <c r="D9" s="3">
        <v>4</v>
      </c>
      <c r="E9" s="3">
        <v>2</v>
      </c>
      <c r="F9" s="3">
        <v>0</v>
      </c>
      <c r="G9" s="3">
        <v>0</v>
      </c>
      <c r="H9" s="3">
        <f t="shared" si="0"/>
        <v>11</v>
      </c>
    </row>
    <row r="10" spans="1:8" x14ac:dyDescent="0.3">
      <c r="A10" s="4" t="s">
        <v>25</v>
      </c>
      <c r="B10" s="4">
        <f>VLOOKUP(A10,[2]!PriceList,2)</f>
        <v>26.95</v>
      </c>
      <c r="C10" s="4">
        <v>6</v>
      </c>
      <c r="D10" s="4">
        <v>2</v>
      </c>
      <c r="E10" s="4">
        <v>11</v>
      </c>
      <c r="F10" s="4">
        <v>2</v>
      </c>
      <c r="G10" s="4">
        <v>0</v>
      </c>
      <c r="H10" s="4">
        <f t="shared" si="0"/>
        <v>21</v>
      </c>
    </row>
    <row r="11" spans="1:8" x14ac:dyDescent="0.3">
      <c r="A11" s="3" t="s">
        <v>22</v>
      </c>
      <c r="B11" s="3">
        <f>VLOOKUP(A11,[2]!PriceList,2)</f>
        <v>36.950000000000003</v>
      </c>
      <c r="C11" s="3">
        <v>2</v>
      </c>
      <c r="D11" s="3">
        <v>3</v>
      </c>
      <c r="E11" s="3">
        <v>0</v>
      </c>
      <c r="F11" s="3">
        <v>0</v>
      </c>
      <c r="G11" s="3">
        <v>0</v>
      </c>
      <c r="H11" s="3">
        <f t="shared" si="0"/>
        <v>5</v>
      </c>
    </row>
    <row r="12" spans="1:8" x14ac:dyDescent="0.3">
      <c r="A12" s="4" t="s">
        <v>26</v>
      </c>
      <c r="B12" s="4">
        <f>VLOOKUP(A12,[2]!PriceList,2)</f>
        <v>42.95</v>
      </c>
      <c r="C12" s="4">
        <v>4</v>
      </c>
      <c r="D12" s="4">
        <v>6</v>
      </c>
      <c r="E12" s="4">
        <v>6</v>
      </c>
      <c r="F12" s="4">
        <v>0</v>
      </c>
      <c r="G12" s="4">
        <v>0</v>
      </c>
      <c r="H12" s="4">
        <f t="shared" si="0"/>
        <v>16</v>
      </c>
    </row>
    <row r="13" spans="1:8" x14ac:dyDescent="0.3">
      <c r="A13" s="3" t="s">
        <v>23</v>
      </c>
      <c r="B13" s="3">
        <f>VLOOKUP(A13,[2]!PriceList,2)</f>
        <v>45.95</v>
      </c>
      <c r="C13" s="3">
        <v>7</v>
      </c>
      <c r="D13" s="3">
        <v>3</v>
      </c>
      <c r="E13" s="3">
        <v>0</v>
      </c>
      <c r="F13" s="3">
        <v>7</v>
      </c>
      <c r="G13" s="3">
        <v>1</v>
      </c>
      <c r="H13" s="3">
        <f t="shared" si="0"/>
        <v>18</v>
      </c>
    </row>
    <row r="14" spans="1:8" x14ac:dyDescent="0.3">
      <c r="A14" s="4" t="s">
        <v>27</v>
      </c>
      <c r="B14" s="4">
        <f>VLOOKUP(A14,[2]!PriceList,2)</f>
        <v>50.95</v>
      </c>
      <c r="C14" s="4">
        <v>10</v>
      </c>
      <c r="D14" s="4">
        <v>6</v>
      </c>
      <c r="E14" s="4">
        <v>2</v>
      </c>
      <c r="F14" s="4">
        <v>0</v>
      </c>
      <c r="G14" s="4">
        <v>0</v>
      </c>
      <c r="H14" s="4">
        <f t="shared" si="0"/>
        <v>18</v>
      </c>
    </row>
    <row r="15" spans="1:8" x14ac:dyDescent="0.3">
      <c r="A15" s="3" t="s">
        <v>4</v>
      </c>
      <c r="B15" s="3">
        <f>VLOOKUP(A15,[2]!PriceList,2)</f>
        <v>36.950000000000003</v>
      </c>
      <c r="C15" s="3">
        <v>2</v>
      </c>
      <c r="D15" s="3">
        <v>2</v>
      </c>
      <c r="E15" s="3">
        <v>0</v>
      </c>
      <c r="F15" s="3">
        <v>2</v>
      </c>
      <c r="G15" s="3">
        <v>0</v>
      </c>
      <c r="H15" s="3">
        <f t="shared" si="0"/>
        <v>6</v>
      </c>
    </row>
    <row r="16" spans="1:8" x14ac:dyDescent="0.3">
      <c r="A16" s="4" t="s">
        <v>5</v>
      </c>
      <c r="B16" s="4">
        <f>VLOOKUP(A16,[2]!PriceList,2)</f>
        <v>24.95</v>
      </c>
      <c r="C16" s="4">
        <v>1</v>
      </c>
      <c r="D16" s="4">
        <v>4</v>
      </c>
      <c r="E16" s="4">
        <v>0</v>
      </c>
      <c r="F16" s="4">
        <v>0</v>
      </c>
      <c r="G16" s="4">
        <v>0</v>
      </c>
      <c r="H16" s="4">
        <f t="shared" si="0"/>
        <v>5</v>
      </c>
    </row>
    <row r="17" spans="1:8" x14ac:dyDescent="0.3">
      <c r="A17" s="3" t="s">
        <v>6</v>
      </c>
      <c r="B17" s="3">
        <f>VLOOKUP(A17,[2]!PriceList,2)</f>
        <v>12.95</v>
      </c>
      <c r="C17" s="3">
        <v>4</v>
      </c>
      <c r="D17" s="3">
        <v>0</v>
      </c>
      <c r="E17" s="3">
        <v>6</v>
      </c>
      <c r="F17" s="3">
        <v>5</v>
      </c>
      <c r="G17" s="3">
        <v>1</v>
      </c>
      <c r="H17" s="3">
        <f t="shared" si="0"/>
        <v>16</v>
      </c>
    </row>
    <row r="18" spans="1:8" x14ac:dyDescent="0.3">
      <c r="A18" s="4" t="s">
        <v>7</v>
      </c>
      <c r="B18" s="4">
        <f>VLOOKUP(A18,[2]!PriceList,2)</f>
        <v>11.95</v>
      </c>
      <c r="C18" s="4">
        <v>0</v>
      </c>
      <c r="D18" s="4">
        <v>4</v>
      </c>
      <c r="E18" s="4">
        <v>0</v>
      </c>
      <c r="F18" s="4">
        <v>0</v>
      </c>
      <c r="G18" s="4">
        <v>0</v>
      </c>
      <c r="H18" s="4">
        <f t="shared" si="0"/>
        <v>4</v>
      </c>
    </row>
    <row r="19" spans="1:8" ht="17.25" thickBot="1" x14ac:dyDescent="0.35">
      <c r="A19" s="3" t="s">
        <v>8</v>
      </c>
      <c r="B19" s="3">
        <f>VLOOKUP(A19,[2]!PriceList,2)</f>
        <v>10.95</v>
      </c>
      <c r="C19" s="3">
        <v>4</v>
      </c>
      <c r="D19" s="3">
        <v>1</v>
      </c>
      <c r="E19" s="3">
        <v>0</v>
      </c>
      <c r="F19" s="3">
        <v>0</v>
      </c>
      <c r="G19" s="3">
        <v>0</v>
      </c>
      <c r="H19" s="3">
        <f t="shared" si="0"/>
        <v>5</v>
      </c>
    </row>
    <row r="20" spans="1:8" ht="18" thickTop="1" thickBot="1" x14ac:dyDescent="0.35">
      <c r="A20" s="5" t="s">
        <v>15</v>
      </c>
      <c r="B20" s="5"/>
      <c r="C20" s="5">
        <f>SUM(C5:C19)</f>
        <v>71</v>
      </c>
      <c r="D20" s="5">
        <f>SUM(D5:D19)</f>
        <v>64</v>
      </c>
      <c r="E20" s="5">
        <f t="shared" ref="E20:H20" si="1">SUM(E5:E19)</f>
        <v>48</v>
      </c>
      <c r="F20" s="5">
        <f t="shared" si="1"/>
        <v>35</v>
      </c>
      <c r="G20" s="5">
        <f t="shared" si="1"/>
        <v>4</v>
      </c>
      <c r="H20" s="5">
        <f t="shared" si="1"/>
        <v>222</v>
      </c>
    </row>
  </sheetData>
  <pageMargins left="0.7" right="0.7" top="0.75" bottom="0.75" header="0.3" footer="0.3"/>
  <pageSetup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H20"/>
  <sheetViews>
    <sheetView tabSelected="1" topLeftCell="A2" zoomScaleNormal="100" workbookViewId="0">
      <selection activeCell="E18" sqref="E18"/>
    </sheetView>
  </sheetViews>
  <sheetFormatPr defaultRowHeight="16.5" x14ac:dyDescent="0.3"/>
  <cols>
    <col min="1" max="1" width="23.75" customWidth="1"/>
    <col min="2" max="2" width="8.125" bestFit="1" customWidth="1"/>
    <col min="3" max="3" width="12.375" customWidth="1"/>
    <col min="4" max="4" width="12.5" customWidth="1"/>
    <col min="5" max="5" width="11.25" customWidth="1"/>
    <col min="6" max="6" width="15.875" customWidth="1"/>
    <col min="7" max="7" width="8.25" customWidth="1"/>
    <col min="8" max="8" width="10.875" customWidth="1"/>
  </cols>
  <sheetData>
    <row r="2" spans="1:8" x14ac:dyDescent="0.3">
      <c r="A2" s="1" t="s">
        <v>17</v>
      </c>
    </row>
    <row r="3" spans="1:8" ht="17.25" thickBot="1" x14ac:dyDescent="0.35"/>
    <row r="4" spans="1:8" ht="17.25" thickBot="1" x14ac:dyDescent="0.35">
      <c r="A4" s="6" t="s">
        <v>13</v>
      </c>
      <c r="B4" s="6" t="s">
        <v>1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0</v>
      </c>
      <c r="H4" s="7" t="s">
        <v>15</v>
      </c>
    </row>
    <row r="5" spans="1:8" x14ac:dyDescent="0.3">
      <c r="A5" s="8" t="s">
        <v>20</v>
      </c>
      <c r="B5" s="9">
        <f>VLOOKUP(A5,[2]!PriceList,2)</f>
        <v>19.95</v>
      </c>
      <c r="C5" s="8">
        <v>5</v>
      </c>
      <c r="D5" s="8">
        <v>3</v>
      </c>
      <c r="E5" s="8">
        <v>0</v>
      </c>
      <c r="F5" s="8">
        <v>7</v>
      </c>
      <c r="G5" s="8">
        <v>0</v>
      </c>
      <c r="H5" s="8">
        <f>SUM(C5:G5)</f>
        <v>15</v>
      </c>
    </row>
    <row r="6" spans="1:8" x14ac:dyDescent="0.3">
      <c r="A6" s="4" t="s">
        <v>24</v>
      </c>
      <c r="B6" s="2">
        <f>VLOOKUP(A6,[2]!PriceList,2)</f>
        <v>14.95</v>
      </c>
      <c r="C6" s="4">
        <v>7</v>
      </c>
      <c r="D6" s="4">
        <v>4</v>
      </c>
      <c r="E6" s="4">
        <v>8</v>
      </c>
      <c r="F6" s="4">
        <v>2</v>
      </c>
      <c r="G6" s="4">
        <v>0</v>
      </c>
      <c r="H6" s="4">
        <f t="shared" ref="H6:H19" si="0">SUM(C6:G6)</f>
        <v>21</v>
      </c>
    </row>
    <row r="7" spans="1:8" x14ac:dyDescent="0.3">
      <c r="A7" s="3" t="s">
        <v>2</v>
      </c>
      <c r="B7" s="10">
        <f>VLOOKUP(A7,[2]!PriceList,2)</f>
        <v>10.95</v>
      </c>
      <c r="C7" s="3">
        <v>3</v>
      </c>
      <c r="D7" s="3">
        <v>10</v>
      </c>
      <c r="E7" s="3">
        <v>6</v>
      </c>
      <c r="F7" s="3">
        <v>6</v>
      </c>
      <c r="G7" s="3">
        <v>0</v>
      </c>
      <c r="H7" s="3">
        <f t="shared" si="0"/>
        <v>25</v>
      </c>
    </row>
    <row r="8" spans="1:8" x14ac:dyDescent="0.3">
      <c r="A8" s="4" t="s">
        <v>3</v>
      </c>
      <c r="B8" s="2">
        <f>VLOOKUP(A8,[2]!PriceList,2)</f>
        <v>13.95</v>
      </c>
      <c r="C8" s="4">
        <v>11</v>
      </c>
      <c r="D8" s="4">
        <v>12</v>
      </c>
      <c r="E8" s="4">
        <v>7</v>
      </c>
      <c r="F8" s="4">
        <v>4</v>
      </c>
      <c r="G8" s="4">
        <v>2</v>
      </c>
      <c r="H8" s="4">
        <f t="shared" si="0"/>
        <v>36</v>
      </c>
    </row>
    <row r="9" spans="1:8" x14ac:dyDescent="0.3">
      <c r="A9" s="3" t="s">
        <v>21</v>
      </c>
      <c r="B9" s="10">
        <f>VLOOKUP(A9,[2]!PriceList,2)</f>
        <v>23.95</v>
      </c>
      <c r="C9" s="3">
        <v>5</v>
      </c>
      <c r="D9" s="3">
        <v>4</v>
      </c>
      <c r="E9" s="3">
        <v>2</v>
      </c>
      <c r="F9" s="3">
        <v>0</v>
      </c>
      <c r="G9" s="3">
        <v>0</v>
      </c>
      <c r="H9" s="3">
        <f t="shared" si="0"/>
        <v>11</v>
      </c>
    </row>
    <row r="10" spans="1:8" x14ac:dyDescent="0.3">
      <c r="A10" s="4" t="s">
        <v>25</v>
      </c>
      <c r="B10" s="2">
        <f>VLOOKUP(A10,[2]!PriceList,2)</f>
        <v>26.95</v>
      </c>
      <c r="C10" s="4">
        <v>6</v>
      </c>
      <c r="D10" s="4">
        <v>2</v>
      </c>
      <c r="E10" s="4">
        <v>11</v>
      </c>
      <c r="F10" s="4">
        <v>2</v>
      </c>
      <c r="G10" s="4">
        <v>0</v>
      </c>
      <c r="H10" s="4">
        <f t="shared" si="0"/>
        <v>21</v>
      </c>
    </row>
    <row r="11" spans="1:8" x14ac:dyDescent="0.3">
      <c r="A11" s="3" t="s">
        <v>22</v>
      </c>
      <c r="B11" s="10">
        <f>VLOOKUP(A11,[2]!PriceList,2)</f>
        <v>36.950000000000003</v>
      </c>
      <c r="C11" s="3">
        <v>2</v>
      </c>
      <c r="D11" s="3">
        <v>3</v>
      </c>
      <c r="E11" s="3">
        <v>0</v>
      </c>
      <c r="F11" s="3">
        <v>0</v>
      </c>
      <c r="G11" s="3">
        <v>0</v>
      </c>
      <c r="H11" s="3">
        <f t="shared" si="0"/>
        <v>5</v>
      </c>
    </row>
    <row r="12" spans="1:8" x14ac:dyDescent="0.3">
      <c r="A12" s="4" t="s">
        <v>26</v>
      </c>
      <c r="B12" s="2">
        <f>VLOOKUP(A12,[2]!PriceList,2)</f>
        <v>42.95</v>
      </c>
      <c r="C12" s="4">
        <v>4</v>
      </c>
      <c r="D12" s="4">
        <v>6</v>
      </c>
      <c r="E12" s="4">
        <v>6</v>
      </c>
      <c r="F12" s="4">
        <v>0</v>
      </c>
      <c r="G12" s="4">
        <v>0</v>
      </c>
      <c r="H12" s="4">
        <f t="shared" si="0"/>
        <v>16</v>
      </c>
    </row>
    <row r="13" spans="1:8" x14ac:dyDescent="0.3">
      <c r="A13" s="3" t="s">
        <v>23</v>
      </c>
      <c r="B13" s="10">
        <f>VLOOKUP(A13,[2]!PriceList,2)</f>
        <v>45.95</v>
      </c>
      <c r="C13" s="3">
        <v>7</v>
      </c>
      <c r="D13" s="3">
        <v>3</v>
      </c>
      <c r="E13" s="3">
        <v>0</v>
      </c>
      <c r="F13" s="3">
        <v>7</v>
      </c>
      <c r="G13" s="3">
        <v>1</v>
      </c>
      <c r="H13" s="3">
        <f t="shared" si="0"/>
        <v>18</v>
      </c>
    </row>
    <row r="14" spans="1:8" x14ac:dyDescent="0.3">
      <c r="A14" s="4" t="s">
        <v>27</v>
      </c>
      <c r="B14" s="2">
        <f>VLOOKUP(A14,[2]!PriceList,2)</f>
        <v>50.95</v>
      </c>
      <c r="C14" s="4">
        <v>10</v>
      </c>
      <c r="D14" s="4">
        <v>6</v>
      </c>
      <c r="E14" s="4">
        <v>2</v>
      </c>
      <c r="F14" s="4">
        <v>0</v>
      </c>
      <c r="G14" s="4">
        <v>0</v>
      </c>
      <c r="H14" s="4">
        <f t="shared" si="0"/>
        <v>18</v>
      </c>
    </row>
    <row r="15" spans="1:8" x14ac:dyDescent="0.3">
      <c r="A15" s="3" t="s">
        <v>4</v>
      </c>
      <c r="B15" s="10">
        <f>VLOOKUP(A15,[2]!PriceList,2)</f>
        <v>36.950000000000003</v>
      </c>
      <c r="C15" s="3">
        <v>2</v>
      </c>
      <c r="D15" s="3">
        <v>2</v>
      </c>
      <c r="E15" s="3">
        <v>0</v>
      </c>
      <c r="F15" s="3">
        <v>2</v>
      </c>
      <c r="G15" s="3">
        <v>0</v>
      </c>
      <c r="H15" s="3">
        <f t="shared" si="0"/>
        <v>6</v>
      </c>
    </row>
    <row r="16" spans="1:8" x14ac:dyDescent="0.3">
      <c r="A16" s="4" t="s">
        <v>5</v>
      </c>
      <c r="B16" s="2">
        <f>VLOOKUP(A16,[2]!PriceList,2)</f>
        <v>24.95</v>
      </c>
      <c r="C16" s="4">
        <v>1</v>
      </c>
      <c r="D16" s="4">
        <v>4</v>
      </c>
      <c r="E16" s="4">
        <v>0</v>
      </c>
      <c r="F16" s="4">
        <v>0</v>
      </c>
      <c r="G16" s="4">
        <v>0</v>
      </c>
      <c r="H16" s="4">
        <f t="shared" si="0"/>
        <v>5</v>
      </c>
    </row>
    <row r="17" spans="1:8" x14ac:dyDescent="0.3">
      <c r="A17" s="3" t="s">
        <v>6</v>
      </c>
      <c r="B17" s="10">
        <f>VLOOKUP(A17,[2]!PriceList,2)</f>
        <v>12.95</v>
      </c>
      <c r="C17" s="3">
        <v>4</v>
      </c>
      <c r="D17" s="3">
        <v>0</v>
      </c>
      <c r="E17" s="3">
        <v>6</v>
      </c>
      <c r="F17" s="3">
        <v>5</v>
      </c>
      <c r="G17" s="3">
        <v>1</v>
      </c>
      <c r="H17" s="3">
        <f t="shared" si="0"/>
        <v>16</v>
      </c>
    </row>
    <row r="18" spans="1:8" x14ac:dyDescent="0.3">
      <c r="A18" s="4" t="s">
        <v>7</v>
      </c>
      <c r="B18" s="2">
        <f>VLOOKUP(A18,[2]!PriceList,2)</f>
        <v>11.95</v>
      </c>
      <c r="C18" s="4">
        <v>0</v>
      </c>
      <c r="D18" s="4">
        <v>4</v>
      </c>
      <c r="E18" s="4">
        <v>0</v>
      </c>
      <c r="F18" s="4">
        <v>0</v>
      </c>
      <c r="G18" s="4">
        <v>0</v>
      </c>
      <c r="H18" s="4">
        <f t="shared" si="0"/>
        <v>4</v>
      </c>
    </row>
    <row r="19" spans="1:8" ht="17.25" thickBot="1" x14ac:dyDescent="0.35">
      <c r="A19" s="3" t="s">
        <v>8</v>
      </c>
      <c r="B19" s="10">
        <f>VLOOKUP(A19,[2]!PriceList,2)</f>
        <v>10.95</v>
      </c>
      <c r="C19" s="3">
        <v>4</v>
      </c>
      <c r="D19" s="3">
        <v>1</v>
      </c>
      <c r="E19" s="3">
        <v>0</v>
      </c>
      <c r="F19" s="3">
        <v>0</v>
      </c>
      <c r="G19" s="3">
        <v>0</v>
      </c>
      <c r="H19" s="3">
        <f t="shared" si="0"/>
        <v>5</v>
      </c>
    </row>
    <row r="20" spans="1:8" ht="18" thickTop="1" thickBot="1" x14ac:dyDescent="0.35">
      <c r="A20" s="5" t="s">
        <v>15</v>
      </c>
      <c r="B20" s="5"/>
      <c r="C20" s="5">
        <f>SUM(C5:C19)</f>
        <v>71</v>
      </c>
      <c r="D20" s="5">
        <f>SUM(D5:D19)</f>
        <v>64</v>
      </c>
      <c r="E20" s="5">
        <f t="shared" ref="E20:H20" si="1">SUM(E5:E19)</f>
        <v>48</v>
      </c>
      <c r="F20" s="5">
        <f t="shared" si="1"/>
        <v>35</v>
      </c>
      <c r="G20" s="5">
        <f t="shared" si="1"/>
        <v>4</v>
      </c>
      <c r="H20" s="5">
        <f t="shared" si="1"/>
        <v>222</v>
      </c>
    </row>
  </sheetData>
  <pageMargins left="0.7" right="0.7" top="0.75" bottom="0.75" header="0.3" footer="0.3"/>
  <pageSetup orientation="landscape" r:id="rId1"/>
  <headerFooter>
    <oddFooter>&amp;L&amp;F</oddFooter>
  </headerFooter>
  <ignoredErrors>
    <ignoredError sqref="C21:H21" calculatedColum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H20"/>
  <sheetViews>
    <sheetView tabSelected="1" topLeftCell="A2" zoomScaleNormal="100" workbookViewId="0">
      <selection activeCell="E18" sqref="E18"/>
    </sheetView>
  </sheetViews>
  <sheetFormatPr defaultRowHeight="16.5" x14ac:dyDescent="0.3"/>
  <cols>
    <col min="1" max="1" width="23.75" customWidth="1"/>
    <col min="2" max="2" width="8.125" bestFit="1" customWidth="1"/>
    <col min="3" max="3" width="12.375" customWidth="1"/>
    <col min="4" max="4" width="12.5" customWidth="1"/>
    <col min="5" max="5" width="11.25" customWidth="1"/>
    <col min="6" max="6" width="15.875" customWidth="1"/>
    <col min="7" max="7" width="8.25" customWidth="1"/>
    <col min="8" max="8" width="10.875" customWidth="1"/>
  </cols>
  <sheetData>
    <row r="2" spans="1:8" x14ac:dyDescent="0.3">
      <c r="A2" s="1" t="s">
        <v>18</v>
      </c>
    </row>
    <row r="3" spans="1:8" ht="17.25" thickBot="1" x14ac:dyDescent="0.35"/>
    <row r="4" spans="1:8" ht="17.25" thickBot="1" x14ac:dyDescent="0.35">
      <c r="A4" s="6" t="s">
        <v>13</v>
      </c>
      <c r="B4" s="6" t="s">
        <v>1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0</v>
      </c>
      <c r="H4" s="7" t="s">
        <v>15</v>
      </c>
    </row>
    <row r="5" spans="1:8" x14ac:dyDescent="0.3">
      <c r="A5" s="8" t="s">
        <v>20</v>
      </c>
      <c r="B5" s="9">
        <f>VLOOKUP(A5,[2]!PriceList,2)</f>
        <v>19.95</v>
      </c>
      <c r="C5" s="8">
        <v>5</v>
      </c>
      <c r="D5" s="8">
        <v>3</v>
      </c>
      <c r="E5" s="8">
        <v>0</v>
      </c>
      <c r="F5" s="8">
        <v>7</v>
      </c>
      <c r="G5" s="8">
        <v>0</v>
      </c>
      <c r="H5" s="8">
        <f>SUM(C5:G5)</f>
        <v>15</v>
      </c>
    </row>
    <row r="6" spans="1:8" x14ac:dyDescent="0.3">
      <c r="A6" s="4" t="s">
        <v>24</v>
      </c>
      <c r="B6" s="2">
        <f>VLOOKUP(A6,[2]!PriceList,2)</f>
        <v>14.95</v>
      </c>
      <c r="C6" s="4">
        <v>7</v>
      </c>
      <c r="D6" s="4">
        <v>4</v>
      </c>
      <c r="E6" s="4">
        <v>8</v>
      </c>
      <c r="F6" s="4">
        <v>2</v>
      </c>
      <c r="G6" s="4">
        <v>0</v>
      </c>
      <c r="H6" s="4">
        <f t="shared" ref="H6:H19" si="0">SUM(C6:G6)</f>
        <v>21</v>
      </c>
    </row>
    <row r="7" spans="1:8" x14ac:dyDescent="0.3">
      <c r="A7" s="3" t="s">
        <v>2</v>
      </c>
      <c r="B7" s="10">
        <f>VLOOKUP(A7,[2]!PriceList,2)</f>
        <v>10.95</v>
      </c>
      <c r="C7" s="3">
        <v>3</v>
      </c>
      <c r="D7" s="3">
        <v>10</v>
      </c>
      <c r="E7" s="3">
        <v>6</v>
      </c>
      <c r="F7" s="3">
        <v>6</v>
      </c>
      <c r="G7" s="3">
        <v>0</v>
      </c>
      <c r="H7" s="3">
        <f t="shared" si="0"/>
        <v>25</v>
      </c>
    </row>
    <row r="8" spans="1:8" x14ac:dyDescent="0.3">
      <c r="A8" s="4" t="s">
        <v>3</v>
      </c>
      <c r="B8" s="2">
        <f>VLOOKUP(A8,[2]!PriceList,2)</f>
        <v>13.95</v>
      </c>
      <c r="C8" s="4">
        <v>11</v>
      </c>
      <c r="D8" s="4">
        <v>12</v>
      </c>
      <c r="E8" s="4">
        <v>7</v>
      </c>
      <c r="F8" s="4">
        <v>4</v>
      </c>
      <c r="G8" s="4">
        <v>2</v>
      </c>
      <c r="H8" s="4">
        <f t="shared" si="0"/>
        <v>36</v>
      </c>
    </row>
    <row r="9" spans="1:8" x14ac:dyDescent="0.3">
      <c r="A9" s="3" t="s">
        <v>21</v>
      </c>
      <c r="B9" s="10">
        <f>VLOOKUP(A9,[2]!PriceList,2)</f>
        <v>23.95</v>
      </c>
      <c r="C9" s="3">
        <v>5</v>
      </c>
      <c r="D9" s="3">
        <v>4</v>
      </c>
      <c r="E9" s="3">
        <v>2</v>
      </c>
      <c r="F9" s="3">
        <v>0</v>
      </c>
      <c r="G9" s="3">
        <v>0</v>
      </c>
      <c r="H9" s="3">
        <f t="shared" si="0"/>
        <v>11</v>
      </c>
    </row>
    <row r="10" spans="1:8" x14ac:dyDescent="0.3">
      <c r="A10" s="4" t="s">
        <v>25</v>
      </c>
      <c r="B10" s="2">
        <f>VLOOKUP(A10,[2]!PriceList,2)</f>
        <v>26.95</v>
      </c>
      <c r="C10" s="4">
        <v>6</v>
      </c>
      <c r="D10" s="4">
        <v>2</v>
      </c>
      <c r="E10" s="4">
        <v>11</v>
      </c>
      <c r="F10" s="4">
        <v>2</v>
      </c>
      <c r="G10" s="4">
        <v>0</v>
      </c>
      <c r="H10" s="4">
        <f t="shared" si="0"/>
        <v>21</v>
      </c>
    </row>
    <row r="11" spans="1:8" x14ac:dyDescent="0.3">
      <c r="A11" s="3" t="s">
        <v>22</v>
      </c>
      <c r="B11" s="10">
        <f>VLOOKUP(A11,[2]!PriceList,2)</f>
        <v>36.950000000000003</v>
      </c>
      <c r="C11" s="3">
        <v>2</v>
      </c>
      <c r="D11" s="3">
        <v>3</v>
      </c>
      <c r="E11" s="3">
        <v>0</v>
      </c>
      <c r="F11" s="3">
        <v>0</v>
      </c>
      <c r="G11" s="3">
        <v>0</v>
      </c>
      <c r="H11" s="3">
        <f t="shared" si="0"/>
        <v>5</v>
      </c>
    </row>
    <row r="12" spans="1:8" x14ac:dyDescent="0.3">
      <c r="A12" s="4" t="s">
        <v>26</v>
      </c>
      <c r="B12" s="2">
        <f>VLOOKUP(A12,[2]!PriceList,2)</f>
        <v>42.95</v>
      </c>
      <c r="C12" s="4">
        <v>4</v>
      </c>
      <c r="D12" s="4">
        <v>6</v>
      </c>
      <c r="E12" s="4">
        <v>6</v>
      </c>
      <c r="F12" s="4">
        <v>0</v>
      </c>
      <c r="G12" s="4">
        <v>0</v>
      </c>
      <c r="H12" s="4">
        <f t="shared" si="0"/>
        <v>16</v>
      </c>
    </row>
    <row r="13" spans="1:8" x14ac:dyDescent="0.3">
      <c r="A13" s="3" t="s">
        <v>23</v>
      </c>
      <c r="B13" s="10">
        <f>VLOOKUP(A13,[2]!PriceList,2)</f>
        <v>45.95</v>
      </c>
      <c r="C13" s="3">
        <v>7</v>
      </c>
      <c r="D13" s="3">
        <v>3</v>
      </c>
      <c r="E13" s="3">
        <v>0</v>
      </c>
      <c r="F13" s="3">
        <v>7</v>
      </c>
      <c r="G13" s="3">
        <v>1</v>
      </c>
      <c r="H13" s="3">
        <f t="shared" si="0"/>
        <v>18</v>
      </c>
    </row>
    <row r="14" spans="1:8" x14ac:dyDescent="0.3">
      <c r="A14" s="4" t="s">
        <v>27</v>
      </c>
      <c r="B14" s="2">
        <f>VLOOKUP(A14,[2]!PriceList,2)</f>
        <v>50.95</v>
      </c>
      <c r="C14" s="4">
        <v>10</v>
      </c>
      <c r="D14" s="4">
        <v>6</v>
      </c>
      <c r="E14" s="4">
        <v>2</v>
      </c>
      <c r="F14" s="4">
        <v>0</v>
      </c>
      <c r="G14" s="4">
        <v>0</v>
      </c>
      <c r="H14" s="4">
        <f t="shared" si="0"/>
        <v>18</v>
      </c>
    </row>
    <row r="15" spans="1:8" x14ac:dyDescent="0.3">
      <c r="A15" s="3" t="s">
        <v>4</v>
      </c>
      <c r="B15" s="10">
        <f>VLOOKUP(A15,[2]!PriceList,2)</f>
        <v>36.950000000000003</v>
      </c>
      <c r="C15" s="3">
        <v>2</v>
      </c>
      <c r="D15" s="3">
        <v>2</v>
      </c>
      <c r="E15" s="3">
        <v>0</v>
      </c>
      <c r="F15" s="3">
        <v>2</v>
      </c>
      <c r="G15" s="3">
        <v>0</v>
      </c>
      <c r="H15" s="3">
        <f t="shared" si="0"/>
        <v>6</v>
      </c>
    </row>
    <row r="16" spans="1:8" x14ac:dyDescent="0.3">
      <c r="A16" s="4" t="s">
        <v>5</v>
      </c>
      <c r="B16" s="2">
        <f>VLOOKUP(A16,[2]!PriceList,2)</f>
        <v>24.95</v>
      </c>
      <c r="C16" s="4">
        <v>1</v>
      </c>
      <c r="D16" s="4">
        <v>4</v>
      </c>
      <c r="E16" s="4">
        <v>0</v>
      </c>
      <c r="F16" s="4">
        <v>0</v>
      </c>
      <c r="G16" s="4">
        <v>0</v>
      </c>
      <c r="H16" s="4">
        <f t="shared" si="0"/>
        <v>5</v>
      </c>
    </row>
    <row r="17" spans="1:8" x14ac:dyDescent="0.3">
      <c r="A17" s="3" t="s">
        <v>6</v>
      </c>
      <c r="B17" s="10">
        <f>VLOOKUP(A17,[2]!PriceList,2)</f>
        <v>12.95</v>
      </c>
      <c r="C17" s="3">
        <v>4</v>
      </c>
      <c r="D17" s="3">
        <v>0</v>
      </c>
      <c r="E17" s="3">
        <v>6</v>
      </c>
      <c r="F17" s="3">
        <v>5</v>
      </c>
      <c r="G17" s="3">
        <v>1</v>
      </c>
      <c r="H17" s="3">
        <f t="shared" si="0"/>
        <v>16</v>
      </c>
    </row>
    <row r="18" spans="1:8" x14ac:dyDescent="0.3">
      <c r="A18" s="4" t="s">
        <v>7</v>
      </c>
      <c r="B18" s="2">
        <f>VLOOKUP(A18,[2]!PriceList,2)</f>
        <v>11.95</v>
      </c>
      <c r="C18" s="4">
        <v>0</v>
      </c>
      <c r="D18" s="4">
        <v>4</v>
      </c>
      <c r="E18" s="4">
        <v>0</v>
      </c>
      <c r="F18" s="4">
        <v>0</v>
      </c>
      <c r="G18" s="4">
        <v>0</v>
      </c>
      <c r="H18" s="4">
        <f t="shared" si="0"/>
        <v>4</v>
      </c>
    </row>
    <row r="19" spans="1:8" ht="17.25" thickBot="1" x14ac:dyDescent="0.35">
      <c r="A19" s="3" t="s">
        <v>8</v>
      </c>
      <c r="B19" s="10">
        <f>VLOOKUP(A19,[2]!PriceList,2)</f>
        <v>10.95</v>
      </c>
      <c r="C19" s="3">
        <v>4</v>
      </c>
      <c r="D19" s="3">
        <v>1</v>
      </c>
      <c r="E19" s="3">
        <v>0</v>
      </c>
      <c r="F19" s="3">
        <v>0</v>
      </c>
      <c r="G19" s="3">
        <v>0</v>
      </c>
      <c r="H19" s="3">
        <f t="shared" si="0"/>
        <v>5</v>
      </c>
    </row>
    <row r="20" spans="1:8" ht="18" thickTop="1" thickBot="1" x14ac:dyDescent="0.35">
      <c r="A20" s="5" t="s">
        <v>15</v>
      </c>
      <c r="B20" s="5"/>
      <c r="C20" s="5">
        <f>SUM(C5:C19)</f>
        <v>71</v>
      </c>
      <c r="D20" s="5">
        <f>SUM(D5:D19)</f>
        <v>64</v>
      </c>
      <c r="E20" s="5">
        <f t="shared" ref="E20:H20" si="1">SUM(E5:E19)</f>
        <v>48</v>
      </c>
      <c r="F20" s="5">
        <f t="shared" si="1"/>
        <v>35</v>
      </c>
      <c r="G20" s="5">
        <f t="shared" si="1"/>
        <v>4</v>
      </c>
      <c r="H20" s="5">
        <f t="shared" si="1"/>
        <v>222</v>
      </c>
    </row>
  </sheetData>
  <pageMargins left="0.7" right="0.7" top="0.75" bottom="0.75" header="0.3" footer="0.3"/>
  <pageSetup orientation="landscape" r:id="rId1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0"/>
  <sheetViews>
    <sheetView topLeftCell="A3" zoomScaleNormal="100" workbookViewId="0">
      <selection activeCell="B5" sqref="B5:B19"/>
    </sheetView>
  </sheetViews>
  <sheetFormatPr defaultRowHeight="16.5" x14ac:dyDescent="0.3"/>
  <cols>
    <col min="1" max="1" width="19.875" bestFit="1" customWidth="1"/>
    <col min="2" max="2" width="8.125" bestFit="1" customWidth="1"/>
    <col min="3" max="3" width="9.75" customWidth="1"/>
    <col min="4" max="4" width="10.625" bestFit="1" customWidth="1"/>
    <col min="5" max="5" width="8.25" bestFit="1" customWidth="1"/>
    <col min="6" max="6" width="13.75" bestFit="1" customWidth="1"/>
    <col min="7" max="7" width="9.875" customWidth="1"/>
    <col min="8" max="8" width="8.875" customWidth="1"/>
  </cols>
  <sheetData>
    <row r="2" spans="1:8" x14ac:dyDescent="0.3">
      <c r="A2" s="1" t="s">
        <v>19</v>
      </c>
    </row>
    <row r="3" spans="1:8" ht="17.25" thickBot="1" x14ac:dyDescent="0.35"/>
    <row r="4" spans="1:8" ht="17.25" thickBot="1" x14ac:dyDescent="0.35">
      <c r="A4" s="6" t="s">
        <v>13</v>
      </c>
      <c r="B4" s="6" t="s">
        <v>1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0</v>
      </c>
      <c r="H4" s="7" t="s">
        <v>15</v>
      </c>
    </row>
    <row r="5" spans="1:8" x14ac:dyDescent="0.3">
      <c r="A5" s="8" t="s">
        <v>20</v>
      </c>
      <c r="B5" s="9">
        <f>VLOOKUP(A5,[2]!PriceList,2)</f>
        <v>19.95</v>
      </c>
      <c r="C5" s="8">
        <f>SUM('Q1:Q4'!C5)</f>
        <v>20</v>
      </c>
      <c r="D5" s="8">
        <f>SUM('Q1:Q4'!D5)</f>
        <v>12</v>
      </c>
      <c r="E5" s="8">
        <f>SUM('Q1:Q4'!E5)</f>
        <v>0</v>
      </c>
      <c r="F5" s="8">
        <f>SUM('Q1:Q4'!F5)</f>
        <v>28</v>
      </c>
      <c r="G5" s="8">
        <f>SUM('Q1:Q4'!G5)</f>
        <v>0</v>
      </c>
      <c r="H5" s="8">
        <f>SUM(C5:G5)</f>
        <v>60</v>
      </c>
    </row>
    <row r="6" spans="1:8" x14ac:dyDescent="0.3">
      <c r="A6" s="4" t="s">
        <v>24</v>
      </c>
      <c r="B6" s="2">
        <f>VLOOKUP(A6,[2]!PriceList,2)</f>
        <v>14.95</v>
      </c>
      <c r="C6" s="4">
        <f>SUM('Q1:Q4'!C6)</f>
        <v>28</v>
      </c>
      <c r="D6" s="4">
        <f>SUM('Q1:Q4'!D6)</f>
        <v>16</v>
      </c>
      <c r="E6" s="4">
        <f>SUM('Q1:Q4'!E6)</f>
        <v>32</v>
      </c>
      <c r="F6" s="4">
        <f>SUM('Q1:Q4'!F6)</f>
        <v>8</v>
      </c>
      <c r="G6" s="4">
        <f>SUM('Q1:Q4'!G6)</f>
        <v>0</v>
      </c>
      <c r="H6" s="4">
        <f t="shared" ref="H6:H19" si="0">SUM(C6:G6)</f>
        <v>84</v>
      </c>
    </row>
    <row r="7" spans="1:8" x14ac:dyDescent="0.3">
      <c r="A7" s="3" t="s">
        <v>2</v>
      </c>
      <c r="B7" s="10">
        <f>VLOOKUP(A7,[2]!PriceList,2)</f>
        <v>10.95</v>
      </c>
      <c r="C7" s="3">
        <f>SUM('Q1:Q4'!C7)</f>
        <v>12</v>
      </c>
      <c r="D7" s="3">
        <f>SUM('Q1:Q4'!D7)</f>
        <v>40</v>
      </c>
      <c r="E7" s="3">
        <f>SUM('Q1:Q4'!E7)</f>
        <v>24</v>
      </c>
      <c r="F7" s="3">
        <f>SUM('Q1:Q4'!F7)</f>
        <v>24</v>
      </c>
      <c r="G7" s="3">
        <f>SUM('Q1:Q4'!G7)</f>
        <v>0</v>
      </c>
      <c r="H7" s="3">
        <f t="shared" si="0"/>
        <v>100</v>
      </c>
    </row>
    <row r="8" spans="1:8" x14ac:dyDescent="0.3">
      <c r="A8" s="4" t="s">
        <v>3</v>
      </c>
      <c r="B8" s="2">
        <f>VLOOKUP(A8,[2]!PriceList,2)</f>
        <v>13.95</v>
      </c>
      <c r="C8" s="4">
        <f>SUM('Q1:Q4'!C8)</f>
        <v>44</v>
      </c>
      <c r="D8" s="4">
        <f>SUM('Q1:Q4'!D8)</f>
        <v>48</v>
      </c>
      <c r="E8" s="4">
        <f>SUM('Q1:Q4'!E8)</f>
        <v>28</v>
      </c>
      <c r="F8" s="4">
        <f>SUM('Q1:Q4'!F8)</f>
        <v>16</v>
      </c>
      <c r="G8" s="4">
        <f>SUM('Q1:Q4'!G8)</f>
        <v>8</v>
      </c>
      <c r="H8" s="4">
        <f t="shared" si="0"/>
        <v>144</v>
      </c>
    </row>
    <row r="9" spans="1:8" x14ac:dyDescent="0.3">
      <c r="A9" s="3" t="s">
        <v>21</v>
      </c>
      <c r="B9" s="10">
        <f>VLOOKUP(A9,[2]!PriceList,2)</f>
        <v>23.95</v>
      </c>
      <c r="C9" s="3">
        <f>SUM('Q1:Q4'!C9)</f>
        <v>20</v>
      </c>
      <c r="D9" s="3">
        <f>SUM('Q1:Q4'!D9)</f>
        <v>16</v>
      </c>
      <c r="E9" s="3">
        <f>SUM('Q1:Q4'!E9)</f>
        <v>8</v>
      </c>
      <c r="F9" s="3">
        <f>SUM('Q1:Q4'!F9)</f>
        <v>0</v>
      </c>
      <c r="G9" s="3">
        <f>SUM('Q1:Q4'!G9)</f>
        <v>0</v>
      </c>
      <c r="H9" s="3">
        <f t="shared" si="0"/>
        <v>44</v>
      </c>
    </row>
    <row r="10" spans="1:8" x14ac:dyDescent="0.3">
      <c r="A10" s="4" t="s">
        <v>25</v>
      </c>
      <c r="B10" s="2">
        <f>VLOOKUP(A10,[2]!PriceList,2)</f>
        <v>26.95</v>
      </c>
      <c r="C10" s="4">
        <f>SUM('Q1:Q4'!C10)</f>
        <v>24</v>
      </c>
      <c r="D10" s="4">
        <f>SUM('Q1:Q4'!D10)</f>
        <v>8</v>
      </c>
      <c r="E10" s="4">
        <f>SUM('Q1:Q4'!E10)</f>
        <v>44</v>
      </c>
      <c r="F10" s="4">
        <f>SUM('Q1:Q4'!F10)</f>
        <v>8</v>
      </c>
      <c r="G10" s="4">
        <f>SUM('Q1:Q4'!G10)</f>
        <v>0</v>
      </c>
      <c r="H10" s="4">
        <f t="shared" si="0"/>
        <v>84</v>
      </c>
    </row>
    <row r="11" spans="1:8" x14ac:dyDescent="0.3">
      <c r="A11" s="3" t="s">
        <v>22</v>
      </c>
      <c r="B11" s="10">
        <f>VLOOKUP(A11,[2]!PriceList,2)</f>
        <v>36.950000000000003</v>
      </c>
      <c r="C11" s="3">
        <f>SUM('Q1:Q4'!C11)</f>
        <v>8</v>
      </c>
      <c r="D11" s="3">
        <f>SUM('Q1:Q4'!D11)</f>
        <v>12</v>
      </c>
      <c r="E11" s="3">
        <f>SUM('Q1:Q4'!E11)</f>
        <v>0</v>
      </c>
      <c r="F11" s="3">
        <f>SUM('Q1:Q4'!F11)</f>
        <v>0</v>
      </c>
      <c r="G11" s="3">
        <f>SUM('Q1:Q4'!G11)</f>
        <v>0</v>
      </c>
      <c r="H11" s="3">
        <f t="shared" si="0"/>
        <v>20</v>
      </c>
    </row>
    <row r="12" spans="1:8" x14ac:dyDescent="0.3">
      <c r="A12" s="4" t="s">
        <v>26</v>
      </c>
      <c r="B12" s="2">
        <f>VLOOKUP(A12,[2]!PriceList,2)</f>
        <v>42.95</v>
      </c>
      <c r="C12" s="4">
        <f>SUM('Q1:Q4'!C12)</f>
        <v>16</v>
      </c>
      <c r="D12" s="4">
        <f>SUM('Q1:Q4'!D12)</f>
        <v>24</v>
      </c>
      <c r="E12" s="4">
        <f>SUM('Q1:Q4'!E12)</f>
        <v>24</v>
      </c>
      <c r="F12" s="4">
        <f>SUM('Q1:Q4'!F12)</f>
        <v>0</v>
      </c>
      <c r="G12" s="4">
        <f>SUM('Q1:Q4'!G12)</f>
        <v>0</v>
      </c>
      <c r="H12" s="4">
        <f t="shared" si="0"/>
        <v>64</v>
      </c>
    </row>
    <row r="13" spans="1:8" x14ac:dyDescent="0.3">
      <c r="A13" s="3" t="s">
        <v>23</v>
      </c>
      <c r="B13" s="10">
        <f>VLOOKUP(A13,[2]!PriceList,2)</f>
        <v>45.95</v>
      </c>
      <c r="C13" s="3">
        <f>SUM('Q1:Q4'!C13)</f>
        <v>28</v>
      </c>
      <c r="D13" s="3">
        <f>SUM('Q1:Q4'!D13)</f>
        <v>12</v>
      </c>
      <c r="E13" s="3">
        <f>SUM('Q1:Q4'!E13)</f>
        <v>0</v>
      </c>
      <c r="F13" s="3">
        <f>SUM('Q1:Q4'!F13)</f>
        <v>28</v>
      </c>
      <c r="G13" s="3">
        <f>SUM('Q1:Q4'!G13)</f>
        <v>4</v>
      </c>
      <c r="H13" s="3">
        <f t="shared" si="0"/>
        <v>72</v>
      </c>
    </row>
    <row r="14" spans="1:8" x14ac:dyDescent="0.3">
      <c r="A14" s="4" t="s">
        <v>27</v>
      </c>
      <c r="B14" s="2">
        <f>VLOOKUP(A14,[2]!PriceList,2)</f>
        <v>50.95</v>
      </c>
      <c r="C14" s="4">
        <f>SUM('Q1:Q4'!C14)</f>
        <v>40</v>
      </c>
      <c r="D14" s="4">
        <f>SUM('Q1:Q4'!D14)</f>
        <v>24</v>
      </c>
      <c r="E14" s="4">
        <f>SUM('Q1:Q4'!E14)</f>
        <v>8</v>
      </c>
      <c r="F14" s="4">
        <f>SUM('Q1:Q4'!F14)</f>
        <v>0</v>
      </c>
      <c r="G14" s="4">
        <f>SUM('Q1:Q4'!G14)</f>
        <v>0</v>
      </c>
      <c r="H14" s="4">
        <f t="shared" si="0"/>
        <v>72</v>
      </c>
    </row>
    <row r="15" spans="1:8" x14ac:dyDescent="0.3">
      <c r="A15" s="3" t="s">
        <v>4</v>
      </c>
      <c r="B15" s="10">
        <f>VLOOKUP(A15,[2]!PriceList,2)</f>
        <v>36.950000000000003</v>
      </c>
      <c r="C15" s="3">
        <f>SUM('Q1:Q4'!C15)</f>
        <v>8</v>
      </c>
      <c r="D15" s="3">
        <f>SUM('Q1:Q4'!D15)</f>
        <v>8</v>
      </c>
      <c r="E15" s="3">
        <f>SUM('Q1:Q4'!E15)</f>
        <v>0</v>
      </c>
      <c r="F15" s="3">
        <f>SUM('Q1:Q4'!F15)</f>
        <v>8</v>
      </c>
      <c r="G15" s="3">
        <f>SUM('Q1:Q4'!G15)</f>
        <v>0</v>
      </c>
      <c r="H15" s="3">
        <f t="shared" si="0"/>
        <v>24</v>
      </c>
    </row>
    <row r="16" spans="1:8" x14ac:dyDescent="0.3">
      <c r="A16" s="4" t="s">
        <v>5</v>
      </c>
      <c r="B16" s="2">
        <f>VLOOKUP(A16,[2]!PriceList,2)</f>
        <v>24.95</v>
      </c>
      <c r="C16" s="4">
        <f>SUM('Q1:Q4'!C16)</f>
        <v>4</v>
      </c>
      <c r="D16" s="4">
        <f>SUM('Q1:Q4'!D16)</f>
        <v>16</v>
      </c>
      <c r="E16" s="4">
        <f>SUM('Q1:Q4'!E16)</f>
        <v>0</v>
      </c>
      <c r="F16" s="4">
        <f>SUM('Q1:Q4'!F16)</f>
        <v>0</v>
      </c>
      <c r="G16" s="4">
        <f>SUM('Q1:Q4'!G16)</f>
        <v>0</v>
      </c>
      <c r="H16" s="4">
        <f t="shared" si="0"/>
        <v>20</v>
      </c>
    </row>
    <row r="17" spans="1:8" x14ac:dyDescent="0.3">
      <c r="A17" s="3" t="s">
        <v>6</v>
      </c>
      <c r="B17" s="10">
        <f>VLOOKUP(A17,[2]!PriceList,2)</f>
        <v>12.95</v>
      </c>
      <c r="C17" s="3">
        <f>SUM('Q1:Q4'!C17)</f>
        <v>16</v>
      </c>
      <c r="D17" s="3">
        <f>SUM('Q1:Q4'!D17)</f>
        <v>0</v>
      </c>
      <c r="E17" s="3">
        <f>SUM('Q1:Q4'!E17)</f>
        <v>24</v>
      </c>
      <c r="F17" s="3">
        <f>SUM('Q1:Q4'!F17)</f>
        <v>20</v>
      </c>
      <c r="G17" s="3">
        <f>SUM('Q1:Q4'!G17)</f>
        <v>4</v>
      </c>
      <c r="H17" s="3">
        <f t="shared" si="0"/>
        <v>64</v>
      </c>
    </row>
    <row r="18" spans="1:8" x14ac:dyDescent="0.3">
      <c r="A18" s="4" t="s">
        <v>7</v>
      </c>
      <c r="B18" s="2">
        <f>VLOOKUP(A18,[2]!PriceList,2)</f>
        <v>11.95</v>
      </c>
      <c r="C18" s="4">
        <f>SUM('Q1:Q4'!C18)</f>
        <v>0</v>
      </c>
      <c r="D18" s="4">
        <f>SUM('Q1:Q4'!D18)</f>
        <v>16</v>
      </c>
      <c r="E18" s="4">
        <f>SUM('Q1:Q4'!E18)</f>
        <v>0</v>
      </c>
      <c r="F18" s="4">
        <f>SUM('Q1:Q4'!F18)</f>
        <v>0</v>
      </c>
      <c r="G18" s="4">
        <f>SUM('Q1:Q4'!G18)</f>
        <v>0</v>
      </c>
      <c r="H18" s="4">
        <f t="shared" si="0"/>
        <v>16</v>
      </c>
    </row>
    <row r="19" spans="1:8" ht="17.25" thickBot="1" x14ac:dyDescent="0.35">
      <c r="A19" s="3" t="s">
        <v>8</v>
      </c>
      <c r="B19" s="10">
        <f>VLOOKUP(A19,[2]!PriceList,2)</f>
        <v>10.95</v>
      </c>
      <c r="C19" s="3">
        <f>SUM('Q1:Q4'!C19)</f>
        <v>16</v>
      </c>
      <c r="D19" s="3">
        <f>SUM('Q1:Q4'!D19)</f>
        <v>4</v>
      </c>
      <c r="E19" s="3">
        <f>SUM('Q1:Q4'!E19)</f>
        <v>0</v>
      </c>
      <c r="F19" s="3">
        <f>SUM('Q1:Q4'!F19)</f>
        <v>0</v>
      </c>
      <c r="G19" s="3">
        <f>SUM('Q1:Q4'!G19)</f>
        <v>0</v>
      </c>
      <c r="H19" s="3">
        <f t="shared" si="0"/>
        <v>20</v>
      </c>
    </row>
    <row r="20" spans="1:8" ht="18" thickTop="1" thickBot="1" x14ac:dyDescent="0.35">
      <c r="A20" s="5" t="s">
        <v>15</v>
      </c>
      <c r="B20" s="5"/>
      <c r="C20" s="5">
        <f>SUM(C5:C19)</f>
        <v>284</v>
      </c>
      <c r="D20" s="5">
        <f>SUM(D5:D19)</f>
        <v>256</v>
      </c>
      <c r="E20" s="5">
        <f t="shared" ref="E20:H20" si="1">SUM(E5:E19)</f>
        <v>192</v>
      </c>
      <c r="F20" s="5">
        <f t="shared" si="1"/>
        <v>140</v>
      </c>
      <c r="G20" s="5">
        <f t="shared" si="1"/>
        <v>16</v>
      </c>
      <c r="H20" s="5">
        <f t="shared" si="1"/>
        <v>888</v>
      </c>
    </row>
  </sheetData>
  <pageMargins left="0.7" right="0.7" top="0.75" bottom="0.75" header="0.3" footer="0.3"/>
  <pageSetup orientation="landscape" r:id="rId1"/>
  <headerFooter>
    <oddFooter>&amp;L&amp;F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C83A-3C40-4824-BD3E-AD54E67036FA}">
  <dimension ref="A4:I84"/>
  <sheetViews>
    <sheetView zoomScaleNormal="100" workbookViewId="0">
      <selection activeCell="A7" sqref="A7"/>
    </sheetView>
  </sheetViews>
  <sheetFormatPr defaultRowHeight="16.5" outlineLevelRow="1" x14ac:dyDescent="0.3"/>
  <cols>
    <col min="1" max="1" width="18" bestFit="1" customWidth="1"/>
    <col min="2" max="2" width="47.5" hidden="1" customWidth="1"/>
    <col min="3" max="3" width="9.125" hidden="1" customWidth="1"/>
    <col min="4" max="4" width="4.875" bestFit="1" customWidth="1"/>
    <col min="5" max="5" width="9.875" bestFit="1" customWidth="1"/>
    <col min="6" max="6" width="7.625" bestFit="1" customWidth="1"/>
    <col min="7" max="7" width="13" bestFit="1" customWidth="1"/>
    <col min="8" max="8" width="5.625" bestFit="1" customWidth="1"/>
    <col min="9" max="9" width="5.125" bestFit="1" customWidth="1"/>
    <col min="10" max="10" width="9" customWidth="1"/>
  </cols>
  <sheetData>
    <row r="4" spans="1:9" x14ac:dyDescent="0.3">
      <c r="A4" t="s">
        <v>13</v>
      </c>
      <c r="C4" t="s">
        <v>1</v>
      </c>
      <c r="D4" t="s">
        <v>9</v>
      </c>
      <c r="E4" t="s">
        <v>10</v>
      </c>
      <c r="F4" t="s">
        <v>11</v>
      </c>
      <c r="G4" t="s">
        <v>12</v>
      </c>
      <c r="H4" t="s">
        <v>0</v>
      </c>
      <c r="I4" t="s">
        <v>15</v>
      </c>
    </row>
    <row r="5" spans="1:9" outlineLevel="1" x14ac:dyDescent="0.3">
      <c r="B5" t="s">
        <v>28</v>
      </c>
      <c r="C5" s="11">
        <f>'Q1'!$B$5</f>
        <v>19.95</v>
      </c>
      <c r="D5">
        <f>'Q1'!$C$5</f>
        <v>5</v>
      </c>
      <c r="E5">
        <f>'Q1'!$D$5</f>
        <v>3</v>
      </c>
      <c r="F5">
        <f>'Q1'!$E$5</f>
        <v>0</v>
      </c>
      <c r="G5">
        <f>'Q1'!$F$5</f>
        <v>7</v>
      </c>
      <c r="H5">
        <f>'Q1'!$G$5</f>
        <v>0</v>
      </c>
      <c r="I5">
        <f>'Q1'!$H$5</f>
        <v>15</v>
      </c>
    </row>
    <row r="6" spans="1:9" outlineLevel="1" collapsed="1" x14ac:dyDescent="0.3">
      <c r="B6" t="s">
        <v>28</v>
      </c>
      <c r="C6" s="11">
        <f>'Q2'!$B$5</f>
        <v>19.95</v>
      </c>
      <c r="D6">
        <f>'Q2'!$C$5</f>
        <v>5</v>
      </c>
      <c r="E6">
        <f>'Q2'!$D$5</f>
        <v>3</v>
      </c>
      <c r="F6">
        <f>'Q2'!$E$5</f>
        <v>0</v>
      </c>
      <c r="G6">
        <f>'Q2'!$F$5</f>
        <v>7</v>
      </c>
      <c r="H6">
        <f>'Q2'!$G$5</f>
        <v>0</v>
      </c>
      <c r="I6">
        <f>'Q2'!$H$5</f>
        <v>15</v>
      </c>
    </row>
    <row r="7" spans="1:9" outlineLevel="1" collapsed="1" x14ac:dyDescent="0.3">
      <c r="B7" t="s">
        <v>28</v>
      </c>
      <c r="C7" s="11">
        <f>'Q3'!$B$5</f>
        <v>19.95</v>
      </c>
      <c r="D7">
        <f>'Q3'!$C$5</f>
        <v>5</v>
      </c>
      <c r="E7">
        <f>'Q3'!$D$5</f>
        <v>3</v>
      </c>
      <c r="F7">
        <f>'Q3'!$E$5</f>
        <v>0</v>
      </c>
      <c r="G7">
        <f>'Q3'!$F$5</f>
        <v>7</v>
      </c>
      <c r="H7">
        <f>'Q3'!$G$5</f>
        <v>0</v>
      </c>
      <c r="I7">
        <f>'Q3'!$H$5</f>
        <v>15</v>
      </c>
    </row>
    <row r="8" spans="1:9" outlineLevel="1" collapsed="1" x14ac:dyDescent="0.3">
      <c r="B8" t="s">
        <v>28</v>
      </c>
      <c r="C8" s="11">
        <f>'Q4'!$B$5</f>
        <v>19.95</v>
      </c>
      <c r="D8">
        <f>'Q4'!$C$5</f>
        <v>5</v>
      </c>
      <c r="E8">
        <f>'Q4'!$D$5</f>
        <v>3</v>
      </c>
      <c r="F8">
        <f>'Q4'!$E$5</f>
        <v>0</v>
      </c>
      <c r="G8">
        <f>'Q4'!$F$5</f>
        <v>7</v>
      </c>
      <c r="H8">
        <f>'Q4'!$G$5</f>
        <v>0</v>
      </c>
      <c r="I8">
        <f>'Q4'!$H$5</f>
        <v>15</v>
      </c>
    </row>
    <row r="9" spans="1:9" x14ac:dyDescent="0.3">
      <c r="A9" t="s">
        <v>20</v>
      </c>
      <c r="C9" s="11">
        <f>SUM(C5:C8)</f>
        <v>79.8</v>
      </c>
      <c r="D9">
        <f>SUM(D5:D8)</f>
        <v>20</v>
      </c>
      <c r="E9">
        <f>SUM(E5:E8)</f>
        <v>12</v>
      </c>
      <c r="F9">
        <f>SUM(F5:F8)</f>
        <v>0</v>
      </c>
      <c r="G9">
        <f>SUM(G5:G8)</f>
        <v>28</v>
      </c>
      <c r="H9">
        <f>SUM(H5:H8)</f>
        <v>0</v>
      </c>
      <c r="I9">
        <f>SUM(I5:I8)</f>
        <v>60</v>
      </c>
    </row>
    <row r="10" spans="1:9" hidden="1" outlineLevel="1" x14ac:dyDescent="0.3">
      <c r="B10" t="s">
        <v>28</v>
      </c>
      <c r="C10" s="11">
        <f>'Q1'!$B$6</f>
        <v>14.95</v>
      </c>
      <c r="D10">
        <f>'Q1'!$C$6</f>
        <v>7</v>
      </c>
      <c r="E10">
        <f>'Q1'!$D$6</f>
        <v>4</v>
      </c>
      <c r="F10">
        <f>'Q1'!$E$6</f>
        <v>8</v>
      </c>
      <c r="G10">
        <f>'Q1'!$F$6</f>
        <v>2</v>
      </c>
      <c r="H10">
        <f>'Q1'!$G$6</f>
        <v>0</v>
      </c>
      <c r="I10">
        <f>'Q1'!$H$6</f>
        <v>21</v>
      </c>
    </row>
    <row r="11" spans="1:9" hidden="1" outlineLevel="1" collapsed="1" x14ac:dyDescent="0.3">
      <c r="B11" t="s">
        <v>28</v>
      </c>
      <c r="C11" s="11">
        <f>'Q2'!$B$6</f>
        <v>14.95</v>
      </c>
      <c r="D11">
        <f>'Q2'!$C$6</f>
        <v>7</v>
      </c>
      <c r="E11">
        <f>'Q2'!$D$6</f>
        <v>4</v>
      </c>
      <c r="F11">
        <f>'Q2'!$E$6</f>
        <v>8</v>
      </c>
      <c r="G11">
        <f>'Q2'!$F$6</f>
        <v>2</v>
      </c>
      <c r="H11">
        <f>'Q2'!$G$6</f>
        <v>0</v>
      </c>
      <c r="I11">
        <f>'Q2'!$H$6</f>
        <v>21</v>
      </c>
    </row>
    <row r="12" spans="1:9" hidden="1" outlineLevel="1" collapsed="1" x14ac:dyDescent="0.3">
      <c r="B12" t="s">
        <v>28</v>
      </c>
      <c r="C12" s="11">
        <f>'Q3'!$B$6</f>
        <v>14.95</v>
      </c>
      <c r="D12">
        <f>'Q3'!$C$6</f>
        <v>7</v>
      </c>
      <c r="E12">
        <f>'Q3'!$D$6</f>
        <v>4</v>
      </c>
      <c r="F12">
        <f>'Q3'!$E$6</f>
        <v>8</v>
      </c>
      <c r="G12">
        <f>'Q3'!$F$6</f>
        <v>2</v>
      </c>
      <c r="H12">
        <f>'Q3'!$G$6</f>
        <v>0</v>
      </c>
      <c r="I12">
        <f>'Q3'!$H$6</f>
        <v>21</v>
      </c>
    </row>
    <row r="13" spans="1:9" hidden="1" outlineLevel="1" collapsed="1" x14ac:dyDescent="0.3">
      <c r="B13" t="s">
        <v>28</v>
      </c>
      <c r="C13" s="11">
        <f>'Q4'!$B$6</f>
        <v>14.95</v>
      </c>
      <c r="D13">
        <f>'Q4'!$C$6</f>
        <v>7</v>
      </c>
      <c r="E13">
        <f>'Q4'!$D$6</f>
        <v>4</v>
      </c>
      <c r="F13">
        <f>'Q4'!$E$6</f>
        <v>8</v>
      </c>
      <c r="G13">
        <f>'Q4'!$F$6</f>
        <v>2</v>
      </c>
      <c r="H13">
        <f>'Q4'!$G$6</f>
        <v>0</v>
      </c>
      <c r="I13">
        <f>'Q4'!$H$6</f>
        <v>21</v>
      </c>
    </row>
    <row r="14" spans="1:9" collapsed="1" x14ac:dyDescent="0.3">
      <c r="A14" t="s">
        <v>24</v>
      </c>
      <c r="C14" s="11">
        <f>SUM(C10:C13)</f>
        <v>59.8</v>
      </c>
      <c r="D14">
        <f>SUM(D10:D13)</f>
        <v>28</v>
      </c>
      <c r="E14">
        <f>SUM(E10:E13)</f>
        <v>16</v>
      </c>
      <c r="F14">
        <f>SUM(F10:F13)</f>
        <v>32</v>
      </c>
      <c r="G14">
        <f>SUM(G10:G13)</f>
        <v>8</v>
      </c>
      <c r="H14">
        <f>SUM(H10:H13)</f>
        <v>0</v>
      </c>
      <c r="I14">
        <f>SUM(I10:I13)</f>
        <v>84</v>
      </c>
    </row>
    <row r="15" spans="1:9" hidden="1" outlineLevel="1" x14ac:dyDescent="0.3">
      <c r="B15" t="s">
        <v>28</v>
      </c>
      <c r="C15" s="11">
        <f>'Q1'!$B$7</f>
        <v>10.95</v>
      </c>
      <c r="D15">
        <f>'Q1'!$C$7</f>
        <v>3</v>
      </c>
      <c r="E15">
        <f>'Q1'!$D$7</f>
        <v>10</v>
      </c>
      <c r="F15">
        <f>'Q1'!$E$7</f>
        <v>6</v>
      </c>
      <c r="G15">
        <f>'Q1'!$F$7</f>
        <v>6</v>
      </c>
      <c r="H15">
        <f>'Q1'!$G$7</f>
        <v>0</v>
      </c>
      <c r="I15">
        <f>'Q1'!$H$7</f>
        <v>25</v>
      </c>
    </row>
    <row r="16" spans="1:9" hidden="1" outlineLevel="1" collapsed="1" x14ac:dyDescent="0.3">
      <c r="B16" t="s">
        <v>28</v>
      </c>
      <c r="C16" s="11">
        <f>'Q2'!$B$7</f>
        <v>10.95</v>
      </c>
      <c r="D16">
        <f>'Q2'!$C$7</f>
        <v>3</v>
      </c>
      <c r="E16">
        <f>'Q2'!$D$7</f>
        <v>10</v>
      </c>
      <c r="F16">
        <f>'Q2'!$E$7</f>
        <v>6</v>
      </c>
      <c r="G16">
        <f>'Q2'!$F$7</f>
        <v>6</v>
      </c>
      <c r="H16">
        <f>'Q2'!$G$7</f>
        <v>0</v>
      </c>
      <c r="I16">
        <f>'Q2'!$H$7</f>
        <v>25</v>
      </c>
    </row>
    <row r="17" spans="1:9" hidden="1" outlineLevel="1" collapsed="1" x14ac:dyDescent="0.3">
      <c r="B17" t="s">
        <v>28</v>
      </c>
      <c r="C17" s="11">
        <f>'Q3'!$B$7</f>
        <v>10.95</v>
      </c>
      <c r="D17">
        <f>'Q3'!$C$7</f>
        <v>3</v>
      </c>
      <c r="E17">
        <f>'Q3'!$D$7</f>
        <v>10</v>
      </c>
      <c r="F17">
        <f>'Q3'!$E$7</f>
        <v>6</v>
      </c>
      <c r="G17">
        <f>'Q3'!$F$7</f>
        <v>6</v>
      </c>
      <c r="H17">
        <f>'Q3'!$G$7</f>
        <v>0</v>
      </c>
      <c r="I17">
        <f>'Q3'!$H$7</f>
        <v>25</v>
      </c>
    </row>
    <row r="18" spans="1:9" hidden="1" outlineLevel="1" collapsed="1" x14ac:dyDescent="0.3">
      <c r="B18" t="s">
        <v>28</v>
      </c>
      <c r="C18" s="11">
        <f>'Q4'!$B$7</f>
        <v>10.95</v>
      </c>
      <c r="D18">
        <f>'Q4'!$C$7</f>
        <v>3</v>
      </c>
      <c r="E18">
        <f>'Q4'!$D$7</f>
        <v>10</v>
      </c>
      <c r="F18">
        <f>'Q4'!$E$7</f>
        <v>6</v>
      </c>
      <c r="G18">
        <f>'Q4'!$F$7</f>
        <v>6</v>
      </c>
      <c r="H18">
        <f>'Q4'!$G$7</f>
        <v>0</v>
      </c>
      <c r="I18">
        <f>'Q4'!$H$7</f>
        <v>25</v>
      </c>
    </row>
    <row r="19" spans="1:9" collapsed="1" x14ac:dyDescent="0.3">
      <c r="A19" t="s">
        <v>2</v>
      </c>
      <c r="C19" s="11">
        <f>SUM(C15:C18)</f>
        <v>43.8</v>
      </c>
      <c r="D19">
        <f>SUM(D15:D18)</f>
        <v>12</v>
      </c>
      <c r="E19">
        <f>SUM(E15:E18)</f>
        <v>40</v>
      </c>
      <c r="F19">
        <f>SUM(F15:F18)</f>
        <v>24</v>
      </c>
      <c r="G19">
        <f>SUM(G15:G18)</f>
        <v>24</v>
      </c>
      <c r="H19">
        <f>SUM(H15:H18)</f>
        <v>0</v>
      </c>
      <c r="I19">
        <f>SUM(I15:I18)</f>
        <v>100</v>
      </c>
    </row>
    <row r="20" spans="1:9" hidden="1" outlineLevel="1" x14ac:dyDescent="0.3">
      <c r="B20" t="s">
        <v>28</v>
      </c>
      <c r="C20" s="11">
        <f>'Q1'!$B$8</f>
        <v>13.95</v>
      </c>
      <c r="D20">
        <f>'Q1'!$C$8</f>
        <v>11</v>
      </c>
      <c r="E20">
        <f>'Q1'!$D$8</f>
        <v>12</v>
      </c>
      <c r="F20">
        <f>'Q1'!$E$8</f>
        <v>7</v>
      </c>
      <c r="G20">
        <f>'Q1'!$F$8</f>
        <v>4</v>
      </c>
      <c r="H20">
        <f>'Q1'!$G$8</f>
        <v>2</v>
      </c>
      <c r="I20">
        <f>'Q1'!$H$8</f>
        <v>36</v>
      </c>
    </row>
    <row r="21" spans="1:9" hidden="1" outlineLevel="1" collapsed="1" x14ac:dyDescent="0.3">
      <c r="B21" t="s">
        <v>28</v>
      </c>
      <c r="C21" s="11">
        <f>'Q2'!$B$8</f>
        <v>13.95</v>
      </c>
      <c r="D21">
        <f>'Q2'!$C$8</f>
        <v>11</v>
      </c>
      <c r="E21">
        <f>'Q2'!$D$8</f>
        <v>12</v>
      </c>
      <c r="F21">
        <f>'Q2'!$E$8</f>
        <v>7</v>
      </c>
      <c r="G21">
        <f>'Q2'!$F$8</f>
        <v>4</v>
      </c>
      <c r="H21">
        <f>'Q2'!$G$8</f>
        <v>2</v>
      </c>
      <c r="I21">
        <f>'Q2'!$H$8</f>
        <v>36</v>
      </c>
    </row>
    <row r="22" spans="1:9" hidden="1" outlineLevel="1" collapsed="1" x14ac:dyDescent="0.3">
      <c r="B22" t="s">
        <v>28</v>
      </c>
      <c r="C22" s="11">
        <f>'Q3'!$B$8</f>
        <v>13.95</v>
      </c>
      <c r="D22">
        <f>'Q3'!$C$8</f>
        <v>11</v>
      </c>
      <c r="E22">
        <f>'Q3'!$D$8</f>
        <v>12</v>
      </c>
      <c r="F22">
        <f>'Q3'!$E$8</f>
        <v>7</v>
      </c>
      <c r="G22">
        <f>'Q3'!$F$8</f>
        <v>4</v>
      </c>
      <c r="H22">
        <f>'Q3'!$G$8</f>
        <v>2</v>
      </c>
      <c r="I22">
        <f>'Q3'!$H$8</f>
        <v>36</v>
      </c>
    </row>
    <row r="23" spans="1:9" hidden="1" outlineLevel="1" collapsed="1" x14ac:dyDescent="0.3">
      <c r="B23" t="s">
        <v>28</v>
      </c>
      <c r="C23" s="11">
        <f>'Q4'!$B$8</f>
        <v>13.95</v>
      </c>
      <c r="D23">
        <f>'Q4'!$C$8</f>
        <v>11</v>
      </c>
      <c r="E23">
        <f>'Q4'!$D$8</f>
        <v>12</v>
      </c>
      <c r="F23">
        <f>'Q4'!$E$8</f>
        <v>7</v>
      </c>
      <c r="G23">
        <f>'Q4'!$F$8</f>
        <v>4</v>
      </c>
      <c r="H23">
        <f>'Q4'!$G$8</f>
        <v>2</v>
      </c>
      <c r="I23">
        <f>'Q4'!$H$8</f>
        <v>36</v>
      </c>
    </row>
    <row r="24" spans="1:9" collapsed="1" x14ac:dyDescent="0.3">
      <c r="A24" t="s">
        <v>3</v>
      </c>
      <c r="C24" s="11">
        <f>SUM(C20:C23)</f>
        <v>55.8</v>
      </c>
      <c r="D24">
        <f>SUM(D20:D23)</f>
        <v>44</v>
      </c>
      <c r="E24">
        <f>SUM(E20:E23)</f>
        <v>48</v>
      </c>
      <c r="F24">
        <f>SUM(F20:F23)</f>
        <v>28</v>
      </c>
      <c r="G24">
        <f>SUM(G20:G23)</f>
        <v>16</v>
      </c>
      <c r="H24">
        <f>SUM(H20:H23)</f>
        <v>8</v>
      </c>
      <c r="I24">
        <f>SUM(I20:I23)</f>
        <v>144</v>
      </c>
    </row>
    <row r="25" spans="1:9" hidden="1" outlineLevel="1" x14ac:dyDescent="0.3">
      <c r="B25" t="s">
        <v>28</v>
      </c>
      <c r="C25" s="11">
        <f>'Q1'!$B$9</f>
        <v>23.95</v>
      </c>
      <c r="D25">
        <f>'Q1'!$C$9</f>
        <v>5</v>
      </c>
      <c r="E25">
        <f>'Q1'!$D$9</f>
        <v>4</v>
      </c>
      <c r="F25">
        <f>'Q1'!$E$9</f>
        <v>2</v>
      </c>
      <c r="G25">
        <f>'Q1'!$F$9</f>
        <v>0</v>
      </c>
      <c r="H25">
        <f>'Q1'!$G$9</f>
        <v>0</v>
      </c>
      <c r="I25">
        <f>'Q1'!$H$9</f>
        <v>11</v>
      </c>
    </row>
    <row r="26" spans="1:9" hidden="1" outlineLevel="1" collapsed="1" x14ac:dyDescent="0.3">
      <c r="B26" t="s">
        <v>28</v>
      </c>
      <c r="C26" s="11">
        <f>'Q2'!$B$9</f>
        <v>23.95</v>
      </c>
      <c r="D26">
        <f>'Q2'!$C$9</f>
        <v>5</v>
      </c>
      <c r="E26">
        <f>'Q2'!$D$9</f>
        <v>4</v>
      </c>
      <c r="F26">
        <f>'Q2'!$E$9</f>
        <v>2</v>
      </c>
      <c r="G26">
        <f>'Q2'!$F$9</f>
        <v>0</v>
      </c>
      <c r="H26">
        <f>'Q2'!$G$9</f>
        <v>0</v>
      </c>
      <c r="I26">
        <f>'Q2'!$H$9</f>
        <v>11</v>
      </c>
    </row>
    <row r="27" spans="1:9" hidden="1" outlineLevel="1" collapsed="1" x14ac:dyDescent="0.3">
      <c r="B27" t="s">
        <v>28</v>
      </c>
      <c r="C27" s="11">
        <f>'Q3'!$B$9</f>
        <v>23.95</v>
      </c>
      <c r="D27">
        <f>'Q3'!$C$9</f>
        <v>5</v>
      </c>
      <c r="E27">
        <f>'Q3'!$D$9</f>
        <v>4</v>
      </c>
      <c r="F27">
        <f>'Q3'!$E$9</f>
        <v>2</v>
      </c>
      <c r="G27">
        <f>'Q3'!$F$9</f>
        <v>0</v>
      </c>
      <c r="H27">
        <f>'Q3'!$G$9</f>
        <v>0</v>
      </c>
      <c r="I27">
        <f>'Q3'!$H$9</f>
        <v>11</v>
      </c>
    </row>
    <row r="28" spans="1:9" hidden="1" outlineLevel="1" collapsed="1" x14ac:dyDescent="0.3">
      <c r="B28" t="s">
        <v>28</v>
      </c>
      <c r="C28" s="11">
        <f>'Q4'!$B$9</f>
        <v>23.95</v>
      </c>
      <c r="D28">
        <f>'Q4'!$C$9</f>
        <v>5</v>
      </c>
      <c r="E28">
        <f>'Q4'!$D$9</f>
        <v>4</v>
      </c>
      <c r="F28">
        <f>'Q4'!$E$9</f>
        <v>2</v>
      </c>
      <c r="G28">
        <f>'Q4'!$F$9</f>
        <v>0</v>
      </c>
      <c r="H28">
        <f>'Q4'!$G$9</f>
        <v>0</v>
      </c>
      <c r="I28">
        <f>'Q4'!$H$9</f>
        <v>11</v>
      </c>
    </row>
    <row r="29" spans="1:9" collapsed="1" x14ac:dyDescent="0.3">
      <c r="A29" t="s">
        <v>21</v>
      </c>
      <c r="C29" s="11">
        <f>SUM(C25:C28)</f>
        <v>95.8</v>
      </c>
      <c r="D29">
        <f>SUM(D25:D28)</f>
        <v>20</v>
      </c>
      <c r="E29">
        <f>SUM(E25:E28)</f>
        <v>16</v>
      </c>
      <c r="F29">
        <f>SUM(F25:F28)</f>
        <v>8</v>
      </c>
      <c r="G29">
        <f>SUM(G25:G28)</f>
        <v>0</v>
      </c>
      <c r="H29">
        <f>SUM(H25:H28)</f>
        <v>0</v>
      </c>
      <c r="I29">
        <f>SUM(I25:I28)</f>
        <v>44</v>
      </c>
    </row>
    <row r="30" spans="1:9" hidden="1" outlineLevel="1" x14ac:dyDescent="0.3">
      <c r="B30" t="s">
        <v>28</v>
      </c>
      <c r="C30" s="11">
        <f>'Q1'!$B$10</f>
        <v>26.95</v>
      </c>
      <c r="D30">
        <f>'Q1'!$C$10</f>
        <v>6</v>
      </c>
      <c r="E30">
        <f>'Q1'!$D$10</f>
        <v>2</v>
      </c>
      <c r="F30">
        <f>'Q1'!$E$10</f>
        <v>11</v>
      </c>
      <c r="G30">
        <f>'Q1'!$F$10</f>
        <v>2</v>
      </c>
      <c r="H30">
        <f>'Q1'!$G$10</f>
        <v>0</v>
      </c>
      <c r="I30">
        <f>'Q1'!$H$10</f>
        <v>21</v>
      </c>
    </row>
    <row r="31" spans="1:9" hidden="1" outlineLevel="1" collapsed="1" x14ac:dyDescent="0.3">
      <c r="B31" t="s">
        <v>28</v>
      </c>
      <c r="C31" s="11">
        <f>'Q2'!$B$10</f>
        <v>26.95</v>
      </c>
      <c r="D31">
        <f>'Q2'!$C$10</f>
        <v>6</v>
      </c>
      <c r="E31">
        <f>'Q2'!$D$10</f>
        <v>2</v>
      </c>
      <c r="F31">
        <f>'Q2'!$E$10</f>
        <v>11</v>
      </c>
      <c r="G31">
        <f>'Q2'!$F$10</f>
        <v>2</v>
      </c>
      <c r="H31">
        <f>'Q2'!$G$10</f>
        <v>0</v>
      </c>
      <c r="I31">
        <f>'Q2'!$H$10</f>
        <v>21</v>
      </c>
    </row>
    <row r="32" spans="1:9" hidden="1" outlineLevel="1" collapsed="1" x14ac:dyDescent="0.3">
      <c r="B32" t="s">
        <v>28</v>
      </c>
      <c r="C32" s="11">
        <f>'Q3'!$B$10</f>
        <v>26.95</v>
      </c>
      <c r="D32">
        <f>'Q3'!$C$10</f>
        <v>6</v>
      </c>
      <c r="E32">
        <f>'Q3'!$D$10</f>
        <v>2</v>
      </c>
      <c r="F32">
        <f>'Q3'!$E$10</f>
        <v>11</v>
      </c>
      <c r="G32">
        <f>'Q3'!$F$10</f>
        <v>2</v>
      </c>
      <c r="H32">
        <f>'Q3'!$G$10</f>
        <v>0</v>
      </c>
      <c r="I32">
        <f>'Q3'!$H$10</f>
        <v>21</v>
      </c>
    </row>
    <row r="33" spans="1:9" hidden="1" outlineLevel="1" collapsed="1" x14ac:dyDescent="0.3">
      <c r="B33" t="s">
        <v>28</v>
      </c>
      <c r="C33" s="11">
        <f>'Q4'!$B$10</f>
        <v>26.95</v>
      </c>
      <c r="D33">
        <f>'Q4'!$C$10</f>
        <v>6</v>
      </c>
      <c r="E33">
        <f>'Q4'!$D$10</f>
        <v>2</v>
      </c>
      <c r="F33">
        <f>'Q4'!$E$10</f>
        <v>11</v>
      </c>
      <c r="G33">
        <f>'Q4'!$F$10</f>
        <v>2</v>
      </c>
      <c r="H33">
        <f>'Q4'!$G$10</f>
        <v>0</v>
      </c>
      <c r="I33">
        <f>'Q4'!$H$10</f>
        <v>21</v>
      </c>
    </row>
    <row r="34" spans="1:9" collapsed="1" x14ac:dyDescent="0.3">
      <c r="A34" t="s">
        <v>25</v>
      </c>
      <c r="C34" s="11">
        <f>SUM(C30:C33)</f>
        <v>107.8</v>
      </c>
      <c r="D34">
        <f>SUM(D30:D33)</f>
        <v>24</v>
      </c>
      <c r="E34">
        <f>SUM(E30:E33)</f>
        <v>8</v>
      </c>
      <c r="F34">
        <f>SUM(F30:F33)</f>
        <v>44</v>
      </c>
      <c r="G34">
        <f>SUM(G30:G33)</f>
        <v>8</v>
      </c>
      <c r="H34">
        <f>SUM(H30:H33)</f>
        <v>0</v>
      </c>
      <c r="I34">
        <f>SUM(I30:I33)</f>
        <v>84</v>
      </c>
    </row>
    <row r="35" spans="1:9" hidden="1" outlineLevel="1" x14ac:dyDescent="0.3">
      <c r="B35" t="s">
        <v>28</v>
      </c>
      <c r="C35" s="11">
        <f>'Q1'!$B$11</f>
        <v>36.950000000000003</v>
      </c>
      <c r="D35">
        <f>'Q1'!$C$11</f>
        <v>2</v>
      </c>
      <c r="E35">
        <f>'Q1'!$D$11</f>
        <v>3</v>
      </c>
      <c r="F35">
        <f>'Q1'!$E$11</f>
        <v>0</v>
      </c>
      <c r="G35">
        <f>'Q1'!$F$11</f>
        <v>0</v>
      </c>
      <c r="H35">
        <f>'Q1'!$G$11</f>
        <v>0</v>
      </c>
      <c r="I35">
        <f>'Q1'!$H$11</f>
        <v>5</v>
      </c>
    </row>
    <row r="36" spans="1:9" hidden="1" outlineLevel="1" collapsed="1" x14ac:dyDescent="0.3">
      <c r="B36" t="s">
        <v>28</v>
      </c>
      <c r="C36" s="11">
        <f>'Q2'!$B$11</f>
        <v>36.950000000000003</v>
      </c>
      <c r="D36">
        <f>'Q2'!$C$11</f>
        <v>2</v>
      </c>
      <c r="E36">
        <f>'Q2'!$D$11</f>
        <v>3</v>
      </c>
      <c r="F36">
        <f>'Q2'!$E$11</f>
        <v>0</v>
      </c>
      <c r="G36">
        <f>'Q2'!$F$11</f>
        <v>0</v>
      </c>
      <c r="H36">
        <f>'Q2'!$G$11</f>
        <v>0</v>
      </c>
      <c r="I36">
        <f>'Q2'!$H$11</f>
        <v>5</v>
      </c>
    </row>
    <row r="37" spans="1:9" hidden="1" outlineLevel="1" collapsed="1" x14ac:dyDescent="0.3">
      <c r="B37" t="s">
        <v>28</v>
      </c>
      <c r="C37" s="11">
        <f>'Q3'!$B$11</f>
        <v>36.950000000000003</v>
      </c>
      <c r="D37">
        <f>'Q3'!$C$11</f>
        <v>2</v>
      </c>
      <c r="E37">
        <f>'Q3'!$D$11</f>
        <v>3</v>
      </c>
      <c r="F37">
        <f>'Q3'!$E$11</f>
        <v>0</v>
      </c>
      <c r="G37">
        <f>'Q3'!$F$11</f>
        <v>0</v>
      </c>
      <c r="H37">
        <f>'Q3'!$G$11</f>
        <v>0</v>
      </c>
      <c r="I37">
        <f>'Q3'!$H$11</f>
        <v>5</v>
      </c>
    </row>
    <row r="38" spans="1:9" hidden="1" outlineLevel="1" collapsed="1" x14ac:dyDescent="0.3">
      <c r="B38" t="s">
        <v>28</v>
      </c>
      <c r="C38" s="11">
        <f>'Q4'!$B$11</f>
        <v>36.950000000000003</v>
      </c>
      <c r="D38">
        <f>'Q4'!$C$11</f>
        <v>2</v>
      </c>
      <c r="E38">
        <f>'Q4'!$D$11</f>
        <v>3</v>
      </c>
      <c r="F38">
        <f>'Q4'!$E$11</f>
        <v>0</v>
      </c>
      <c r="G38">
        <f>'Q4'!$F$11</f>
        <v>0</v>
      </c>
      <c r="H38">
        <f>'Q4'!$G$11</f>
        <v>0</v>
      </c>
      <c r="I38">
        <f>'Q4'!$H$11</f>
        <v>5</v>
      </c>
    </row>
    <row r="39" spans="1:9" collapsed="1" x14ac:dyDescent="0.3">
      <c r="A39" t="s">
        <v>22</v>
      </c>
      <c r="C39" s="11">
        <f>SUM(C35:C38)</f>
        <v>147.80000000000001</v>
      </c>
      <c r="D39">
        <f>SUM(D35:D38)</f>
        <v>8</v>
      </c>
      <c r="E39">
        <f>SUM(E35:E38)</f>
        <v>12</v>
      </c>
      <c r="F39">
        <f>SUM(F35:F38)</f>
        <v>0</v>
      </c>
      <c r="G39">
        <f>SUM(G35:G38)</f>
        <v>0</v>
      </c>
      <c r="H39">
        <f>SUM(H35:H38)</f>
        <v>0</v>
      </c>
      <c r="I39">
        <f>SUM(I35:I38)</f>
        <v>20</v>
      </c>
    </row>
    <row r="40" spans="1:9" hidden="1" outlineLevel="1" x14ac:dyDescent="0.3">
      <c r="B40" t="s">
        <v>28</v>
      </c>
      <c r="C40" s="11">
        <f>'Q1'!$B$12</f>
        <v>42.95</v>
      </c>
      <c r="D40">
        <f>'Q1'!$C$12</f>
        <v>4</v>
      </c>
      <c r="E40">
        <f>'Q1'!$D$12</f>
        <v>6</v>
      </c>
      <c r="F40">
        <f>'Q1'!$E$12</f>
        <v>6</v>
      </c>
      <c r="G40">
        <f>'Q1'!$F$12</f>
        <v>0</v>
      </c>
      <c r="H40">
        <f>'Q1'!$G$12</f>
        <v>0</v>
      </c>
      <c r="I40">
        <f>'Q1'!$H$12</f>
        <v>16</v>
      </c>
    </row>
    <row r="41" spans="1:9" hidden="1" outlineLevel="1" collapsed="1" x14ac:dyDescent="0.3">
      <c r="B41" t="s">
        <v>28</v>
      </c>
      <c r="C41" s="11">
        <f>'Q2'!$B$12</f>
        <v>42.95</v>
      </c>
      <c r="D41">
        <f>'Q2'!$C$12</f>
        <v>4</v>
      </c>
      <c r="E41">
        <f>'Q2'!$D$12</f>
        <v>6</v>
      </c>
      <c r="F41">
        <f>'Q2'!$E$12</f>
        <v>6</v>
      </c>
      <c r="G41">
        <f>'Q2'!$F$12</f>
        <v>0</v>
      </c>
      <c r="H41">
        <f>'Q2'!$G$12</f>
        <v>0</v>
      </c>
      <c r="I41">
        <f>'Q2'!$H$12</f>
        <v>16</v>
      </c>
    </row>
    <row r="42" spans="1:9" hidden="1" outlineLevel="1" collapsed="1" x14ac:dyDescent="0.3">
      <c r="B42" t="s">
        <v>28</v>
      </c>
      <c r="C42" s="11">
        <f>'Q3'!$B$12</f>
        <v>42.95</v>
      </c>
      <c r="D42">
        <f>'Q3'!$C$12</f>
        <v>4</v>
      </c>
      <c r="E42">
        <f>'Q3'!$D$12</f>
        <v>6</v>
      </c>
      <c r="F42">
        <f>'Q3'!$E$12</f>
        <v>6</v>
      </c>
      <c r="G42">
        <f>'Q3'!$F$12</f>
        <v>0</v>
      </c>
      <c r="H42">
        <f>'Q3'!$G$12</f>
        <v>0</v>
      </c>
      <c r="I42">
        <f>'Q3'!$H$12</f>
        <v>16</v>
      </c>
    </row>
    <row r="43" spans="1:9" hidden="1" outlineLevel="1" collapsed="1" x14ac:dyDescent="0.3">
      <c r="B43" t="s">
        <v>28</v>
      </c>
      <c r="C43" s="11">
        <f>'Q4'!$B$12</f>
        <v>42.95</v>
      </c>
      <c r="D43">
        <f>'Q4'!$C$12</f>
        <v>4</v>
      </c>
      <c r="E43">
        <f>'Q4'!$D$12</f>
        <v>6</v>
      </c>
      <c r="F43">
        <f>'Q4'!$E$12</f>
        <v>6</v>
      </c>
      <c r="G43">
        <f>'Q4'!$F$12</f>
        <v>0</v>
      </c>
      <c r="H43">
        <f>'Q4'!$G$12</f>
        <v>0</v>
      </c>
      <c r="I43">
        <f>'Q4'!$H$12</f>
        <v>16</v>
      </c>
    </row>
    <row r="44" spans="1:9" collapsed="1" x14ac:dyDescent="0.3">
      <c r="A44" t="s">
        <v>26</v>
      </c>
      <c r="C44" s="11">
        <f>SUM(C40:C43)</f>
        <v>171.8</v>
      </c>
      <c r="D44">
        <f>SUM(D40:D43)</f>
        <v>16</v>
      </c>
      <c r="E44">
        <f>SUM(E40:E43)</f>
        <v>24</v>
      </c>
      <c r="F44">
        <f>SUM(F40:F43)</f>
        <v>24</v>
      </c>
      <c r="G44">
        <f>SUM(G40:G43)</f>
        <v>0</v>
      </c>
      <c r="H44">
        <f>SUM(H40:H43)</f>
        <v>0</v>
      </c>
      <c r="I44">
        <f>SUM(I40:I43)</f>
        <v>64</v>
      </c>
    </row>
    <row r="45" spans="1:9" hidden="1" outlineLevel="1" x14ac:dyDescent="0.3">
      <c r="B45" t="s">
        <v>28</v>
      </c>
      <c r="C45" s="11">
        <f>'Q1'!$B$13</f>
        <v>45.95</v>
      </c>
      <c r="D45">
        <f>'Q1'!$C$13</f>
        <v>7</v>
      </c>
      <c r="E45">
        <f>'Q1'!$D$13</f>
        <v>3</v>
      </c>
      <c r="F45">
        <f>'Q1'!$E$13</f>
        <v>0</v>
      </c>
      <c r="G45">
        <f>'Q1'!$F$13</f>
        <v>7</v>
      </c>
      <c r="H45">
        <f>'Q1'!$G$13</f>
        <v>1</v>
      </c>
      <c r="I45">
        <f>'Q1'!$H$13</f>
        <v>18</v>
      </c>
    </row>
    <row r="46" spans="1:9" hidden="1" outlineLevel="1" collapsed="1" x14ac:dyDescent="0.3">
      <c r="B46" t="s">
        <v>28</v>
      </c>
      <c r="C46" s="11">
        <f>'Q2'!$B$13</f>
        <v>45.95</v>
      </c>
      <c r="D46">
        <f>'Q2'!$C$13</f>
        <v>7</v>
      </c>
      <c r="E46">
        <f>'Q2'!$D$13</f>
        <v>3</v>
      </c>
      <c r="F46">
        <f>'Q2'!$E$13</f>
        <v>0</v>
      </c>
      <c r="G46">
        <f>'Q2'!$F$13</f>
        <v>7</v>
      </c>
      <c r="H46">
        <f>'Q2'!$G$13</f>
        <v>1</v>
      </c>
      <c r="I46">
        <f>'Q2'!$H$13</f>
        <v>18</v>
      </c>
    </row>
    <row r="47" spans="1:9" hidden="1" outlineLevel="1" collapsed="1" x14ac:dyDescent="0.3">
      <c r="B47" t="s">
        <v>28</v>
      </c>
      <c r="C47" s="11">
        <f>'Q3'!$B$13</f>
        <v>45.95</v>
      </c>
      <c r="D47">
        <f>'Q3'!$C$13</f>
        <v>7</v>
      </c>
      <c r="E47">
        <f>'Q3'!$D$13</f>
        <v>3</v>
      </c>
      <c r="F47">
        <f>'Q3'!$E$13</f>
        <v>0</v>
      </c>
      <c r="G47">
        <f>'Q3'!$F$13</f>
        <v>7</v>
      </c>
      <c r="H47">
        <f>'Q3'!$G$13</f>
        <v>1</v>
      </c>
      <c r="I47">
        <f>'Q3'!$H$13</f>
        <v>18</v>
      </c>
    </row>
    <row r="48" spans="1:9" hidden="1" outlineLevel="1" collapsed="1" x14ac:dyDescent="0.3">
      <c r="B48" t="s">
        <v>28</v>
      </c>
      <c r="C48" s="11">
        <f>'Q4'!$B$13</f>
        <v>45.95</v>
      </c>
      <c r="D48">
        <f>'Q4'!$C$13</f>
        <v>7</v>
      </c>
      <c r="E48">
        <f>'Q4'!$D$13</f>
        <v>3</v>
      </c>
      <c r="F48">
        <f>'Q4'!$E$13</f>
        <v>0</v>
      </c>
      <c r="G48">
        <f>'Q4'!$F$13</f>
        <v>7</v>
      </c>
      <c r="H48">
        <f>'Q4'!$G$13</f>
        <v>1</v>
      </c>
      <c r="I48">
        <f>'Q4'!$H$13</f>
        <v>18</v>
      </c>
    </row>
    <row r="49" spans="1:9" collapsed="1" x14ac:dyDescent="0.3">
      <c r="A49" t="s">
        <v>23</v>
      </c>
      <c r="C49" s="11">
        <f>SUM(C45:C48)</f>
        <v>183.8</v>
      </c>
      <c r="D49">
        <f>SUM(D45:D48)</f>
        <v>28</v>
      </c>
      <c r="E49">
        <f>SUM(E45:E48)</f>
        <v>12</v>
      </c>
      <c r="F49">
        <f>SUM(F45:F48)</f>
        <v>0</v>
      </c>
      <c r="G49">
        <f>SUM(G45:G48)</f>
        <v>28</v>
      </c>
      <c r="H49">
        <f>SUM(H45:H48)</f>
        <v>4</v>
      </c>
      <c r="I49">
        <f>SUM(I45:I48)</f>
        <v>72</v>
      </c>
    </row>
    <row r="50" spans="1:9" hidden="1" outlineLevel="1" x14ac:dyDescent="0.3">
      <c r="B50" t="s">
        <v>28</v>
      </c>
      <c r="C50" s="11">
        <f>'Q1'!$B$14</f>
        <v>50.95</v>
      </c>
      <c r="D50">
        <f>'Q1'!$C$14</f>
        <v>10</v>
      </c>
      <c r="E50">
        <f>'Q1'!$D$14</f>
        <v>6</v>
      </c>
      <c r="F50">
        <f>'Q1'!$E$14</f>
        <v>2</v>
      </c>
      <c r="G50">
        <f>'Q1'!$F$14</f>
        <v>0</v>
      </c>
      <c r="H50">
        <f>'Q1'!$G$14</f>
        <v>0</v>
      </c>
      <c r="I50">
        <f>'Q1'!$H$14</f>
        <v>18</v>
      </c>
    </row>
    <row r="51" spans="1:9" hidden="1" outlineLevel="1" collapsed="1" x14ac:dyDescent="0.3">
      <c r="B51" t="s">
        <v>28</v>
      </c>
      <c r="C51" s="11">
        <f>'Q2'!$B$14</f>
        <v>50.95</v>
      </c>
      <c r="D51">
        <f>'Q2'!$C$14</f>
        <v>10</v>
      </c>
      <c r="E51">
        <f>'Q2'!$D$14</f>
        <v>6</v>
      </c>
      <c r="F51">
        <f>'Q2'!$E$14</f>
        <v>2</v>
      </c>
      <c r="G51">
        <f>'Q2'!$F$14</f>
        <v>0</v>
      </c>
      <c r="H51">
        <f>'Q2'!$G$14</f>
        <v>0</v>
      </c>
      <c r="I51">
        <f>'Q2'!$H$14</f>
        <v>18</v>
      </c>
    </row>
    <row r="52" spans="1:9" hidden="1" outlineLevel="1" collapsed="1" x14ac:dyDescent="0.3">
      <c r="B52" t="s">
        <v>28</v>
      </c>
      <c r="C52" s="11">
        <f>'Q3'!$B$14</f>
        <v>50.95</v>
      </c>
      <c r="D52">
        <f>'Q3'!$C$14</f>
        <v>10</v>
      </c>
      <c r="E52">
        <f>'Q3'!$D$14</f>
        <v>6</v>
      </c>
      <c r="F52">
        <f>'Q3'!$E$14</f>
        <v>2</v>
      </c>
      <c r="G52">
        <f>'Q3'!$F$14</f>
        <v>0</v>
      </c>
      <c r="H52">
        <f>'Q3'!$G$14</f>
        <v>0</v>
      </c>
      <c r="I52">
        <f>'Q3'!$H$14</f>
        <v>18</v>
      </c>
    </row>
    <row r="53" spans="1:9" hidden="1" outlineLevel="1" collapsed="1" x14ac:dyDescent="0.3">
      <c r="B53" t="s">
        <v>28</v>
      </c>
      <c r="C53" s="11">
        <f>'Q4'!$B$14</f>
        <v>50.95</v>
      </c>
      <c r="D53">
        <f>'Q4'!$C$14</f>
        <v>10</v>
      </c>
      <c r="E53">
        <f>'Q4'!$D$14</f>
        <v>6</v>
      </c>
      <c r="F53">
        <f>'Q4'!$E$14</f>
        <v>2</v>
      </c>
      <c r="G53">
        <f>'Q4'!$F$14</f>
        <v>0</v>
      </c>
      <c r="H53">
        <f>'Q4'!$G$14</f>
        <v>0</v>
      </c>
      <c r="I53">
        <f>'Q4'!$H$14</f>
        <v>18</v>
      </c>
    </row>
    <row r="54" spans="1:9" collapsed="1" x14ac:dyDescent="0.3">
      <c r="A54" t="s">
        <v>27</v>
      </c>
      <c r="C54" s="11">
        <f>SUM(C50:C53)</f>
        <v>203.8</v>
      </c>
      <c r="D54">
        <f>SUM(D50:D53)</f>
        <v>40</v>
      </c>
      <c r="E54">
        <f>SUM(E50:E53)</f>
        <v>24</v>
      </c>
      <c r="F54">
        <f>SUM(F50:F53)</f>
        <v>8</v>
      </c>
      <c r="G54">
        <f>SUM(G50:G53)</f>
        <v>0</v>
      </c>
      <c r="H54">
        <f>SUM(H50:H53)</f>
        <v>0</v>
      </c>
      <c r="I54">
        <f>SUM(I50:I53)</f>
        <v>72</v>
      </c>
    </row>
    <row r="55" spans="1:9" hidden="1" outlineLevel="1" x14ac:dyDescent="0.3">
      <c r="B55" t="s">
        <v>28</v>
      </c>
      <c r="C55" s="11">
        <f>'Q1'!$B$15</f>
        <v>36.950000000000003</v>
      </c>
      <c r="D55">
        <f>'Q1'!$C$15</f>
        <v>2</v>
      </c>
      <c r="E55">
        <f>'Q1'!$D$15</f>
        <v>2</v>
      </c>
      <c r="F55">
        <f>'Q1'!$E$15</f>
        <v>0</v>
      </c>
      <c r="G55">
        <f>'Q1'!$F$15</f>
        <v>2</v>
      </c>
      <c r="H55">
        <f>'Q1'!$G$15</f>
        <v>0</v>
      </c>
      <c r="I55">
        <f>'Q1'!$H$15</f>
        <v>6</v>
      </c>
    </row>
    <row r="56" spans="1:9" hidden="1" outlineLevel="1" collapsed="1" x14ac:dyDescent="0.3">
      <c r="B56" t="s">
        <v>28</v>
      </c>
      <c r="C56" s="11">
        <f>'Q2'!$B$15</f>
        <v>36.950000000000003</v>
      </c>
      <c r="D56">
        <f>'Q2'!$C$15</f>
        <v>2</v>
      </c>
      <c r="E56">
        <f>'Q2'!$D$15</f>
        <v>2</v>
      </c>
      <c r="F56">
        <f>'Q2'!$E$15</f>
        <v>0</v>
      </c>
      <c r="G56">
        <f>'Q2'!$F$15</f>
        <v>2</v>
      </c>
      <c r="H56">
        <f>'Q2'!$G$15</f>
        <v>0</v>
      </c>
      <c r="I56">
        <f>'Q2'!$H$15</f>
        <v>6</v>
      </c>
    </row>
    <row r="57" spans="1:9" hidden="1" outlineLevel="1" collapsed="1" x14ac:dyDescent="0.3">
      <c r="B57" t="s">
        <v>28</v>
      </c>
      <c r="C57" s="11">
        <f>'Q3'!$B$15</f>
        <v>36.950000000000003</v>
      </c>
      <c r="D57">
        <f>'Q3'!$C$15</f>
        <v>2</v>
      </c>
      <c r="E57">
        <f>'Q3'!$D$15</f>
        <v>2</v>
      </c>
      <c r="F57">
        <f>'Q3'!$E$15</f>
        <v>0</v>
      </c>
      <c r="G57">
        <f>'Q3'!$F$15</f>
        <v>2</v>
      </c>
      <c r="H57">
        <f>'Q3'!$G$15</f>
        <v>0</v>
      </c>
      <c r="I57">
        <f>'Q3'!$H$15</f>
        <v>6</v>
      </c>
    </row>
    <row r="58" spans="1:9" hidden="1" outlineLevel="1" collapsed="1" x14ac:dyDescent="0.3">
      <c r="B58" t="s">
        <v>28</v>
      </c>
      <c r="C58" s="11">
        <f>'Q4'!$B$15</f>
        <v>36.950000000000003</v>
      </c>
      <c r="D58">
        <f>'Q4'!$C$15</f>
        <v>2</v>
      </c>
      <c r="E58">
        <f>'Q4'!$D$15</f>
        <v>2</v>
      </c>
      <c r="F58">
        <f>'Q4'!$E$15</f>
        <v>0</v>
      </c>
      <c r="G58">
        <f>'Q4'!$F$15</f>
        <v>2</v>
      </c>
      <c r="H58">
        <f>'Q4'!$G$15</f>
        <v>0</v>
      </c>
      <c r="I58">
        <f>'Q4'!$H$15</f>
        <v>6</v>
      </c>
    </row>
    <row r="59" spans="1:9" collapsed="1" x14ac:dyDescent="0.3">
      <c r="A59" t="s">
        <v>4</v>
      </c>
      <c r="C59" s="11">
        <f>SUM(C55:C58)</f>
        <v>147.80000000000001</v>
      </c>
      <c r="D59">
        <f>SUM(D55:D58)</f>
        <v>8</v>
      </c>
      <c r="E59">
        <f>SUM(E55:E58)</f>
        <v>8</v>
      </c>
      <c r="F59">
        <f>SUM(F55:F58)</f>
        <v>0</v>
      </c>
      <c r="G59">
        <f>SUM(G55:G58)</f>
        <v>8</v>
      </c>
      <c r="H59">
        <f>SUM(H55:H58)</f>
        <v>0</v>
      </c>
      <c r="I59">
        <f>SUM(I55:I58)</f>
        <v>24</v>
      </c>
    </row>
    <row r="60" spans="1:9" hidden="1" outlineLevel="1" x14ac:dyDescent="0.3">
      <c r="B60" t="s">
        <v>28</v>
      </c>
      <c r="C60" s="11">
        <f>'Q1'!$B$16</f>
        <v>24.95</v>
      </c>
      <c r="D60">
        <f>'Q1'!$C$16</f>
        <v>1</v>
      </c>
      <c r="E60">
        <f>'Q1'!$D$16</f>
        <v>4</v>
      </c>
      <c r="F60">
        <f>'Q1'!$E$16</f>
        <v>0</v>
      </c>
      <c r="G60">
        <f>'Q1'!$F$16</f>
        <v>0</v>
      </c>
      <c r="H60">
        <f>'Q1'!$G$16</f>
        <v>0</v>
      </c>
      <c r="I60">
        <f>'Q1'!$H$16</f>
        <v>5</v>
      </c>
    </row>
    <row r="61" spans="1:9" hidden="1" outlineLevel="1" collapsed="1" x14ac:dyDescent="0.3">
      <c r="B61" t="s">
        <v>28</v>
      </c>
      <c r="C61" s="11">
        <f>'Q2'!$B$16</f>
        <v>24.95</v>
      </c>
      <c r="D61">
        <f>'Q2'!$C$16</f>
        <v>1</v>
      </c>
      <c r="E61">
        <f>'Q2'!$D$16</f>
        <v>4</v>
      </c>
      <c r="F61">
        <f>'Q2'!$E$16</f>
        <v>0</v>
      </c>
      <c r="G61">
        <f>'Q2'!$F$16</f>
        <v>0</v>
      </c>
      <c r="H61">
        <f>'Q2'!$G$16</f>
        <v>0</v>
      </c>
      <c r="I61">
        <f>'Q2'!$H$16</f>
        <v>5</v>
      </c>
    </row>
    <row r="62" spans="1:9" hidden="1" outlineLevel="1" collapsed="1" x14ac:dyDescent="0.3">
      <c r="B62" t="s">
        <v>28</v>
      </c>
      <c r="C62" s="11">
        <f>'Q3'!$B$16</f>
        <v>24.95</v>
      </c>
      <c r="D62">
        <f>'Q3'!$C$16</f>
        <v>1</v>
      </c>
      <c r="E62">
        <f>'Q3'!$D$16</f>
        <v>4</v>
      </c>
      <c r="F62">
        <f>'Q3'!$E$16</f>
        <v>0</v>
      </c>
      <c r="G62">
        <f>'Q3'!$F$16</f>
        <v>0</v>
      </c>
      <c r="H62">
        <f>'Q3'!$G$16</f>
        <v>0</v>
      </c>
      <c r="I62">
        <f>'Q3'!$H$16</f>
        <v>5</v>
      </c>
    </row>
    <row r="63" spans="1:9" hidden="1" outlineLevel="1" collapsed="1" x14ac:dyDescent="0.3">
      <c r="B63" t="s">
        <v>28</v>
      </c>
      <c r="C63" s="11">
        <f>'Q4'!$B$16</f>
        <v>24.95</v>
      </c>
      <c r="D63">
        <f>'Q4'!$C$16</f>
        <v>1</v>
      </c>
      <c r="E63">
        <f>'Q4'!$D$16</f>
        <v>4</v>
      </c>
      <c r="F63">
        <f>'Q4'!$E$16</f>
        <v>0</v>
      </c>
      <c r="G63">
        <f>'Q4'!$F$16</f>
        <v>0</v>
      </c>
      <c r="H63">
        <f>'Q4'!$G$16</f>
        <v>0</v>
      </c>
      <c r="I63">
        <f>'Q4'!$H$16</f>
        <v>5</v>
      </c>
    </row>
    <row r="64" spans="1:9" collapsed="1" x14ac:dyDescent="0.3">
      <c r="A64" t="s">
        <v>5</v>
      </c>
      <c r="C64" s="11">
        <f>SUM(C60:C63)</f>
        <v>99.8</v>
      </c>
      <c r="D64">
        <f>SUM(D60:D63)</f>
        <v>4</v>
      </c>
      <c r="E64">
        <f>SUM(E60:E63)</f>
        <v>16</v>
      </c>
      <c r="F64">
        <f>SUM(F60:F63)</f>
        <v>0</v>
      </c>
      <c r="G64">
        <f>SUM(G60:G63)</f>
        <v>0</v>
      </c>
      <c r="H64">
        <f>SUM(H60:H63)</f>
        <v>0</v>
      </c>
      <c r="I64">
        <f>SUM(I60:I63)</f>
        <v>20</v>
      </c>
    </row>
    <row r="65" spans="1:9" hidden="1" outlineLevel="1" x14ac:dyDescent="0.3">
      <c r="B65" t="s">
        <v>28</v>
      </c>
      <c r="C65" s="11">
        <f>'Q1'!$B$17</f>
        <v>12.95</v>
      </c>
      <c r="D65">
        <f>'Q1'!$C$17</f>
        <v>4</v>
      </c>
      <c r="E65">
        <f>'Q1'!$D$17</f>
        <v>0</v>
      </c>
      <c r="F65">
        <f>'Q1'!$E$17</f>
        <v>6</v>
      </c>
      <c r="G65">
        <f>'Q1'!$F$17</f>
        <v>5</v>
      </c>
      <c r="H65">
        <f>'Q1'!$G$17</f>
        <v>1</v>
      </c>
      <c r="I65">
        <f>'Q1'!$H$17</f>
        <v>16</v>
      </c>
    </row>
    <row r="66" spans="1:9" hidden="1" outlineLevel="1" collapsed="1" x14ac:dyDescent="0.3">
      <c r="B66" t="s">
        <v>28</v>
      </c>
      <c r="C66" s="11">
        <f>'Q2'!$B$17</f>
        <v>12.95</v>
      </c>
      <c r="D66">
        <f>'Q2'!$C$17</f>
        <v>4</v>
      </c>
      <c r="E66">
        <f>'Q2'!$D$17</f>
        <v>0</v>
      </c>
      <c r="F66">
        <f>'Q2'!$E$17</f>
        <v>6</v>
      </c>
      <c r="G66">
        <f>'Q2'!$F$17</f>
        <v>5</v>
      </c>
      <c r="H66">
        <f>'Q2'!$G$17</f>
        <v>1</v>
      </c>
      <c r="I66">
        <f>'Q2'!$H$17</f>
        <v>16</v>
      </c>
    </row>
    <row r="67" spans="1:9" hidden="1" outlineLevel="1" collapsed="1" x14ac:dyDescent="0.3">
      <c r="B67" t="s">
        <v>28</v>
      </c>
      <c r="C67" s="11">
        <f>'Q3'!$B$17</f>
        <v>12.95</v>
      </c>
      <c r="D67">
        <f>'Q3'!$C$17</f>
        <v>4</v>
      </c>
      <c r="E67">
        <f>'Q3'!$D$17</f>
        <v>0</v>
      </c>
      <c r="F67">
        <f>'Q3'!$E$17</f>
        <v>6</v>
      </c>
      <c r="G67">
        <f>'Q3'!$F$17</f>
        <v>5</v>
      </c>
      <c r="H67">
        <f>'Q3'!$G$17</f>
        <v>1</v>
      </c>
      <c r="I67">
        <f>'Q3'!$H$17</f>
        <v>16</v>
      </c>
    </row>
    <row r="68" spans="1:9" hidden="1" outlineLevel="1" collapsed="1" x14ac:dyDescent="0.3">
      <c r="B68" t="s">
        <v>28</v>
      </c>
      <c r="C68" s="11">
        <f>'Q4'!$B$17</f>
        <v>12.95</v>
      </c>
      <c r="D68">
        <f>'Q4'!$C$17</f>
        <v>4</v>
      </c>
      <c r="E68">
        <f>'Q4'!$D$17</f>
        <v>0</v>
      </c>
      <c r="F68">
        <f>'Q4'!$E$17</f>
        <v>6</v>
      </c>
      <c r="G68">
        <f>'Q4'!$F$17</f>
        <v>5</v>
      </c>
      <c r="H68">
        <f>'Q4'!$G$17</f>
        <v>1</v>
      </c>
      <c r="I68">
        <f>'Q4'!$H$17</f>
        <v>16</v>
      </c>
    </row>
    <row r="69" spans="1:9" collapsed="1" x14ac:dyDescent="0.3">
      <c r="A69" t="s">
        <v>6</v>
      </c>
      <c r="C69" s="11">
        <f>SUM(C65:C68)</f>
        <v>51.8</v>
      </c>
      <c r="D69">
        <f>SUM(D65:D68)</f>
        <v>16</v>
      </c>
      <c r="E69">
        <f>SUM(E65:E68)</f>
        <v>0</v>
      </c>
      <c r="F69">
        <f>SUM(F65:F68)</f>
        <v>24</v>
      </c>
      <c r="G69">
        <f>SUM(G65:G68)</f>
        <v>20</v>
      </c>
      <c r="H69">
        <f>SUM(H65:H68)</f>
        <v>4</v>
      </c>
      <c r="I69">
        <f>SUM(I65:I68)</f>
        <v>64</v>
      </c>
    </row>
    <row r="70" spans="1:9" hidden="1" outlineLevel="1" x14ac:dyDescent="0.3">
      <c r="B70" t="s">
        <v>28</v>
      </c>
      <c r="C70" s="11">
        <f>'Q1'!$B$18</f>
        <v>11.95</v>
      </c>
      <c r="D70">
        <f>'Q1'!$C$18</f>
        <v>0</v>
      </c>
      <c r="E70">
        <f>'Q1'!$D$18</f>
        <v>4</v>
      </c>
      <c r="F70">
        <f>'Q1'!$E$18</f>
        <v>0</v>
      </c>
      <c r="G70">
        <f>'Q1'!$F$18</f>
        <v>0</v>
      </c>
      <c r="H70">
        <f>'Q1'!$G$18</f>
        <v>0</v>
      </c>
      <c r="I70">
        <f>'Q1'!$H$18</f>
        <v>4</v>
      </c>
    </row>
    <row r="71" spans="1:9" hidden="1" outlineLevel="1" collapsed="1" x14ac:dyDescent="0.3">
      <c r="B71" t="s">
        <v>28</v>
      </c>
      <c r="C71" s="11">
        <f>'Q2'!$B$18</f>
        <v>11.95</v>
      </c>
      <c r="D71">
        <f>'Q2'!$C$18</f>
        <v>0</v>
      </c>
      <c r="E71">
        <f>'Q2'!$D$18</f>
        <v>4</v>
      </c>
      <c r="F71">
        <f>'Q2'!$E$18</f>
        <v>0</v>
      </c>
      <c r="G71">
        <f>'Q2'!$F$18</f>
        <v>0</v>
      </c>
      <c r="H71">
        <f>'Q2'!$G$18</f>
        <v>0</v>
      </c>
      <c r="I71">
        <f>'Q2'!$H$18</f>
        <v>4</v>
      </c>
    </row>
    <row r="72" spans="1:9" hidden="1" outlineLevel="1" collapsed="1" x14ac:dyDescent="0.3">
      <c r="B72" t="s">
        <v>28</v>
      </c>
      <c r="C72" s="11">
        <f>'Q3'!$B$18</f>
        <v>11.95</v>
      </c>
      <c r="D72">
        <f>'Q3'!$C$18</f>
        <v>0</v>
      </c>
      <c r="E72">
        <f>'Q3'!$D$18</f>
        <v>4</v>
      </c>
      <c r="F72">
        <f>'Q3'!$E$18</f>
        <v>0</v>
      </c>
      <c r="G72">
        <f>'Q3'!$F$18</f>
        <v>0</v>
      </c>
      <c r="H72">
        <f>'Q3'!$G$18</f>
        <v>0</v>
      </c>
      <c r="I72">
        <f>'Q3'!$H$18</f>
        <v>4</v>
      </c>
    </row>
    <row r="73" spans="1:9" hidden="1" outlineLevel="1" collapsed="1" x14ac:dyDescent="0.3">
      <c r="B73" t="s">
        <v>28</v>
      </c>
      <c r="C73" s="11">
        <f>'Q4'!$B$18</f>
        <v>11.95</v>
      </c>
      <c r="D73">
        <f>'Q4'!$C$18</f>
        <v>0</v>
      </c>
      <c r="E73">
        <f>'Q4'!$D$18</f>
        <v>4</v>
      </c>
      <c r="F73">
        <f>'Q4'!$E$18</f>
        <v>0</v>
      </c>
      <c r="G73">
        <f>'Q4'!$F$18</f>
        <v>0</v>
      </c>
      <c r="H73">
        <f>'Q4'!$G$18</f>
        <v>0</v>
      </c>
      <c r="I73">
        <f>'Q4'!$H$18</f>
        <v>4</v>
      </c>
    </row>
    <row r="74" spans="1:9" collapsed="1" x14ac:dyDescent="0.3">
      <c r="A74" t="s">
        <v>7</v>
      </c>
      <c r="C74" s="11">
        <f>SUM(C70:C73)</f>
        <v>47.8</v>
      </c>
      <c r="D74">
        <f>SUM(D70:D73)</f>
        <v>0</v>
      </c>
      <c r="E74">
        <f>SUM(E70:E73)</f>
        <v>16</v>
      </c>
      <c r="F74">
        <f>SUM(F70:F73)</f>
        <v>0</v>
      </c>
      <c r="G74">
        <f>SUM(G70:G73)</f>
        <v>0</v>
      </c>
      <c r="H74">
        <f>SUM(H70:H73)</f>
        <v>0</v>
      </c>
      <c r="I74">
        <f>SUM(I70:I73)</f>
        <v>16</v>
      </c>
    </row>
    <row r="75" spans="1:9" hidden="1" outlineLevel="1" x14ac:dyDescent="0.3">
      <c r="B75" t="s">
        <v>28</v>
      </c>
      <c r="C75" s="11">
        <f>'Q1'!$B$19</f>
        <v>10.95</v>
      </c>
      <c r="D75">
        <f>'Q1'!$C$19</f>
        <v>4</v>
      </c>
      <c r="E75">
        <f>'Q1'!$D$19</f>
        <v>1</v>
      </c>
      <c r="F75">
        <f>'Q1'!$E$19</f>
        <v>0</v>
      </c>
      <c r="G75">
        <f>'Q1'!$F$19</f>
        <v>0</v>
      </c>
      <c r="H75">
        <f>'Q1'!$G$19</f>
        <v>0</v>
      </c>
      <c r="I75">
        <f>'Q1'!$H$19</f>
        <v>5</v>
      </c>
    </row>
    <row r="76" spans="1:9" hidden="1" outlineLevel="1" collapsed="1" x14ac:dyDescent="0.3">
      <c r="B76" t="s">
        <v>28</v>
      </c>
      <c r="C76" s="11">
        <f>'Q2'!$B$19</f>
        <v>10.95</v>
      </c>
      <c r="D76">
        <f>'Q2'!$C$19</f>
        <v>4</v>
      </c>
      <c r="E76">
        <f>'Q2'!$D$19</f>
        <v>1</v>
      </c>
      <c r="F76">
        <f>'Q2'!$E$19</f>
        <v>0</v>
      </c>
      <c r="G76">
        <f>'Q2'!$F$19</f>
        <v>0</v>
      </c>
      <c r="H76">
        <f>'Q2'!$G$19</f>
        <v>0</v>
      </c>
      <c r="I76">
        <f>'Q2'!$H$19</f>
        <v>5</v>
      </c>
    </row>
    <row r="77" spans="1:9" hidden="1" outlineLevel="1" collapsed="1" x14ac:dyDescent="0.3">
      <c r="B77" t="s">
        <v>28</v>
      </c>
      <c r="C77" s="11">
        <f>'Q3'!$B$19</f>
        <v>10.95</v>
      </c>
      <c r="D77">
        <f>'Q3'!$C$19</f>
        <v>4</v>
      </c>
      <c r="E77">
        <f>'Q3'!$D$19</f>
        <v>1</v>
      </c>
      <c r="F77">
        <f>'Q3'!$E$19</f>
        <v>0</v>
      </c>
      <c r="G77">
        <f>'Q3'!$F$19</f>
        <v>0</v>
      </c>
      <c r="H77">
        <f>'Q3'!$G$19</f>
        <v>0</v>
      </c>
      <c r="I77">
        <f>'Q3'!$H$19</f>
        <v>5</v>
      </c>
    </row>
    <row r="78" spans="1:9" hidden="1" outlineLevel="1" collapsed="1" x14ac:dyDescent="0.3">
      <c r="B78" t="s">
        <v>28</v>
      </c>
      <c r="C78" s="11">
        <f>'Q4'!$B$19</f>
        <v>10.95</v>
      </c>
      <c r="D78">
        <f>'Q4'!$C$19</f>
        <v>4</v>
      </c>
      <c r="E78">
        <f>'Q4'!$D$19</f>
        <v>1</v>
      </c>
      <c r="F78">
        <f>'Q4'!$E$19</f>
        <v>0</v>
      </c>
      <c r="G78">
        <f>'Q4'!$F$19</f>
        <v>0</v>
      </c>
      <c r="H78">
        <f>'Q4'!$G$19</f>
        <v>0</v>
      </c>
      <c r="I78">
        <f>'Q4'!$H$19</f>
        <v>5</v>
      </c>
    </row>
    <row r="79" spans="1:9" collapsed="1" x14ac:dyDescent="0.3">
      <c r="A79" t="s">
        <v>8</v>
      </c>
      <c r="C79" s="11">
        <f>SUM(C75:C78)</f>
        <v>43.8</v>
      </c>
      <c r="D79">
        <f>SUM(D75:D78)</f>
        <v>16</v>
      </c>
      <c r="E79">
        <f>SUM(E75:E78)</f>
        <v>4</v>
      </c>
      <c r="F79">
        <f>SUM(F75:F78)</f>
        <v>0</v>
      </c>
      <c r="G79">
        <f>SUM(G75:G78)</f>
        <v>0</v>
      </c>
      <c r="H79">
        <f>SUM(H75:H78)</f>
        <v>0</v>
      </c>
      <c r="I79">
        <f>SUM(I75:I78)</f>
        <v>20</v>
      </c>
    </row>
    <row r="80" spans="1:9" hidden="1" outlineLevel="1" x14ac:dyDescent="0.3">
      <c r="B80" t="s">
        <v>28</v>
      </c>
      <c r="D80">
        <f>'Q1'!$C$20</f>
        <v>71</v>
      </c>
      <c r="E80">
        <f>'Q1'!$D$20</f>
        <v>64</v>
      </c>
      <c r="F80">
        <f>'Q1'!$E$20</f>
        <v>48</v>
      </c>
      <c r="G80">
        <f>'Q1'!$F$20</f>
        <v>35</v>
      </c>
      <c r="H80">
        <f>'Q1'!$G$20</f>
        <v>4</v>
      </c>
      <c r="I80">
        <f>'Q1'!$H$20</f>
        <v>222</v>
      </c>
    </row>
    <row r="81" spans="1:9" hidden="1" outlineLevel="1" collapsed="1" x14ac:dyDescent="0.3">
      <c r="B81" t="s">
        <v>28</v>
      </c>
      <c r="D81">
        <f>'Q2'!$C$20</f>
        <v>71</v>
      </c>
      <c r="E81">
        <f>'Q2'!$D$20</f>
        <v>64</v>
      </c>
      <c r="F81">
        <f>'Q2'!$E$20</f>
        <v>48</v>
      </c>
      <c r="G81">
        <f>'Q2'!$F$20</f>
        <v>35</v>
      </c>
      <c r="H81">
        <f>'Q2'!$G$20</f>
        <v>4</v>
      </c>
      <c r="I81">
        <f>'Q2'!$H$20</f>
        <v>222</v>
      </c>
    </row>
    <row r="82" spans="1:9" hidden="1" outlineLevel="1" collapsed="1" x14ac:dyDescent="0.3">
      <c r="B82" t="s">
        <v>28</v>
      </c>
      <c r="D82">
        <f>'Q3'!$C$20</f>
        <v>71</v>
      </c>
      <c r="E82">
        <f>'Q3'!$D$20</f>
        <v>64</v>
      </c>
      <c r="F82">
        <f>'Q3'!$E$20</f>
        <v>48</v>
      </c>
      <c r="G82">
        <f>'Q3'!$F$20</f>
        <v>35</v>
      </c>
      <c r="H82">
        <f>'Q3'!$G$20</f>
        <v>4</v>
      </c>
      <c r="I82">
        <f>'Q3'!$H$20</f>
        <v>222</v>
      </c>
    </row>
    <row r="83" spans="1:9" hidden="1" outlineLevel="1" collapsed="1" x14ac:dyDescent="0.3">
      <c r="B83" t="s">
        <v>28</v>
      </c>
      <c r="D83">
        <f>'Q4'!$C$20</f>
        <v>71</v>
      </c>
      <c r="E83">
        <f>'Q4'!$D$20</f>
        <v>64</v>
      </c>
      <c r="F83">
        <f>'Q4'!$E$20</f>
        <v>48</v>
      </c>
      <c r="G83">
        <f>'Q4'!$F$20</f>
        <v>35</v>
      </c>
      <c r="H83">
        <f>'Q4'!$G$20</f>
        <v>4</v>
      </c>
      <c r="I83">
        <f>'Q4'!$H$20</f>
        <v>222</v>
      </c>
    </row>
    <row r="84" spans="1:9" collapsed="1" x14ac:dyDescent="0.3">
      <c r="A84" t="s">
        <v>15</v>
      </c>
      <c r="D84">
        <f>SUM(D80:D83)</f>
        <v>284</v>
      </c>
      <c r="E84">
        <f>SUM(E80:E83)</f>
        <v>256</v>
      </c>
      <c r="F84">
        <f>SUM(F80:F83)</f>
        <v>192</v>
      </c>
      <c r="G84">
        <f>SUM(G80:G83)</f>
        <v>140</v>
      </c>
      <c r="H84">
        <f>SUM(H80:H83)</f>
        <v>16</v>
      </c>
      <c r="I84">
        <f>SUM(I80:I83)</f>
        <v>888</v>
      </c>
    </row>
  </sheetData>
  <dataConsolidate leftLabels="1" topLabels="1" link="1">
    <dataRefs count="4">
      <dataRef ref="A4:H20" sheet="Q1"/>
      <dataRef ref="A4:H20" sheet="Q2"/>
      <dataRef ref="A4:H20" sheet="Q3"/>
      <dataRef ref="A4:H20" sheet="Q4"/>
    </dataRefs>
  </dataConsolidate>
  <pageMargins left="0.7" right="0.7" top="0.75" bottom="0.75" header="0.3" footer="0.3"/>
  <pageSetup orientation="portrait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FD82BC669F241BF3C5A2EC3112089" ma:contentTypeVersion="7" ma:contentTypeDescription="Create a new document." ma:contentTypeScope="" ma:versionID="eec4f894d957ff2f7651330f72c8e3dc">
  <xsd:schema xmlns:xsd="http://www.w3.org/2001/XMLSchema" xmlns:xs="http://www.w3.org/2001/XMLSchema" xmlns:p="http://schemas.microsoft.com/office/2006/metadata/properties" xmlns:ns3="a3ecc3f4-7034-455f-8a6f-41301a8524cd" xmlns:ns4="102319c3-2f93-41f4-b732-3cc12fdf6c91" targetNamespace="http://schemas.microsoft.com/office/2006/metadata/properties" ma:root="true" ma:fieldsID="f952f19ab4364ee5226be40f40f4a753" ns3:_="" ns4:_="">
    <xsd:import namespace="a3ecc3f4-7034-455f-8a6f-41301a8524cd"/>
    <xsd:import namespace="102319c3-2f93-41f4-b732-3cc12fdf6c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cc3f4-7034-455f-8a6f-41301a8524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319c3-2f93-41f4-b732-3cc12fdf6c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roject>
  <id>MzsFLM0rzVu/21dY6XtMFscuUnzy3iCGGBtDOmkniag=-~QYbKtsSuNVZqew9+YY+hKA==</id>
</project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2CF5D4-8CB8-4E1D-B082-301C9E7BC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ecc3f4-7034-455f-8a6f-41301a8524cd"/>
    <ds:schemaRef ds:uri="102319c3-2f93-41f4-b732-3cc12fdf6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DD83C2-0895-430B-8517-AD5C5A011BF0}">
  <ds:schemaRefs/>
</ds:datastoreItem>
</file>

<file path=customXml/itemProps3.xml><?xml version="1.0" encoding="utf-8"?>
<ds:datastoreItem xmlns:ds="http://schemas.openxmlformats.org/officeDocument/2006/customXml" ds:itemID="{8CFACEF2-72CD-4EB8-9D43-C59118754EE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102319c3-2f93-41f4-b732-3cc12fdf6c91"/>
    <ds:schemaRef ds:uri="a3ecc3f4-7034-455f-8a6f-41301a8524cd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AD3CC2D-3532-4888-8799-DBC649E98F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Year</vt:lpstr>
      <vt:lpstr>YearLinked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REBECA ADEYEMI</cp:lastModifiedBy>
  <dcterms:created xsi:type="dcterms:W3CDTF">2018-09-23T19:41:01Z</dcterms:created>
  <dcterms:modified xsi:type="dcterms:W3CDTF">2022-05-28T07:08:30Z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0x010100AF9FD82BC669F241BF3C5A2EC3112089</vt:lpwstr>
  </property>
</Properties>
</file>