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995" windowHeight="9975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L6" i="1"/>
  <c r="L17" i="1"/>
  <c r="N17" i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M17" i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B17" i="1"/>
  <c r="B7" i="1"/>
  <c r="B8" i="1"/>
  <c r="B9" i="1" s="1"/>
  <c r="B10" i="1" s="1"/>
  <c r="B11" i="1" s="1"/>
  <c r="B12" i="1" s="1"/>
  <c r="B13" i="1" s="1"/>
  <c r="B14" i="1" s="1"/>
  <c r="B15" i="1" s="1"/>
  <c r="B16" i="1" s="1"/>
  <c r="A8" i="1"/>
  <c r="A9" i="1" s="1"/>
  <c r="A7" i="1"/>
  <c r="D1" i="1"/>
  <c r="J1" i="1" l="1"/>
  <c r="A10" i="1"/>
  <c r="K1" i="1" l="1"/>
  <c r="A11" i="1"/>
  <c r="L1" i="1" l="1"/>
  <c r="A12" i="1"/>
  <c r="N1" i="1" l="1"/>
  <c r="A13" i="1"/>
  <c r="D12" i="1"/>
  <c r="O1" i="1" l="1"/>
  <c r="D11" i="1"/>
  <c r="K12" i="1"/>
  <c r="J12" i="1"/>
  <c r="A14" i="1"/>
  <c r="D13" i="1"/>
  <c r="L12" i="1" l="1"/>
  <c r="K11" i="1"/>
  <c r="J11" i="1"/>
  <c r="P1" i="1"/>
  <c r="D10" i="1"/>
  <c r="J13" i="1"/>
  <c r="K13" i="1"/>
  <c r="A15" i="1"/>
  <c r="D14" i="1"/>
  <c r="L11" i="1" l="1"/>
  <c r="L13" i="1"/>
  <c r="Q1" i="1"/>
  <c r="D9" i="1"/>
  <c r="K10" i="1"/>
  <c r="J10" i="1"/>
  <c r="K14" i="1"/>
  <c r="J14" i="1"/>
  <c r="A16" i="1"/>
  <c r="D15" i="1"/>
  <c r="L14" i="1" l="1"/>
  <c r="L10" i="1"/>
  <c r="K9" i="1"/>
  <c r="J9" i="1"/>
  <c r="R1" i="1"/>
  <c r="K15" i="1"/>
  <c r="J15" i="1"/>
  <c r="A17" i="1"/>
  <c r="D17" i="1" s="1"/>
  <c r="D16" i="1"/>
  <c r="L15" i="1" l="1"/>
  <c r="L9" i="1"/>
  <c r="S1" i="1"/>
  <c r="D8" i="1"/>
  <c r="K16" i="1"/>
  <c r="J16" i="1"/>
  <c r="L16" i="1" l="1"/>
  <c r="K8" i="1"/>
  <c r="J8" i="1"/>
  <c r="T1" i="1"/>
  <c r="D6" i="1" s="1"/>
  <c r="D7" i="1"/>
  <c r="L8" i="1" l="1"/>
  <c r="K7" i="1"/>
  <c r="J7" i="1"/>
  <c r="L7" i="1" l="1"/>
</calcChain>
</file>

<file path=xl/sharedStrings.xml><?xml version="1.0" encoding="utf-8"?>
<sst xmlns="http://schemas.openxmlformats.org/spreadsheetml/2006/main" count="25" uniqueCount="22">
  <si>
    <t>IFS - Finish</t>
  </si>
  <si>
    <t>H-CORNISH</t>
  </si>
  <si>
    <t>H-GORHAM</t>
  </si>
  <si>
    <t>H-MAINE MALL</t>
  </si>
  <si>
    <t>IGA - POND COVE (Cape Elizabeth)</t>
  </si>
  <si>
    <t>H-MILL CREEK</t>
  </si>
  <si>
    <t>H-Old Orchard Beach</t>
  </si>
  <si>
    <t>H-BIDDEFORD</t>
  </si>
  <si>
    <t>H-KENNEBUNK</t>
  </si>
  <si>
    <t>H-WELLS</t>
  </si>
  <si>
    <t>H-YORK</t>
  </si>
  <si>
    <t>IFS - Bedford Start</t>
  </si>
  <si>
    <t>Order</t>
  </si>
  <si>
    <t>Lat</t>
  </si>
  <si>
    <t>long</t>
  </si>
  <si>
    <t>City</t>
  </si>
  <si>
    <t>State</t>
  </si>
  <si>
    <t>Zip</t>
  </si>
  <si>
    <t>Address</t>
  </si>
  <si>
    <t>522 Donald Street</t>
  </si>
  <si>
    <t>Bedford</t>
  </si>
  <si>
    <t>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</si>
</sst>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textRotation="90"/>
    </xf>
    <xf numFmtId="0" fontId="1" fillId="2" borderId="2" xfId="0" applyFont="1" applyFill="1" applyBorder="1" applyAlignment="1">
      <alignment horizontal="center" textRotation="90"/>
    </xf>
    <xf numFmtId="0" fontId="1" fillId="3" borderId="3" xfId="0" applyFont="1" applyFill="1" applyBorder="1" applyAlignment="1">
      <alignment horizontal="center" textRotation="90"/>
    </xf>
    <xf numFmtId="0" fontId="1" fillId="4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oulton/Desktop/MASTER_NUMBERS%20DE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Sales"/>
      <sheetName val="Midweek Sales"/>
      <sheetName val="Weekly Sales"/>
      <sheetName val="Customer Counts"/>
      <sheetName val="Shrink Numbers"/>
      <sheetName val="Hours Actual"/>
      <sheetName val="Travel Hours Actual"/>
      <sheetName val="Cut-Plant Totals"/>
      <sheetName val="Sales Budgets %"/>
      <sheetName val="Sales Budgets Dollars"/>
      <sheetName val="Shrink Budgets"/>
      <sheetName val="Hours Budgets"/>
      <sheetName val="Store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4">
          <cell r="B4" t="str">
            <v>Store Name &gt;</v>
          </cell>
          <cell r="C4" t="str">
            <v>H-Airport Mall</v>
          </cell>
          <cell r="D4" t="str">
            <v>H-Alton Bay</v>
          </cell>
          <cell r="E4" t="str">
            <v>H-Athol</v>
          </cell>
          <cell r="F4" t="str">
            <v>H-Auburn</v>
          </cell>
          <cell r="G4" t="str">
            <v>H-Augusta - Whitten Rd</v>
          </cell>
          <cell r="H4" t="str">
            <v>H-Augusta - Cony</v>
          </cell>
          <cell r="I4" t="str">
            <v>H-Ayer</v>
          </cell>
          <cell r="J4" t="str">
            <v>H-Bar Harbor</v>
          </cell>
          <cell r="K4" t="str">
            <v>H-Barre</v>
          </cell>
          <cell r="L4" t="str">
            <v>H - Bayside</v>
          </cell>
          <cell r="M4" t="str">
            <v>H-Bedford - Rt 101</v>
          </cell>
          <cell r="N4" t="str">
            <v>H-Bedford - Kilton Rd</v>
          </cell>
          <cell r="O4" t="str">
            <v>H-Belfast</v>
          </cell>
          <cell r="P4" t="str">
            <v>H-Bethel</v>
          </cell>
          <cell r="Q4" t="str">
            <v>H-Biddeford</v>
          </cell>
          <cell r="R4" t="str">
            <v>H-Boothbay</v>
          </cell>
          <cell r="S4" t="str">
            <v>H-Bradford</v>
          </cell>
          <cell r="T4" t="str">
            <v>H-Brattleboro</v>
          </cell>
          <cell r="U4" t="str">
            <v>H-Brewer</v>
          </cell>
          <cell r="V4" t="str">
            <v>H-Bridgton</v>
          </cell>
          <cell r="W4" t="str">
            <v>H-Bristol</v>
          </cell>
          <cell r="X4" t="str">
            <v>H-Broadway</v>
          </cell>
          <cell r="Y4" t="str">
            <v>H-Brunswick</v>
          </cell>
          <cell r="Z4" t="str">
            <v>H-Bucksport</v>
          </cell>
          <cell r="AA4" t="str">
            <v>H-Buxton</v>
          </cell>
          <cell r="AB4" t="str">
            <v>H-Camden</v>
          </cell>
          <cell r="AC4" t="str">
            <v>H-Caribou</v>
          </cell>
          <cell r="AD4" t="str">
            <v>H-Chelmsford</v>
          </cell>
          <cell r="AE4" t="str">
            <v>H-China</v>
          </cell>
          <cell r="AF4" t="str">
            <v>H-Claremont</v>
          </cell>
          <cell r="AG4" t="str">
            <v>H-Clinton</v>
          </cell>
          <cell r="AH4" t="str">
            <v>H - Columbia</v>
          </cell>
          <cell r="AI4" t="str">
            <v>H-Concord</v>
          </cell>
          <cell r="AJ4" t="str">
            <v>H-Cornish</v>
          </cell>
          <cell r="AK4" t="str">
            <v>H-Damariscotta</v>
          </cell>
          <cell r="AL4" t="str">
            <v>H-Derry</v>
          </cell>
          <cell r="AM4" t="str">
            <v>H-Dexter</v>
          </cell>
          <cell r="AN4" t="str">
            <v>H-Dover - Hall St</v>
          </cell>
          <cell r="AO4" t="str">
            <v>H-Doverfields</v>
          </cell>
          <cell r="AP4" t="str">
            <v>H-Dracut</v>
          </cell>
          <cell r="AQ4" t="str">
            <v>H-Durham</v>
          </cell>
          <cell r="AR4" t="str">
            <v>H-Easton</v>
          </cell>
          <cell r="AS4" t="str">
            <v>H-Ellsworth</v>
          </cell>
          <cell r="AT4" t="str">
            <v>H-Exeter</v>
          </cell>
          <cell r="AU4" t="str">
            <v>H-Falmouth</v>
          </cell>
          <cell r="AV4" t="str">
            <v>H-Farmington</v>
          </cell>
          <cell r="AW4" t="str">
            <v>H-Forest Ave (Portland)</v>
          </cell>
          <cell r="AX4" t="str">
            <v>H-Franklin</v>
          </cell>
          <cell r="AY4" t="str">
            <v>H-Gardiner Me</v>
          </cell>
          <cell r="AZ4" t="str">
            <v>H-Gardner Ma</v>
          </cell>
          <cell r="BA4" t="str">
            <v xml:space="preserve">H-Gilford </v>
          </cell>
          <cell r="BB4" t="str">
            <v>H-Glen</v>
          </cell>
          <cell r="BC4" t="str">
            <v>H-Goffstown</v>
          </cell>
          <cell r="BD4" t="str">
            <v>H-Gorham</v>
          </cell>
          <cell r="BE4" t="str">
            <v>H-Gray</v>
          </cell>
          <cell r="BF4" t="str">
            <v>H-Hampstead</v>
          </cell>
          <cell r="BG4" t="str">
            <v>H-Hanover St (Manchester)</v>
          </cell>
          <cell r="BH4" t="str">
            <v>H-Hogan Rd (Bangor)</v>
          </cell>
          <cell r="BI4" t="str">
            <v>H-Hooksett</v>
          </cell>
          <cell r="BJ4" t="str">
            <v>H-Houlton</v>
          </cell>
          <cell r="BK4" t="str">
            <v>H-Hudson MA</v>
          </cell>
          <cell r="BL4" t="str">
            <v>H-Hudson NH</v>
          </cell>
          <cell r="BM4" t="str">
            <v>H-Jay  Me</v>
          </cell>
          <cell r="BN4" t="str">
            <v>H-John Devine (Manchester)</v>
          </cell>
          <cell r="BO4" t="str">
            <v>H-Keene</v>
          </cell>
          <cell r="BP4" t="str">
            <v>H-Kennebunk</v>
          </cell>
          <cell r="BQ4" t="str">
            <v>H-Kingston</v>
          </cell>
          <cell r="BR4" t="str">
            <v>H-Leominster - Lancaster</v>
          </cell>
          <cell r="BS4" t="str">
            <v>H-Leominster - Twin City</v>
          </cell>
          <cell r="BT4" t="str">
            <v>H-Lewiston</v>
          </cell>
          <cell r="BU4" t="str">
            <v>H-Lincoln</v>
          </cell>
          <cell r="BV4" t="str">
            <v>H-Litchfield Gowells</v>
          </cell>
          <cell r="BW4" t="str">
            <v>H-Londonderry</v>
          </cell>
          <cell r="BX4" t="str">
            <v>H-Lowell</v>
          </cell>
          <cell r="BY4" t="str">
            <v>H-Lunenburg</v>
          </cell>
          <cell r="BZ4" t="str">
            <v>H-Machias</v>
          </cell>
          <cell r="CA4" t="str">
            <v>H-Madison</v>
          </cell>
          <cell r="CB4" t="str">
            <v>H-Marlborough</v>
          </cell>
          <cell r="CC4" t="str">
            <v>H-Maine Mall</v>
          </cell>
          <cell r="CD4" t="str">
            <v>H-Meredith</v>
          </cell>
          <cell r="CE4" t="str">
            <v>H-Middleboro</v>
          </cell>
          <cell r="CF4" t="str">
            <v>H-Milford</v>
          </cell>
          <cell r="CG4" t="str">
            <v>H-Mill Creek</v>
          </cell>
          <cell r="CH4" t="str">
            <v>H-Millinocket - Central Ave</v>
          </cell>
          <cell r="CI4" t="str">
            <v>H-Millinocket (Lounsbury'S)</v>
          </cell>
          <cell r="CJ4" t="str">
            <v>H-Nashua</v>
          </cell>
          <cell r="CK4" t="str">
            <v>H-New London</v>
          </cell>
          <cell r="CL4" t="str">
            <v>H-Newport</v>
          </cell>
          <cell r="CM4" t="str">
            <v>H-North Berwick</v>
          </cell>
          <cell r="CN4" t="str">
            <v>H-North Brookfield</v>
          </cell>
          <cell r="CO4" t="str">
            <v>H-North Conway</v>
          </cell>
          <cell r="CP4" t="str">
            <v>H-Northwood</v>
          </cell>
          <cell r="CQ4" t="str">
            <v>H-Norwell</v>
          </cell>
          <cell r="CR4" t="str">
            <v>H-Norwood</v>
          </cell>
          <cell r="CS4" t="str">
            <v>H-Old Orchard Beach</v>
          </cell>
          <cell r="CT4" t="str">
            <v>H-Old Town</v>
          </cell>
          <cell r="CU4" t="str">
            <v>H-Ossipee</v>
          </cell>
          <cell r="CV4" t="str">
            <v>H-Oxford</v>
          </cell>
          <cell r="CW4" t="str">
            <v>H-Peabody</v>
          </cell>
          <cell r="CX4" t="str">
            <v>H-Pelham</v>
          </cell>
          <cell r="CY4" t="str">
            <v>H-Pittsfield Buds</v>
          </cell>
          <cell r="CZ4" t="str">
            <v>H-Plymouth</v>
          </cell>
          <cell r="DA4" t="str">
            <v>H-Portsmouth</v>
          </cell>
          <cell r="DB4" t="str">
            <v>H-Presque Isle</v>
          </cell>
          <cell r="DC4" t="str">
            <v>H-Quincy</v>
          </cell>
          <cell r="DD4" t="str">
            <v>H-Raymond</v>
          </cell>
          <cell r="DE4" t="str">
            <v>H-Rindge</v>
          </cell>
          <cell r="DF4" t="str">
            <v>H-Riverside</v>
          </cell>
          <cell r="DG4" t="str">
            <v>H-Rochester - Lilac Mall</v>
          </cell>
          <cell r="DH4" t="str">
            <v>H-Rochester - N Main</v>
          </cell>
          <cell r="DI4" t="str">
            <v>H-Rockland</v>
          </cell>
          <cell r="DJ4" t="str">
            <v>H-Rumford</v>
          </cell>
          <cell r="DK4" t="str">
            <v>H-Saco</v>
          </cell>
          <cell r="DL4" t="str">
            <v>H-Sanford</v>
          </cell>
          <cell r="DM4" t="str">
            <v>H-Saugus</v>
          </cell>
          <cell r="DN4" t="str">
            <v>H-Scarborough</v>
          </cell>
          <cell r="DO4" t="str">
            <v>H-Seacoast (Hampton)</v>
          </cell>
          <cell r="DP4" t="str">
            <v>H-Skowhegan</v>
          </cell>
          <cell r="DQ4" t="str">
            <v>H-Standish</v>
          </cell>
          <cell r="DR4" t="str">
            <v>H-Taunton</v>
          </cell>
          <cell r="DS4" t="str">
            <v>H-Topsham</v>
          </cell>
          <cell r="DT4" t="str">
            <v>H-Townsend</v>
          </cell>
          <cell r="DU4" t="str">
            <v>H-Turner</v>
          </cell>
          <cell r="DV4" t="str">
            <v>H-Uxbridge</v>
          </cell>
          <cell r="DW4" t="str">
            <v>H-Waldoboro</v>
          </cell>
          <cell r="DX4" t="str">
            <v>H-Waltham</v>
          </cell>
          <cell r="DY4" t="str">
            <v>H-Waterboro</v>
          </cell>
          <cell r="DZ4" t="str">
            <v>H-Waterville - Elm</v>
          </cell>
          <cell r="EA4" t="str">
            <v>H-Waterville- JFK</v>
          </cell>
          <cell r="EB4" t="str">
            <v>H-Wells</v>
          </cell>
          <cell r="EC4" t="str">
            <v>H-Westbrook</v>
          </cell>
          <cell r="ED4" t="str">
            <v>H-West Lebanon</v>
          </cell>
          <cell r="EE4" t="str">
            <v>H-Willow St (Augusta)</v>
          </cell>
          <cell r="EF4" t="str">
            <v>H-Windham</v>
          </cell>
          <cell r="EG4" t="str">
            <v>H-Winthrop</v>
          </cell>
          <cell r="EH4" t="str">
            <v>H-Yarmouth</v>
          </cell>
          <cell r="EI4" t="str">
            <v>H-York</v>
          </cell>
          <cell r="EJ4" t="str">
            <v>H-Hampden</v>
          </cell>
          <cell r="EK4" t="str">
            <v>Edwards (Unity)</v>
          </cell>
          <cell r="EL4" t="str">
            <v>A - Ali Baba (Manchester)</v>
          </cell>
          <cell r="EM4" t="str">
            <v>Bow Street Market (Freeport)</v>
          </cell>
          <cell r="EN4" t="str">
            <v>Danforths (Hermon)</v>
          </cell>
          <cell r="EO4" t="str">
            <v>Food City (Bridgton)</v>
          </cell>
          <cell r="EP4" t="str">
            <v>Food City (Livermore Falls)</v>
          </cell>
          <cell r="EQ4" t="str">
            <v>Yellow Front (Damariscotta)</v>
          </cell>
          <cell r="ER4" t="str">
            <v>IGA - Central (Winchendon)</v>
          </cell>
          <cell r="ES4" t="str">
            <v>IGA - Goggins (Randolph)</v>
          </cell>
          <cell r="ET4" t="str">
            <v>IGA - Pangburn (Millinocket)</v>
          </cell>
          <cell r="EU4" t="str">
            <v>IGA - Pond Cove (Cape Elizabeth)</v>
          </cell>
          <cell r="EV4" t="str">
            <v>IGA - Trenton (Trenton)</v>
          </cell>
          <cell r="EW4" t="str">
            <v>Manafords - Jonesport</v>
          </cell>
          <cell r="EX4" t="str">
            <v>Mk-D</v>
          </cell>
          <cell r="EY4" t="str">
            <v>Mk-E</v>
          </cell>
          <cell r="EZ4" t="str">
            <v>Onset Village Market (Onset)</v>
          </cell>
          <cell r="FA4" t="str">
            <v>Plumb Market (Rochester)</v>
          </cell>
          <cell r="FB4" t="str">
            <v>Shaw Farm</v>
          </cell>
          <cell r="FC4" t="str">
            <v>The Umbrella Factory</v>
          </cell>
          <cell r="FD4" t="str">
            <v>Toziers (Searsport)</v>
          </cell>
          <cell r="FE4" t="str">
            <v>Village Farmstand (Rye)</v>
          </cell>
          <cell r="FF4" t="str">
            <v>Whitneys Family Supermarket (Corinth)</v>
          </cell>
          <cell r="FG4" t="str">
            <v>Harv-Bedford</v>
          </cell>
          <cell r="FH4" t="str">
            <v>Harv-Hollis</v>
          </cell>
          <cell r="FI4" t="str">
            <v>Harvest Coop Cambridge</v>
          </cell>
          <cell r="FJ4" t="str">
            <v>Harvest Coop Jp</v>
          </cell>
          <cell r="FK4" t="str">
            <v>H-Tradewinds - (Blue Hill)</v>
          </cell>
          <cell r="FL4" t="str">
            <v>Hanna Corp - Me</v>
          </cell>
          <cell r="FM4" t="str">
            <v>Hanna Corp - NY</v>
          </cell>
          <cell r="FN4" t="str">
            <v>Office</v>
          </cell>
          <cell r="FO4" t="str">
            <v>KF Assembly</v>
          </cell>
          <cell r="FP4" t="str">
            <v>AGNE WAREHOUSE</v>
          </cell>
          <cell r="FQ4" t="str">
            <v>AG HOLD ( DAY B INVENTORY)</v>
          </cell>
          <cell r="FR4" t="str">
            <v>Special Order</v>
          </cell>
          <cell r="FS4" t="str">
            <v>Center Harbor</v>
          </cell>
          <cell r="FT4" t="str">
            <v>Harvester Mkt</v>
          </cell>
          <cell r="FU4" t="str">
            <v>Lovell Lake Sanbornville</v>
          </cell>
          <cell r="FV4" t="str">
            <v>Nature's Way</v>
          </cell>
          <cell r="FW4" t="str">
            <v>Vista - Laconia</v>
          </cell>
          <cell r="FX4" t="str">
            <v>S - Bangor</v>
          </cell>
          <cell r="FY4" t="str">
            <v>S - Dover Foxcroft</v>
          </cell>
          <cell r="FZ4" t="str">
            <v>S - Gloucester</v>
          </cell>
          <cell r="GA4" t="str">
            <v>S - HydePark</v>
          </cell>
          <cell r="GB4" t="str">
            <v>S - Keene</v>
          </cell>
          <cell r="GC4" t="str">
            <v>S - Leominster</v>
          </cell>
          <cell r="GD4" t="str">
            <v>S - Lynn</v>
          </cell>
          <cell r="GE4" t="str">
            <v>S - Manchester</v>
          </cell>
          <cell r="GF4" t="str">
            <v>S - Medford</v>
          </cell>
          <cell r="GG4" t="str">
            <v>S - Salem</v>
          </cell>
          <cell r="GH4" t="str">
            <v>S - Seabrook</v>
          </cell>
          <cell r="GI4" t="str">
            <v>S - Tilton</v>
          </cell>
          <cell r="GJ4" t="str">
            <v>S - West Lebanon</v>
          </cell>
          <cell r="GK4" t="str">
            <v>S - Webster</v>
          </cell>
          <cell r="GL4" t="str">
            <v>S - Worcester</v>
          </cell>
          <cell r="GM4" t="str">
            <v>Bulk - Tedeschi</v>
          </cell>
          <cell r="GN4" t="str">
            <v>T-Boston-Boylston</v>
          </cell>
          <cell r="GO4" t="str">
            <v>T-Boston-Cambridge St</v>
          </cell>
          <cell r="GP4" t="str">
            <v>T-Boston-Mass Ave</v>
          </cell>
          <cell r="GQ4" t="str">
            <v>T-Boston-State St</v>
          </cell>
          <cell r="GR4" t="str">
            <v>T-Bridgewater-Bedford St</v>
          </cell>
          <cell r="GS4" t="str">
            <v>T-Bridgewater-Spring St</v>
          </cell>
          <cell r="GT4" t="str">
            <v>T-Cambridge-Broadway</v>
          </cell>
          <cell r="GU4" t="str">
            <v>T-Canton-Washington St</v>
          </cell>
          <cell r="GV4" t="str">
            <v>T-Charlestown-First Ave</v>
          </cell>
          <cell r="GW4" t="str">
            <v>T-Charlestown-Main St</v>
          </cell>
          <cell r="GX4" t="str">
            <v>T-Chelsea-Broadway</v>
          </cell>
          <cell r="GY4" t="str">
            <v>T-Chelsea-Washington</v>
          </cell>
          <cell r="GZ4" t="str">
            <v>T-Cohassett-South Main</v>
          </cell>
          <cell r="HA4" t="str">
            <v>T-Concord-Village St</v>
          </cell>
          <cell r="HB4" t="str">
            <v>T-Dedham-Cedar St</v>
          </cell>
          <cell r="HC4" t="str">
            <v>T-Dorchester-1420 Dorchester</v>
          </cell>
          <cell r="HD4" t="str">
            <v>T-Dorchester-1580 Dorchester</v>
          </cell>
          <cell r="HE4" t="str">
            <v>T-Dorchester-1886 Dorchester</v>
          </cell>
          <cell r="HF4" t="str">
            <v>T-Dorchester-Neponset Ave</v>
          </cell>
          <cell r="HG4" t="str">
            <v>T-Dover-Central Ave</v>
          </cell>
          <cell r="HH4" t="str">
            <v>T-Dracut-Mammouth</v>
          </cell>
          <cell r="HI4" t="str">
            <v>T-E Boston-Mavenck</v>
          </cell>
          <cell r="HJ4" t="str">
            <v>T-East Bridgewater-Bedford St</v>
          </cell>
          <cell r="HK4" t="str">
            <v>T-East Weymouth-Washington St</v>
          </cell>
          <cell r="HL4" t="str">
            <v>T-Easton-Columbus Ave</v>
          </cell>
          <cell r="HM4" t="str">
            <v>T-Everett-Broadway</v>
          </cell>
          <cell r="HN4" t="str">
            <v>T-Everett-Chelsea</v>
          </cell>
          <cell r="HO4" t="str">
            <v>T-Everett-Main</v>
          </cell>
          <cell r="HP4" t="str">
            <v>T-Everett-Revere Beach Pkwy</v>
          </cell>
          <cell r="HQ4" t="str">
            <v>T-Fitchberg-Main</v>
          </cell>
          <cell r="HR4" t="str">
            <v>T-Framingham-Waverly</v>
          </cell>
          <cell r="HS4" t="str">
            <v>T-Franklin-Union St</v>
          </cell>
          <cell r="HT4" t="str">
            <v>T-Franklin-West Central St</v>
          </cell>
          <cell r="HU4" t="str">
            <v>T-Hanover-Columbia Rd</v>
          </cell>
          <cell r="HV4" t="str">
            <v>T-Hanover-Washington St</v>
          </cell>
          <cell r="HW4" t="str">
            <v>T-Haverhill-Dudley St</v>
          </cell>
          <cell r="HX4" t="str">
            <v>T-Haverhill-Lafayette</v>
          </cell>
          <cell r="HY4" t="str">
            <v>T-Hingham-Lincoln St</v>
          </cell>
          <cell r="HZ4" t="str">
            <v>T-Hingham-Rockland St</v>
          </cell>
          <cell r="IA4" t="str">
            <v>T-Hingham-South St</v>
          </cell>
          <cell r="IB4" t="str">
            <v>T-Hingham-Whiting St</v>
          </cell>
          <cell r="IC4" t="str">
            <v>T-Hudson-Coy</v>
          </cell>
          <cell r="ID4" t="str">
            <v>T-Hull-Nantasket</v>
          </cell>
          <cell r="IE4" t="str">
            <v>T-Kingston-Summer St</v>
          </cell>
          <cell r="IF4" t="str">
            <v>T-Lawrence-S Union</v>
          </cell>
          <cell r="IG4" t="str">
            <v>T-Londonderry-Rockingham</v>
          </cell>
          <cell r="IH4" t="str">
            <v>T-Lowell-Chelmsford</v>
          </cell>
          <cell r="II4" t="str">
            <v>T-Lowell-Bridge</v>
          </cell>
          <cell r="IJ4" t="str">
            <v>T-Lowell-Gorham</v>
          </cell>
          <cell r="IK4" t="str">
            <v>T-Marlboro-Chestnut St</v>
          </cell>
          <cell r="IL4" t="str">
            <v>T-Marshfield-Plain St</v>
          </cell>
          <cell r="IM4" t="str">
            <v>T-Medford-Main</v>
          </cell>
          <cell r="IN4" t="str">
            <v>T-Milford-Main St</v>
          </cell>
          <cell r="IO4" t="str">
            <v>T-Newton Highlands</v>
          </cell>
          <cell r="IP4" t="str">
            <v>T-Newton-Washington St</v>
          </cell>
          <cell r="IQ4" t="str">
            <v>T-Newton-Winchester St</v>
          </cell>
          <cell r="IR4" t="str">
            <v>T-North Easton-Washington St</v>
          </cell>
          <cell r="IS4" t="str">
            <v>T-North Weymouth-Bridge St</v>
          </cell>
          <cell r="IT4" t="str">
            <v>T-North Weymouth-Sea St</v>
          </cell>
          <cell r="IU4" t="str">
            <v>T-Peabody-Lowell St</v>
          </cell>
          <cell r="IV4" t="str">
            <v>T-Peabody-Main</v>
          </cell>
          <cell r="IW4" t="str">
            <v>T-Quincy-Adams St</v>
          </cell>
          <cell r="IX4" t="str">
            <v>T-Quincy-Quincy Ave</v>
          </cell>
          <cell r="IY4" t="str">
            <v>T-Quincy-Washington St</v>
          </cell>
          <cell r="IZ4" t="str">
            <v>T-Quincy-495 Washington St</v>
          </cell>
          <cell r="JA4" t="str">
            <v>T-Randolph-North</v>
          </cell>
          <cell r="JB4" t="str">
            <v>T-Raynham-North Main</v>
          </cell>
          <cell r="JC4" t="str">
            <v>T-Revere-Beach St</v>
          </cell>
          <cell r="JD4" t="str">
            <v>T-Revere-Shirly</v>
          </cell>
          <cell r="JE4" t="str">
            <v>T-Revere-Squire Rd</v>
          </cell>
          <cell r="JF4" t="str">
            <v>T-Rockland-Union St</v>
          </cell>
          <cell r="JG4" t="str">
            <v>T-Sharon-Pond St</v>
          </cell>
          <cell r="JH4" t="str">
            <v>T-S Boston-Dorchester</v>
          </cell>
          <cell r="JI4" t="str">
            <v>T-Saugus-Lincoln Ave</v>
          </cell>
          <cell r="JJ4" t="str">
            <v>T-Scituate-Garrett Rd</v>
          </cell>
          <cell r="JK4" t="str">
            <v>T-Somerville-College Ave</v>
          </cell>
          <cell r="JL4" t="str">
            <v>T-Somerville-Washington St</v>
          </cell>
          <cell r="JM4" t="str">
            <v>T-South Easton-Washington St</v>
          </cell>
          <cell r="JN4" t="str">
            <v>T-South Weymouth-Columbian St</v>
          </cell>
          <cell r="JO4" t="str">
            <v>T-South Weymouth-Main St</v>
          </cell>
          <cell r="JP4" t="str">
            <v>T-Squantum-East Squantum St</v>
          </cell>
          <cell r="JQ4" t="str">
            <v>T-Taunton-Bay St</v>
          </cell>
          <cell r="JR4" t="str">
            <v>T-West Bridgewater-West Center St</v>
          </cell>
          <cell r="JS4" t="str">
            <v>T-West Hanover-Hanover St</v>
          </cell>
          <cell r="JT4" t="str">
            <v>T-Worchester-Belmont</v>
          </cell>
          <cell r="JU4" t="str">
            <v>K - Boscawen</v>
          </cell>
          <cell r="JV4" t="str">
            <v>K - Concord</v>
          </cell>
          <cell r="JW4" t="str">
            <v>K - Dover - Central Ave</v>
          </cell>
          <cell r="JX4" t="str">
            <v>K - Hanover St</v>
          </cell>
          <cell r="JY4" t="str">
            <v>K - Lee</v>
          </cell>
          <cell r="JZ4" t="str">
            <v>K - Londonderry</v>
          </cell>
          <cell r="KA4" t="str">
            <v>K - Pembroke</v>
          </cell>
          <cell r="KB4" t="str">
            <v>K- South Willow St</v>
          </cell>
          <cell r="KC4" t="str">
            <v>STORE TEMPLATE</v>
          </cell>
          <cell r="KD4" t="str">
            <v>Totals</v>
          </cell>
        </row>
        <row r="5">
          <cell r="B5" t="str">
            <v>Start Date</v>
          </cell>
          <cell r="C5">
            <v>38422</v>
          </cell>
          <cell r="D5">
            <v>38876</v>
          </cell>
          <cell r="E5">
            <v>36588</v>
          </cell>
          <cell r="F5">
            <v>37646</v>
          </cell>
          <cell r="G5">
            <v>38071</v>
          </cell>
          <cell r="H5">
            <v>40019</v>
          </cell>
          <cell r="I5">
            <v>39296</v>
          </cell>
          <cell r="J5">
            <v>39234</v>
          </cell>
          <cell r="K5">
            <v>42614</v>
          </cell>
          <cell r="L5">
            <v>40815</v>
          </cell>
          <cell r="M5">
            <v>39792</v>
          </cell>
          <cell r="N5">
            <v>42539</v>
          </cell>
          <cell r="O5">
            <v>38533</v>
          </cell>
          <cell r="P5">
            <v>39941</v>
          </cell>
          <cell r="Q5">
            <v>37170</v>
          </cell>
          <cell r="R5">
            <v>38540</v>
          </cell>
          <cell r="S5">
            <v>41454</v>
          </cell>
          <cell r="T5">
            <v>36622</v>
          </cell>
          <cell r="U5">
            <v>38429</v>
          </cell>
          <cell r="V5">
            <v>38778</v>
          </cell>
          <cell r="W5">
            <v>39828</v>
          </cell>
          <cell r="X5">
            <v>38428</v>
          </cell>
          <cell r="Y5">
            <v>37674</v>
          </cell>
          <cell r="Z5">
            <v>39135</v>
          </cell>
          <cell r="AA5">
            <v>39424</v>
          </cell>
          <cell r="AB5">
            <v>38534</v>
          </cell>
          <cell r="AC5">
            <v>42124</v>
          </cell>
          <cell r="AD5">
            <v>34950</v>
          </cell>
          <cell r="AE5">
            <v>40051</v>
          </cell>
          <cell r="AF5">
            <v>37562</v>
          </cell>
          <cell r="AG5">
            <v>39010</v>
          </cell>
          <cell r="AH5">
            <v>41172</v>
          </cell>
          <cell r="AI5">
            <v>36331</v>
          </cell>
          <cell r="AJ5">
            <v>39492</v>
          </cell>
          <cell r="AK5">
            <v>38295</v>
          </cell>
          <cell r="AL5">
            <v>38736</v>
          </cell>
          <cell r="AM5">
            <v>41215</v>
          </cell>
          <cell r="AN5">
            <v>37289</v>
          </cell>
          <cell r="AO5">
            <v>39401</v>
          </cell>
          <cell r="AP5">
            <v>34956</v>
          </cell>
          <cell r="AQ5">
            <v>42265</v>
          </cell>
          <cell r="AR5">
            <v>39083</v>
          </cell>
          <cell r="AS5">
            <v>38533</v>
          </cell>
          <cell r="AT5">
            <v>41706</v>
          </cell>
          <cell r="AU5">
            <v>37576</v>
          </cell>
          <cell r="AV5">
            <v>38414</v>
          </cell>
          <cell r="AW5">
            <v>37767</v>
          </cell>
          <cell r="AX5">
            <v>36603</v>
          </cell>
          <cell r="AY5">
            <v>38063</v>
          </cell>
          <cell r="AZ5">
            <v>39010</v>
          </cell>
          <cell r="BA5">
            <v>39135</v>
          </cell>
          <cell r="BB5">
            <v>40669</v>
          </cell>
          <cell r="BC5">
            <v>35431</v>
          </cell>
          <cell r="BD5">
            <v>37660</v>
          </cell>
          <cell r="BE5">
            <v>40051</v>
          </cell>
          <cell r="BF5">
            <v>36161</v>
          </cell>
          <cell r="BG5">
            <v>36899</v>
          </cell>
          <cell r="BH5">
            <v>39107</v>
          </cell>
          <cell r="BI5">
            <v>36767</v>
          </cell>
          <cell r="BJ5">
            <v>42124</v>
          </cell>
          <cell r="BK5">
            <v>39083</v>
          </cell>
          <cell r="BL5">
            <v>34705</v>
          </cell>
          <cell r="BM5">
            <v>39135</v>
          </cell>
          <cell r="BN5">
            <v>35018</v>
          </cell>
          <cell r="BO5">
            <v>36614</v>
          </cell>
          <cell r="BP5">
            <v>40304</v>
          </cell>
          <cell r="BQ5">
            <v>39083</v>
          </cell>
          <cell r="BR5">
            <v>39083</v>
          </cell>
          <cell r="BS5">
            <v>39083</v>
          </cell>
          <cell r="BT5">
            <v>37646</v>
          </cell>
          <cell r="BU5">
            <v>39234</v>
          </cell>
          <cell r="BV5">
            <v>42570</v>
          </cell>
          <cell r="BW5">
            <v>38666</v>
          </cell>
          <cell r="BX5">
            <v>34913</v>
          </cell>
          <cell r="BY5">
            <v>35339</v>
          </cell>
          <cell r="BZ5">
            <v>39234</v>
          </cell>
          <cell r="CA5">
            <v>39135</v>
          </cell>
          <cell r="CB5">
            <v>39083</v>
          </cell>
          <cell r="CC5">
            <v>37793</v>
          </cell>
          <cell r="CD5">
            <v>39764</v>
          </cell>
          <cell r="CE5">
            <v>39083</v>
          </cell>
          <cell r="CF5">
            <v>39083</v>
          </cell>
          <cell r="CG5">
            <v>38400</v>
          </cell>
          <cell r="CH5">
            <v>39234</v>
          </cell>
          <cell r="CI5">
            <v>39877</v>
          </cell>
          <cell r="CJ5">
            <v>34705</v>
          </cell>
          <cell r="CK5">
            <v>38565</v>
          </cell>
          <cell r="CL5">
            <v>40765</v>
          </cell>
          <cell r="CM5">
            <v>42223</v>
          </cell>
          <cell r="CN5">
            <v>39373</v>
          </cell>
          <cell r="CO5">
            <v>37793</v>
          </cell>
          <cell r="CP5">
            <v>37562</v>
          </cell>
          <cell r="CQ5">
            <v>39083</v>
          </cell>
          <cell r="CR5">
            <v>39083</v>
          </cell>
          <cell r="CS5">
            <v>40990</v>
          </cell>
          <cell r="CT5">
            <v>38421</v>
          </cell>
          <cell r="CU5">
            <v>38991</v>
          </cell>
          <cell r="CV5">
            <v>38295</v>
          </cell>
          <cell r="CW5">
            <v>35375</v>
          </cell>
          <cell r="CX5">
            <v>38961</v>
          </cell>
          <cell r="CY5">
            <v>40879</v>
          </cell>
          <cell r="CZ5">
            <v>39135</v>
          </cell>
          <cell r="DA5">
            <v>36995</v>
          </cell>
          <cell r="DB5">
            <v>42166</v>
          </cell>
          <cell r="DC5">
            <v>39083</v>
          </cell>
          <cell r="DD5">
            <v>36995</v>
          </cell>
          <cell r="DE5">
            <v>36598</v>
          </cell>
          <cell r="DF5">
            <v>38486</v>
          </cell>
          <cell r="DG5">
            <v>36981</v>
          </cell>
          <cell r="DH5">
            <v>38743</v>
          </cell>
          <cell r="DI5">
            <v>38295</v>
          </cell>
          <cell r="DJ5">
            <v>39022</v>
          </cell>
          <cell r="DK5">
            <v>37575</v>
          </cell>
          <cell r="DL5">
            <v>36993</v>
          </cell>
          <cell r="DM5">
            <v>39989</v>
          </cell>
          <cell r="DN5">
            <v>37562</v>
          </cell>
          <cell r="DO5">
            <v>36434</v>
          </cell>
          <cell r="DP5">
            <v>38415</v>
          </cell>
          <cell r="DQ5">
            <v>37653</v>
          </cell>
          <cell r="DR5">
            <v>39083</v>
          </cell>
          <cell r="DS5">
            <v>37685</v>
          </cell>
          <cell r="DT5">
            <v>39083</v>
          </cell>
          <cell r="DU5">
            <v>41475</v>
          </cell>
          <cell r="DV5">
            <v>39083</v>
          </cell>
          <cell r="DW5">
            <v>39107</v>
          </cell>
          <cell r="DX5">
            <v>39083</v>
          </cell>
          <cell r="DY5">
            <v>37576</v>
          </cell>
          <cell r="DZ5">
            <v>38106</v>
          </cell>
          <cell r="EA5">
            <v>38078</v>
          </cell>
          <cell r="EB5">
            <v>36988</v>
          </cell>
          <cell r="EC5">
            <v>37660</v>
          </cell>
          <cell r="ED5">
            <v>40817</v>
          </cell>
          <cell r="EE5">
            <v>39107</v>
          </cell>
          <cell r="EF5">
            <v>37681</v>
          </cell>
          <cell r="EG5">
            <v>40019</v>
          </cell>
          <cell r="EH5">
            <v>37569</v>
          </cell>
          <cell r="EI5">
            <v>36829</v>
          </cell>
          <cell r="EJ5">
            <v>38659</v>
          </cell>
          <cell r="EK5">
            <v>39661</v>
          </cell>
          <cell r="EL5">
            <v>41569</v>
          </cell>
          <cell r="EM5">
            <v>39856</v>
          </cell>
          <cell r="EN5">
            <v>39647</v>
          </cell>
          <cell r="EO5">
            <v>39792</v>
          </cell>
          <cell r="EP5">
            <v>39828</v>
          </cell>
          <cell r="EQ5">
            <v>39891</v>
          </cell>
          <cell r="ER5">
            <v>39892</v>
          </cell>
          <cell r="ES5">
            <v>39808</v>
          </cell>
          <cell r="ET5">
            <v>39877</v>
          </cell>
          <cell r="EU5">
            <v>39891</v>
          </cell>
          <cell r="EV5">
            <v>39842</v>
          </cell>
          <cell r="EW5">
            <v>40809</v>
          </cell>
          <cell r="EX5">
            <v>41724</v>
          </cell>
          <cell r="EY5">
            <v>41724</v>
          </cell>
          <cell r="EZ5">
            <v>39792</v>
          </cell>
          <cell r="FA5">
            <v>39792</v>
          </cell>
          <cell r="FB5">
            <v>41382</v>
          </cell>
          <cell r="FC5">
            <v>39828</v>
          </cell>
          <cell r="FD5">
            <v>39764</v>
          </cell>
          <cell r="FE5">
            <v>39927</v>
          </cell>
          <cell r="FF5">
            <v>40606</v>
          </cell>
          <cell r="FG5">
            <v>35704</v>
          </cell>
          <cell r="FH5">
            <v>38749</v>
          </cell>
          <cell r="FI5">
            <v>38877</v>
          </cell>
          <cell r="FJ5">
            <v>38877</v>
          </cell>
          <cell r="FK5">
            <v>39520</v>
          </cell>
          <cell r="FS5">
            <v>41312</v>
          </cell>
          <cell r="FT5">
            <v>41312</v>
          </cell>
          <cell r="FU5">
            <v>41312</v>
          </cell>
          <cell r="FX5">
            <v>41172</v>
          </cell>
          <cell r="FY5">
            <v>41172</v>
          </cell>
          <cell r="FZ5">
            <v>41173</v>
          </cell>
          <cell r="GA5">
            <v>41158</v>
          </cell>
          <cell r="GB5">
            <v>41179</v>
          </cell>
          <cell r="GC5">
            <v>41186</v>
          </cell>
          <cell r="GD5">
            <v>41158</v>
          </cell>
          <cell r="GE5">
            <v>41180</v>
          </cell>
          <cell r="GF5">
            <v>41158</v>
          </cell>
          <cell r="GG5">
            <v>41173</v>
          </cell>
          <cell r="GH5">
            <v>41158</v>
          </cell>
          <cell r="GI5">
            <v>41180</v>
          </cell>
          <cell r="GJ5">
            <v>41179</v>
          </cell>
          <cell r="GK5">
            <v>41186</v>
          </cell>
          <cell r="GL5">
            <v>41186</v>
          </cell>
          <cell r="GN5">
            <v>40938</v>
          </cell>
          <cell r="GO5">
            <v>40851</v>
          </cell>
          <cell r="GP5">
            <v>40851</v>
          </cell>
          <cell r="GQ5">
            <v>40938</v>
          </cell>
          <cell r="GR5">
            <v>41085</v>
          </cell>
          <cell r="GS5">
            <v>41225</v>
          </cell>
          <cell r="GT5">
            <v>40938</v>
          </cell>
          <cell r="GU5">
            <v>40829</v>
          </cell>
          <cell r="GV5">
            <v>40938</v>
          </cell>
          <cell r="GW5">
            <v>40851</v>
          </cell>
          <cell r="GX5">
            <v>40851</v>
          </cell>
          <cell r="GY5">
            <v>40938</v>
          </cell>
          <cell r="GZ5">
            <v>41085</v>
          </cell>
          <cell r="HA5">
            <v>40851</v>
          </cell>
          <cell r="HB5">
            <v>41225</v>
          </cell>
          <cell r="HC5">
            <v>40938</v>
          </cell>
          <cell r="HD5">
            <v>40938</v>
          </cell>
          <cell r="HE5">
            <v>40938</v>
          </cell>
          <cell r="HF5">
            <v>41225</v>
          </cell>
          <cell r="HG5">
            <v>40851</v>
          </cell>
          <cell r="HH5">
            <v>40938</v>
          </cell>
          <cell r="HI5">
            <v>40938</v>
          </cell>
          <cell r="HJ5">
            <v>41225</v>
          </cell>
          <cell r="HK5">
            <v>41225</v>
          </cell>
          <cell r="HL5">
            <v>41225</v>
          </cell>
          <cell r="HM5">
            <v>40938</v>
          </cell>
          <cell r="HN5">
            <v>40938</v>
          </cell>
          <cell r="HO5">
            <v>40938</v>
          </cell>
          <cell r="HP5">
            <v>41225</v>
          </cell>
          <cell r="HQ5">
            <v>40938</v>
          </cell>
          <cell r="HR5">
            <v>40938</v>
          </cell>
          <cell r="HS5">
            <v>41085</v>
          </cell>
          <cell r="HT5">
            <v>41225</v>
          </cell>
          <cell r="HU5">
            <v>40829</v>
          </cell>
          <cell r="HV5">
            <v>41085</v>
          </cell>
          <cell r="HW5">
            <v>41225</v>
          </cell>
          <cell r="HX5">
            <v>40938</v>
          </cell>
          <cell r="HY5">
            <v>41225</v>
          </cell>
          <cell r="HZ5">
            <v>41225</v>
          </cell>
          <cell r="IA5">
            <v>40851</v>
          </cell>
          <cell r="IB5">
            <v>41225</v>
          </cell>
          <cell r="IC5">
            <v>40938</v>
          </cell>
          <cell r="ID5">
            <v>41085</v>
          </cell>
          <cell r="IE5">
            <v>41225</v>
          </cell>
          <cell r="IF5">
            <v>40938</v>
          </cell>
          <cell r="IG5">
            <v>40851</v>
          </cell>
          <cell r="IH5">
            <v>40938</v>
          </cell>
          <cell r="II5">
            <v>40938</v>
          </cell>
          <cell r="IJ5">
            <v>40938</v>
          </cell>
          <cell r="IK5">
            <v>41225</v>
          </cell>
          <cell r="IL5">
            <v>40829</v>
          </cell>
          <cell r="IM5">
            <v>40938</v>
          </cell>
          <cell r="IN5">
            <v>40829</v>
          </cell>
          <cell r="IO5">
            <v>41085</v>
          </cell>
          <cell r="IP5">
            <v>41225</v>
          </cell>
          <cell r="IQ5">
            <v>41225</v>
          </cell>
          <cell r="IR5">
            <v>40829</v>
          </cell>
          <cell r="IS5">
            <v>41225</v>
          </cell>
          <cell r="IT5">
            <v>41225</v>
          </cell>
          <cell r="IU5">
            <v>41225</v>
          </cell>
          <cell r="IV5">
            <v>40938</v>
          </cell>
          <cell r="IW5">
            <v>40816</v>
          </cell>
          <cell r="IX5">
            <v>40816</v>
          </cell>
          <cell r="IY5">
            <v>40829</v>
          </cell>
          <cell r="IZ5">
            <v>41225</v>
          </cell>
          <cell r="JA5">
            <v>40938</v>
          </cell>
          <cell r="JB5">
            <v>40829</v>
          </cell>
          <cell r="JC5">
            <v>41225</v>
          </cell>
          <cell r="JD5">
            <v>40938</v>
          </cell>
          <cell r="JE5">
            <v>41207</v>
          </cell>
          <cell r="JF5">
            <v>40829</v>
          </cell>
          <cell r="JG5">
            <v>41303</v>
          </cell>
          <cell r="JH5">
            <v>40938</v>
          </cell>
          <cell r="JI5">
            <v>41225</v>
          </cell>
          <cell r="JJ5">
            <v>41085</v>
          </cell>
          <cell r="JK5">
            <v>40851</v>
          </cell>
          <cell r="JL5">
            <v>41225</v>
          </cell>
          <cell r="JM5">
            <v>40829</v>
          </cell>
          <cell r="JN5">
            <v>41225</v>
          </cell>
          <cell r="JO5">
            <v>41225</v>
          </cell>
          <cell r="JP5">
            <v>41225</v>
          </cell>
          <cell r="JQ5">
            <v>40829</v>
          </cell>
          <cell r="JR5">
            <v>41225</v>
          </cell>
          <cell r="JS5">
            <v>41225</v>
          </cell>
          <cell r="JT5">
            <v>40938</v>
          </cell>
          <cell r="JU5">
            <v>41333</v>
          </cell>
          <cell r="JV5">
            <v>41333</v>
          </cell>
          <cell r="JW5">
            <v>41333</v>
          </cell>
          <cell r="JX5">
            <v>41305</v>
          </cell>
          <cell r="JY5">
            <v>41333</v>
          </cell>
          <cell r="JZ5">
            <v>41305</v>
          </cell>
          <cell r="KA5">
            <v>41305</v>
          </cell>
          <cell r="KB5">
            <v>41333</v>
          </cell>
        </row>
        <row r="6">
          <cell r="B6" t="str">
            <v>Store #</v>
          </cell>
          <cell r="C6">
            <v>8109</v>
          </cell>
          <cell r="D6">
            <v>8247</v>
          </cell>
          <cell r="E6">
            <v>8385</v>
          </cell>
          <cell r="F6">
            <v>8347</v>
          </cell>
          <cell r="G6">
            <v>8239</v>
          </cell>
          <cell r="H6">
            <v>8250</v>
          </cell>
          <cell r="I6">
            <v>8811</v>
          </cell>
          <cell r="J6">
            <v>8224</v>
          </cell>
          <cell r="K6">
            <v>8129</v>
          </cell>
          <cell r="L6">
            <v>8124</v>
          </cell>
          <cell r="M6">
            <v>8305</v>
          </cell>
          <cell r="N6">
            <v>8436</v>
          </cell>
          <cell r="O6">
            <v>8241</v>
          </cell>
          <cell r="P6">
            <v>8114</v>
          </cell>
          <cell r="Q6">
            <v>8225</v>
          </cell>
          <cell r="R6">
            <v>8143</v>
          </cell>
          <cell r="S6">
            <v>8426</v>
          </cell>
          <cell r="T6">
            <v>8397</v>
          </cell>
          <cell r="U6">
            <v>8173</v>
          </cell>
          <cell r="V6">
            <v>8167</v>
          </cell>
          <cell r="W6">
            <v>8441</v>
          </cell>
          <cell r="X6">
            <v>8107</v>
          </cell>
          <cell r="Y6">
            <v>8231</v>
          </cell>
          <cell r="Z6">
            <v>8152</v>
          </cell>
          <cell r="AA6">
            <v>8226</v>
          </cell>
          <cell r="AB6">
            <v>8151</v>
          </cell>
          <cell r="AC6">
            <v>8438</v>
          </cell>
          <cell r="AD6">
            <v>8191</v>
          </cell>
          <cell r="AE6">
            <v>8287</v>
          </cell>
          <cell r="AF6">
            <v>8119</v>
          </cell>
          <cell r="AG6">
            <v>8013</v>
          </cell>
          <cell r="AH6">
            <v>8407</v>
          </cell>
          <cell r="AI6">
            <v>8329</v>
          </cell>
          <cell r="AJ6">
            <v>8146</v>
          </cell>
          <cell r="AK6">
            <v>8141</v>
          </cell>
          <cell r="AL6">
            <v>8016</v>
          </cell>
          <cell r="AM6">
            <v>8442</v>
          </cell>
          <cell r="AN6">
            <v>8373</v>
          </cell>
          <cell r="AO6">
            <v>8242</v>
          </cell>
          <cell r="AP6">
            <v>8192</v>
          </cell>
          <cell r="AQ6">
            <v>8440</v>
          </cell>
          <cell r="AR6">
            <v>8382</v>
          </cell>
          <cell r="AS6">
            <v>8123</v>
          </cell>
          <cell r="AT6">
            <v>8435</v>
          </cell>
          <cell r="AU6">
            <v>8222</v>
          </cell>
          <cell r="AV6">
            <v>8291</v>
          </cell>
          <cell r="AW6">
            <v>8351</v>
          </cell>
          <cell r="AX6">
            <v>8318</v>
          </cell>
          <cell r="AY6">
            <v>8220</v>
          </cell>
          <cell r="AZ6">
            <v>8019</v>
          </cell>
          <cell r="BA6">
            <v>8402</v>
          </cell>
          <cell r="BB6">
            <v>8422</v>
          </cell>
          <cell r="BC6">
            <v>8311</v>
          </cell>
          <cell r="BD6">
            <v>8350</v>
          </cell>
          <cell r="BE6">
            <v>8251</v>
          </cell>
          <cell r="BF6">
            <v>8190</v>
          </cell>
          <cell r="BG6">
            <v>8178</v>
          </cell>
          <cell r="BH6">
            <v>8110</v>
          </cell>
          <cell r="BI6">
            <v>8177</v>
          </cell>
          <cell r="BJ6">
            <v>8439</v>
          </cell>
          <cell r="BK6">
            <v>8007</v>
          </cell>
          <cell r="BL6">
            <v>8183</v>
          </cell>
          <cell r="BM6">
            <v>8165</v>
          </cell>
          <cell r="BN6">
            <v>8164</v>
          </cell>
          <cell r="BO6">
            <v>8163</v>
          </cell>
          <cell r="BP6">
            <v>8403</v>
          </cell>
          <cell r="BQ6">
            <v>8008</v>
          </cell>
          <cell r="BR6">
            <v>8003</v>
          </cell>
          <cell r="BS6">
            <v>8012</v>
          </cell>
          <cell r="BT6">
            <v>8265</v>
          </cell>
          <cell r="BU6">
            <v>8140</v>
          </cell>
          <cell r="BV6">
            <v>8810</v>
          </cell>
          <cell r="BW6">
            <v>8185</v>
          </cell>
          <cell r="BX6">
            <v>8327</v>
          </cell>
          <cell r="BY6">
            <v>8388</v>
          </cell>
          <cell r="BZ6">
            <v>8128</v>
          </cell>
          <cell r="CA6">
            <v>8254</v>
          </cell>
          <cell r="CB6">
            <v>8004</v>
          </cell>
          <cell r="CC6">
            <v>8387</v>
          </cell>
          <cell r="CD6">
            <v>8253</v>
          </cell>
          <cell r="CE6">
            <v>8005</v>
          </cell>
          <cell r="CF6">
            <v>8021</v>
          </cell>
          <cell r="CG6">
            <v>8279</v>
          </cell>
          <cell r="CH6">
            <v>8155</v>
          </cell>
          <cell r="CI6">
            <v>169</v>
          </cell>
          <cell r="CJ6">
            <v>8186</v>
          </cell>
          <cell r="CK6">
            <v>8246</v>
          </cell>
          <cell r="CL6">
            <v>8443</v>
          </cell>
          <cell r="CM6">
            <v>8437</v>
          </cell>
          <cell r="CN6">
            <v>8011</v>
          </cell>
          <cell r="CO6">
            <v>8352</v>
          </cell>
          <cell r="CP6">
            <v>8160</v>
          </cell>
          <cell r="CQ6">
            <v>8020</v>
          </cell>
          <cell r="CR6">
            <v>8022</v>
          </cell>
          <cell r="CS6">
            <v>8804</v>
          </cell>
          <cell r="CT6">
            <v>8133</v>
          </cell>
          <cell r="CU6">
            <v>8159</v>
          </cell>
          <cell r="CV6">
            <v>8338</v>
          </cell>
          <cell r="CW6">
            <v>8170</v>
          </cell>
          <cell r="CX6">
            <v>8015</v>
          </cell>
          <cell r="CY6">
            <v>8139</v>
          </cell>
          <cell r="CZ6">
            <v>8248</v>
          </cell>
          <cell r="DA6">
            <v>8149</v>
          </cell>
          <cell r="DB6">
            <v>8137</v>
          </cell>
          <cell r="DC6">
            <v>8018</v>
          </cell>
          <cell r="DD6">
            <v>8120</v>
          </cell>
          <cell r="DE6">
            <v>8180</v>
          </cell>
          <cell r="DF6">
            <v>8354</v>
          </cell>
          <cell r="DG6">
            <v>8317</v>
          </cell>
          <cell r="DH6">
            <v>8315</v>
          </cell>
          <cell r="DI6">
            <v>8230</v>
          </cell>
          <cell r="DJ6">
            <v>8358</v>
          </cell>
          <cell r="DK6">
            <v>8138</v>
          </cell>
          <cell r="DL6">
            <v>8390</v>
          </cell>
          <cell r="DM6">
            <v>8286</v>
          </cell>
          <cell r="DN6">
            <v>8342</v>
          </cell>
          <cell r="DO6">
            <v>8319</v>
          </cell>
          <cell r="DP6">
            <v>8330</v>
          </cell>
          <cell r="DQ6">
            <v>8349</v>
          </cell>
          <cell r="DR6">
            <v>8383</v>
          </cell>
          <cell r="DS6">
            <v>8187</v>
          </cell>
          <cell r="DT6">
            <v>8009</v>
          </cell>
          <cell r="DU6">
            <v>8428</v>
          </cell>
          <cell r="DV6">
            <v>8014</v>
          </cell>
          <cell r="DW6">
            <v>8294</v>
          </cell>
          <cell r="DX6">
            <v>8017</v>
          </cell>
          <cell r="DY6">
            <v>8221</v>
          </cell>
          <cell r="DZ6">
            <v>8229</v>
          </cell>
          <cell r="EA6">
            <v>8238</v>
          </cell>
          <cell r="EB6">
            <v>8389</v>
          </cell>
          <cell r="EC6">
            <v>8223</v>
          </cell>
          <cell r="ED6">
            <v>8266</v>
          </cell>
          <cell r="EE6">
            <v>8270</v>
          </cell>
          <cell r="EF6">
            <v>8345</v>
          </cell>
          <cell r="EG6">
            <v>8289</v>
          </cell>
          <cell r="EH6">
            <v>8188</v>
          </cell>
          <cell r="EI6">
            <v>8384</v>
          </cell>
          <cell r="EJ6">
            <v>8417</v>
          </cell>
          <cell r="EK6">
            <v>258</v>
          </cell>
          <cell r="EM6">
            <v>8302</v>
          </cell>
          <cell r="EN6">
            <v>8803</v>
          </cell>
          <cell r="ER6">
            <v>313</v>
          </cell>
          <cell r="ES6">
            <v>3017</v>
          </cell>
          <cell r="ET6">
            <v>3014</v>
          </cell>
          <cell r="EU6">
            <v>3025</v>
          </cell>
          <cell r="EV6">
            <v>21007</v>
          </cell>
          <cell r="EW6">
            <v>3018</v>
          </cell>
          <cell r="EX6">
            <v>2</v>
          </cell>
          <cell r="EY6">
            <v>1</v>
          </cell>
          <cell r="FB6">
            <v>109</v>
          </cell>
          <cell r="FC6">
            <v>8411</v>
          </cell>
          <cell r="FD6">
            <v>3</v>
          </cell>
          <cell r="FF6">
            <v>8802</v>
          </cell>
          <cell r="FG6">
            <v>802</v>
          </cell>
          <cell r="FH6">
            <v>804</v>
          </cell>
          <cell r="FK6">
            <v>126</v>
          </cell>
          <cell r="FS6">
            <v>10428</v>
          </cell>
          <cell r="FT6">
            <v>10209</v>
          </cell>
          <cell r="FU6">
            <v>10293</v>
          </cell>
          <cell r="FW6">
            <v>803</v>
          </cell>
          <cell r="FX6">
            <v>488</v>
          </cell>
          <cell r="FY6">
            <v>498</v>
          </cell>
          <cell r="FZ6">
            <v>571</v>
          </cell>
          <cell r="GA6">
            <v>541</v>
          </cell>
          <cell r="GB6">
            <v>465</v>
          </cell>
          <cell r="GC6">
            <v>339</v>
          </cell>
          <cell r="GD6">
            <v>540</v>
          </cell>
          <cell r="GE6">
            <v>375</v>
          </cell>
          <cell r="GF6">
            <v>562</v>
          </cell>
          <cell r="GG6">
            <v>472</v>
          </cell>
          <cell r="GH6">
            <v>353</v>
          </cell>
          <cell r="GI6">
            <v>370</v>
          </cell>
          <cell r="GJ6">
            <v>390</v>
          </cell>
          <cell r="GK6">
            <v>195</v>
          </cell>
          <cell r="GL6">
            <v>134</v>
          </cell>
          <cell r="GN6">
            <v>5</v>
          </cell>
          <cell r="GO6">
            <v>68</v>
          </cell>
          <cell r="GP6">
            <v>65</v>
          </cell>
          <cell r="GQ6">
            <v>211</v>
          </cell>
          <cell r="GR6">
            <v>213</v>
          </cell>
          <cell r="GS6">
            <v>374</v>
          </cell>
          <cell r="GT6">
            <v>355</v>
          </cell>
          <cell r="GU6">
            <v>208</v>
          </cell>
          <cell r="GV6">
            <v>210</v>
          </cell>
          <cell r="GW6">
            <v>44</v>
          </cell>
          <cell r="GX6">
            <v>229</v>
          </cell>
          <cell r="GY6">
            <v>380</v>
          </cell>
          <cell r="GZ6">
            <v>344</v>
          </cell>
          <cell r="HA6">
            <v>105</v>
          </cell>
          <cell r="HB6">
            <v>391</v>
          </cell>
          <cell r="HC6">
            <v>308</v>
          </cell>
          <cell r="HD6">
            <v>304</v>
          </cell>
          <cell r="HE6">
            <v>345</v>
          </cell>
          <cell r="HF6">
            <v>407</v>
          </cell>
          <cell r="HG6">
            <v>56</v>
          </cell>
          <cell r="HH6">
            <v>408</v>
          </cell>
          <cell r="HI6">
            <v>87</v>
          </cell>
          <cell r="HJ6">
            <v>330</v>
          </cell>
          <cell r="HK6">
            <v>356</v>
          </cell>
          <cell r="HL6">
            <v>497</v>
          </cell>
          <cell r="HM6">
            <v>483</v>
          </cell>
          <cell r="HN6">
            <v>95</v>
          </cell>
          <cell r="HO6">
            <v>93</v>
          </cell>
          <cell r="HP6">
            <v>222</v>
          </cell>
          <cell r="HQ6">
            <v>26</v>
          </cell>
          <cell r="HR6">
            <v>22</v>
          </cell>
          <cell r="HS6">
            <v>101</v>
          </cell>
          <cell r="HT6">
            <v>109</v>
          </cell>
          <cell r="HU6">
            <v>197</v>
          </cell>
          <cell r="HV6">
            <v>155</v>
          </cell>
          <cell r="HW6">
            <v>249</v>
          </cell>
          <cell r="HX6">
            <v>17</v>
          </cell>
          <cell r="HY6">
            <v>354</v>
          </cell>
          <cell r="HZ6">
            <v>375</v>
          </cell>
          <cell r="IA6">
            <v>150</v>
          </cell>
          <cell r="IB6">
            <v>323</v>
          </cell>
          <cell r="IC6">
            <v>477</v>
          </cell>
          <cell r="ID6">
            <v>376</v>
          </cell>
          <cell r="IE6">
            <v>360</v>
          </cell>
          <cell r="IF6">
            <v>4</v>
          </cell>
          <cell r="IG6">
            <v>116</v>
          </cell>
          <cell r="IH6">
            <v>36</v>
          </cell>
          <cell r="II6">
            <v>2</v>
          </cell>
          <cell r="IJ6">
            <v>238</v>
          </cell>
          <cell r="IK6">
            <v>479</v>
          </cell>
          <cell r="IL6">
            <v>162</v>
          </cell>
          <cell r="IM6">
            <v>74</v>
          </cell>
          <cell r="IN6">
            <v>57</v>
          </cell>
          <cell r="IO6">
            <v>9</v>
          </cell>
          <cell r="IP6">
            <v>465</v>
          </cell>
          <cell r="IQ6">
            <v>324</v>
          </cell>
          <cell r="IR6">
            <v>206</v>
          </cell>
          <cell r="IS6">
            <v>309</v>
          </cell>
          <cell r="IT6">
            <v>181</v>
          </cell>
          <cell r="IU6">
            <v>300</v>
          </cell>
          <cell r="IV6">
            <v>334</v>
          </cell>
          <cell r="IW6">
            <v>220</v>
          </cell>
          <cell r="IX6">
            <v>228</v>
          </cell>
          <cell r="IY6">
            <v>84</v>
          </cell>
          <cell r="IZ6">
            <v>385</v>
          </cell>
          <cell r="JA6">
            <v>379</v>
          </cell>
          <cell r="JB6">
            <v>151</v>
          </cell>
          <cell r="JC6">
            <v>496</v>
          </cell>
          <cell r="JD6">
            <v>152</v>
          </cell>
          <cell r="JE6">
            <v>223</v>
          </cell>
          <cell r="JF6">
            <v>153</v>
          </cell>
          <cell r="JG6">
            <v>106</v>
          </cell>
          <cell r="JH6">
            <v>402</v>
          </cell>
          <cell r="JI6">
            <v>463</v>
          </cell>
          <cell r="JJ6">
            <v>359</v>
          </cell>
          <cell r="JK6">
            <v>7</v>
          </cell>
          <cell r="JL6">
            <v>441</v>
          </cell>
          <cell r="JM6">
            <v>173</v>
          </cell>
          <cell r="JN6">
            <v>388</v>
          </cell>
          <cell r="JO6">
            <v>335</v>
          </cell>
          <cell r="JP6">
            <v>339</v>
          </cell>
          <cell r="JQ6">
            <v>146</v>
          </cell>
          <cell r="JR6">
            <v>110</v>
          </cell>
          <cell r="JS6">
            <v>346</v>
          </cell>
          <cell r="JT6">
            <v>52</v>
          </cell>
        </row>
        <row r="7">
          <cell r="B7" t="str">
            <v>State</v>
          </cell>
          <cell r="C7" t="str">
            <v>ME</v>
          </cell>
          <cell r="D7" t="str">
            <v>NH</v>
          </cell>
          <cell r="E7" t="str">
            <v>MA</v>
          </cell>
          <cell r="F7" t="str">
            <v>ME</v>
          </cell>
          <cell r="G7" t="str">
            <v>ME</v>
          </cell>
          <cell r="H7" t="str">
            <v>ME</v>
          </cell>
          <cell r="I7" t="str">
            <v>MA</v>
          </cell>
          <cell r="J7" t="str">
            <v>ME</v>
          </cell>
          <cell r="K7" t="str">
            <v>VT</v>
          </cell>
          <cell r="L7" t="str">
            <v>ME</v>
          </cell>
          <cell r="M7" t="str">
            <v>NH</v>
          </cell>
          <cell r="N7" t="str">
            <v>NH</v>
          </cell>
          <cell r="O7" t="str">
            <v>ME</v>
          </cell>
          <cell r="P7" t="str">
            <v>ME</v>
          </cell>
          <cell r="Q7" t="str">
            <v>ME</v>
          </cell>
          <cell r="R7" t="str">
            <v>ME</v>
          </cell>
          <cell r="S7" t="str">
            <v>VT</v>
          </cell>
          <cell r="T7" t="str">
            <v>VT</v>
          </cell>
          <cell r="U7" t="str">
            <v>ME</v>
          </cell>
          <cell r="V7" t="str">
            <v>ME</v>
          </cell>
          <cell r="W7" t="str">
            <v>NH</v>
          </cell>
          <cell r="X7" t="str">
            <v>ME</v>
          </cell>
          <cell r="Y7" t="str">
            <v>ME</v>
          </cell>
          <cell r="Z7" t="str">
            <v>ME</v>
          </cell>
          <cell r="AA7" t="str">
            <v>ME</v>
          </cell>
          <cell r="AB7" t="str">
            <v>ME</v>
          </cell>
          <cell r="AC7" t="str">
            <v>ME</v>
          </cell>
          <cell r="AD7" t="str">
            <v>MA</v>
          </cell>
          <cell r="AE7" t="str">
            <v>ME</v>
          </cell>
          <cell r="AF7" t="str">
            <v>NH</v>
          </cell>
          <cell r="AG7" t="str">
            <v>MA</v>
          </cell>
          <cell r="AH7" t="str">
            <v>ME</v>
          </cell>
          <cell r="AI7" t="str">
            <v>NH</v>
          </cell>
          <cell r="AJ7" t="str">
            <v>ME</v>
          </cell>
          <cell r="AK7" t="str">
            <v>ME</v>
          </cell>
          <cell r="AL7" t="str">
            <v>NH</v>
          </cell>
          <cell r="AM7" t="str">
            <v>ME</v>
          </cell>
          <cell r="AN7" t="str">
            <v>NH</v>
          </cell>
          <cell r="AO7" t="str">
            <v>NH</v>
          </cell>
          <cell r="AP7" t="str">
            <v>MA</v>
          </cell>
          <cell r="AQ7" t="str">
            <v>NH</v>
          </cell>
          <cell r="AR7" t="str">
            <v>MA</v>
          </cell>
          <cell r="AS7" t="str">
            <v>ME</v>
          </cell>
          <cell r="AT7" t="str">
            <v>NH</v>
          </cell>
          <cell r="AU7" t="str">
            <v>ME</v>
          </cell>
          <cell r="AV7" t="str">
            <v>ME</v>
          </cell>
          <cell r="AW7" t="str">
            <v>ME</v>
          </cell>
          <cell r="AX7" t="str">
            <v>NH</v>
          </cell>
          <cell r="AY7" t="str">
            <v>ME</v>
          </cell>
          <cell r="AZ7" t="str">
            <v>MA</v>
          </cell>
          <cell r="BA7" t="str">
            <v>NH</v>
          </cell>
          <cell r="BB7" t="str">
            <v>NH</v>
          </cell>
          <cell r="BC7" t="str">
            <v>NH</v>
          </cell>
          <cell r="BD7" t="str">
            <v>ME</v>
          </cell>
          <cell r="BE7" t="str">
            <v>ME</v>
          </cell>
          <cell r="BF7" t="str">
            <v>NH</v>
          </cell>
          <cell r="BG7" t="str">
            <v>NH</v>
          </cell>
          <cell r="BH7" t="str">
            <v>ME</v>
          </cell>
          <cell r="BI7" t="str">
            <v>NH</v>
          </cell>
          <cell r="BJ7" t="str">
            <v>ME</v>
          </cell>
          <cell r="BK7" t="str">
            <v>MA</v>
          </cell>
          <cell r="BL7" t="str">
            <v>NH</v>
          </cell>
          <cell r="BM7" t="str">
            <v>ME</v>
          </cell>
          <cell r="BN7" t="str">
            <v>NH</v>
          </cell>
          <cell r="BO7" t="str">
            <v>NH</v>
          </cell>
          <cell r="BP7" t="str">
            <v>ME</v>
          </cell>
          <cell r="BQ7" t="str">
            <v>MA</v>
          </cell>
          <cell r="BR7" t="str">
            <v>MA</v>
          </cell>
          <cell r="BS7" t="str">
            <v>MA</v>
          </cell>
          <cell r="BT7" t="str">
            <v>ME</v>
          </cell>
          <cell r="BU7" t="str">
            <v>ME</v>
          </cell>
          <cell r="BV7" t="str">
            <v>ME</v>
          </cell>
          <cell r="BW7" t="str">
            <v>NH</v>
          </cell>
          <cell r="BX7" t="str">
            <v>MA</v>
          </cell>
          <cell r="BY7" t="str">
            <v>MA</v>
          </cell>
          <cell r="BZ7" t="str">
            <v>ME</v>
          </cell>
          <cell r="CA7" t="str">
            <v>ME</v>
          </cell>
          <cell r="CB7" t="str">
            <v>MA</v>
          </cell>
          <cell r="CC7" t="str">
            <v xml:space="preserve">ME  </v>
          </cell>
          <cell r="CD7" t="str">
            <v>NH</v>
          </cell>
          <cell r="CE7" t="str">
            <v>MA</v>
          </cell>
          <cell r="CF7" t="str">
            <v>MA</v>
          </cell>
          <cell r="CG7" t="str">
            <v>ME</v>
          </cell>
          <cell r="CH7" t="str">
            <v>ME</v>
          </cell>
          <cell r="CI7" t="str">
            <v>ME</v>
          </cell>
          <cell r="CJ7" t="str">
            <v>NH</v>
          </cell>
          <cell r="CK7" t="str">
            <v>NH</v>
          </cell>
          <cell r="CL7" t="str">
            <v>ME</v>
          </cell>
          <cell r="CM7" t="str">
            <v>ME</v>
          </cell>
          <cell r="CN7" t="str">
            <v>MA</v>
          </cell>
          <cell r="CO7" t="str">
            <v>NH</v>
          </cell>
          <cell r="CP7" t="str">
            <v>NH</v>
          </cell>
          <cell r="CQ7" t="str">
            <v>MA</v>
          </cell>
          <cell r="CR7" t="str">
            <v>MA</v>
          </cell>
          <cell r="CS7" t="str">
            <v>ME</v>
          </cell>
          <cell r="CT7" t="str">
            <v>ME</v>
          </cell>
          <cell r="CU7" t="str">
            <v>NH</v>
          </cell>
          <cell r="CV7" t="str">
            <v>ME</v>
          </cell>
          <cell r="CW7" t="str">
            <v>MA</v>
          </cell>
          <cell r="CX7" t="str">
            <v>NH</v>
          </cell>
          <cell r="CY7" t="str">
            <v>ME</v>
          </cell>
          <cell r="CZ7" t="str">
            <v>NH</v>
          </cell>
          <cell r="DA7" t="str">
            <v>NH</v>
          </cell>
          <cell r="DB7" t="str">
            <v>ME</v>
          </cell>
          <cell r="DC7" t="str">
            <v>MA</v>
          </cell>
          <cell r="DD7" t="str">
            <v>NH</v>
          </cell>
          <cell r="DE7" t="str">
            <v>NH</v>
          </cell>
          <cell r="DF7" t="str">
            <v>ME</v>
          </cell>
          <cell r="DG7" t="str">
            <v>NH</v>
          </cell>
          <cell r="DH7" t="str">
            <v>NH</v>
          </cell>
          <cell r="DI7" t="str">
            <v>ME</v>
          </cell>
          <cell r="DJ7" t="str">
            <v>ME</v>
          </cell>
          <cell r="DK7" t="str">
            <v>ME</v>
          </cell>
          <cell r="DL7" t="str">
            <v>ME</v>
          </cell>
          <cell r="DM7" t="str">
            <v>MA</v>
          </cell>
          <cell r="DN7" t="str">
            <v>ME</v>
          </cell>
          <cell r="DO7" t="str">
            <v>NH</v>
          </cell>
          <cell r="DP7" t="str">
            <v>ME</v>
          </cell>
          <cell r="DQ7" t="str">
            <v>ME</v>
          </cell>
          <cell r="DR7" t="str">
            <v>MA</v>
          </cell>
          <cell r="DS7" t="str">
            <v>ME</v>
          </cell>
          <cell r="DT7" t="str">
            <v>MA</v>
          </cell>
          <cell r="DU7" t="str">
            <v>ME</v>
          </cell>
          <cell r="DV7" t="str">
            <v>MA</v>
          </cell>
          <cell r="DW7" t="str">
            <v>ME</v>
          </cell>
          <cell r="DX7" t="str">
            <v>MA</v>
          </cell>
          <cell r="DY7" t="str">
            <v>ME</v>
          </cell>
          <cell r="DZ7" t="str">
            <v>ME</v>
          </cell>
          <cell r="EA7" t="str">
            <v>ME</v>
          </cell>
          <cell r="EB7" t="str">
            <v>ME</v>
          </cell>
          <cell r="EC7" t="str">
            <v>ME</v>
          </cell>
          <cell r="ED7" t="str">
            <v>NH</v>
          </cell>
          <cell r="EE7" t="str">
            <v>ME</v>
          </cell>
          <cell r="EF7" t="str">
            <v>ME</v>
          </cell>
          <cell r="EG7" t="str">
            <v>ME</v>
          </cell>
          <cell r="EH7" t="str">
            <v>ME</v>
          </cell>
          <cell r="EI7" t="str">
            <v>ME</v>
          </cell>
          <cell r="EJ7" t="str">
            <v>ME</v>
          </cell>
          <cell r="EK7" t="str">
            <v>ME</v>
          </cell>
          <cell r="EL7" t="str">
            <v>NH</v>
          </cell>
          <cell r="EM7" t="str">
            <v>ME</v>
          </cell>
          <cell r="EN7" t="str">
            <v>ME</v>
          </cell>
          <cell r="EO7" t="str">
            <v>ME</v>
          </cell>
          <cell r="EP7" t="str">
            <v>ME</v>
          </cell>
          <cell r="EQ7" t="str">
            <v>ME</v>
          </cell>
          <cell r="ER7" t="str">
            <v>MA</v>
          </cell>
          <cell r="ES7" t="str">
            <v>ME</v>
          </cell>
          <cell r="ET7" t="str">
            <v>ME</v>
          </cell>
          <cell r="EU7" t="str">
            <v>ME</v>
          </cell>
          <cell r="EV7" t="str">
            <v>ME</v>
          </cell>
          <cell r="EW7" t="str">
            <v>ME</v>
          </cell>
          <cell r="EX7" t="str">
            <v>MA</v>
          </cell>
          <cell r="EY7" t="str">
            <v>MA</v>
          </cell>
          <cell r="EZ7" t="str">
            <v>MA</v>
          </cell>
          <cell r="FA7" t="str">
            <v>MA</v>
          </cell>
          <cell r="FB7" t="str">
            <v>MA</v>
          </cell>
          <cell r="FC7" t="str">
            <v>ME</v>
          </cell>
          <cell r="FD7" t="str">
            <v>ME</v>
          </cell>
          <cell r="FE7" t="str">
            <v>NH</v>
          </cell>
          <cell r="FF7" t="str">
            <v>ME</v>
          </cell>
          <cell r="FG7" t="str">
            <v>NH</v>
          </cell>
          <cell r="FH7" t="str">
            <v>NH</v>
          </cell>
          <cell r="FI7" t="str">
            <v>MA</v>
          </cell>
          <cell r="FJ7" t="str">
            <v>MA</v>
          </cell>
          <cell r="FK7" t="str">
            <v>ME</v>
          </cell>
          <cell r="FL7" t="str">
            <v>ME</v>
          </cell>
          <cell r="FM7" t="str">
            <v>NY</v>
          </cell>
          <cell r="FN7" t="str">
            <v>NH</v>
          </cell>
          <cell r="FO7" t="str">
            <v>NH</v>
          </cell>
          <cell r="FP7" t="str">
            <v>NH</v>
          </cell>
          <cell r="FQ7" t="str">
            <v>NH</v>
          </cell>
          <cell r="FR7" t="str">
            <v>NH</v>
          </cell>
          <cell r="FS7" t="str">
            <v>NH</v>
          </cell>
          <cell r="FT7" t="str">
            <v>NH</v>
          </cell>
          <cell r="FU7" t="str">
            <v>NH</v>
          </cell>
          <cell r="FV7" t="str">
            <v>ME</v>
          </cell>
          <cell r="FW7" t="str">
            <v>NH</v>
          </cell>
          <cell r="FX7" t="str">
            <v>ME</v>
          </cell>
          <cell r="FY7" t="str">
            <v>ME</v>
          </cell>
          <cell r="FZ7" t="str">
            <v>MA</v>
          </cell>
          <cell r="GA7" t="str">
            <v>MA</v>
          </cell>
          <cell r="GB7" t="str">
            <v>NH</v>
          </cell>
          <cell r="GC7" t="str">
            <v>MA</v>
          </cell>
          <cell r="GD7" t="str">
            <v>MA</v>
          </cell>
          <cell r="GE7" t="str">
            <v>NH</v>
          </cell>
          <cell r="GF7" t="str">
            <v>MA</v>
          </cell>
          <cell r="GG7" t="str">
            <v>NH</v>
          </cell>
          <cell r="GH7" t="str">
            <v>NH</v>
          </cell>
          <cell r="GI7" t="str">
            <v>NH</v>
          </cell>
          <cell r="GJ7" t="str">
            <v>NH</v>
          </cell>
          <cell r="GK7" t="str">
            <v>MA</v>
          </cell>
          <cell r="GL7" t="str">
            <v>MA</v>
          </cell>
          <cell r="GN7" t="str">
            <v>MA</v>
          </cell>
          <cell r="GO7" t="str">
            <v>MA</v>
          </cell>
          <cell r="GP7" t="str">
            <v>MA</v>
          </cell>
          <cell r="GQ7" t="str">
            <v>MA</v>
          </cell>
          <cell r="GR7" t="str">
            <v>MA</v>
          </cell>
          <cell r="GS7" t="str">
            <v>MA</v>
          </cell>
          <cell r="GT7" t="str">
            <v>MA</v>
          </cell>
          <cell r="GU7" t="str">
            <v>MA</v>
          </cell>
          <cell r="GV7" t="str">
            <v>MA</v>
          </cell>
          <cell r="GW7" t="str">
            <v>MA</v>
          </cell>
          <cell r="GX7" t="str">
            <v>MA</v>
          </cell>
          <cell r="GY7" t="str">
            <v>MA</v>
          </cell>
          <cell r="GZ7" t="str">
            <v>MA</v>
          </cell>
          <cell r="HA7" t="str">
            <v>NH</v>
          </cell>
          <cell r="HB7" t="str">
            <v>MA</v>
          </cell>
          <cell r="HC7" t="str">
            <v>MA</v>
          </cell>
          <cell r="HD7" t="str">
            <v>MA</v>
          </cell>
          <cell r="HE7" t="str">
            <v>MA</v>
          </cell>
          <cell r="HF7" t="str">
            <v>MA</v>
          </cell>
          <cell r="HG7" t="str">
            <v>NH</v>
          </cell>
          <cell r="HH7" t="str">
            <v>MA</v>
          </cell>
          <cell r="HI7" t="str">
            <v>MA</v>
          </cell>
          <cell r="HJ7" t="str">
            <v>MA</v>
          </cell>
          <cell r="HK7" t="str">
            <v>MA</v>
          </cell>
          <cell r="HL7" t="str">
            <v>MA</v>
          </cell>
          <cell r="HM7" t="str">
            <v>MA</v>
          </cell>
          <cell r="HN7" t="str">
            <v>MA</v>
          </cell>
          <cell r="HO7" t="str">
            <v>MA</v>
          </cell>
          <cell r="HP7" t="str">
            <v>MA</v>
          </cell>
          <cell r="HQ7" t="str">
            <v>MA</v>
          </cell>
          <cell r="HR7" t="str">
            <v>MA</v>
          </cell>
          <cell r="HS7" t="str">
            <v>MA</v>
          </cell>
          <cell r="HT7" t="str">
            <v>MA</v>
          </cell>
          <cell r="HU7" t="str">
            <v>MA</v>
          </cell>
          <cell r="HV7" t="str">
            <v>MA</v>
          </cell>
          <cell r="HW7" t="str">
            <v>MA</v>
          </cell>
          <cell r="HX7" t="str">
            <v>MA</v>
          </cell>
          <cell r="HY7" t="str">
            <v>MA</v>
          </cell>
          <cell r="HZ7" t="str">
            <v>MA</v>
          </cell>
          <cell r="IA7" t="str">
            <v>MA</v>
          </cell>
          <cell r="IB7" t="str">
            <v>MA</v>
          </cell>
          <cell r="IC7" t="str">
            <v>MA</v>
          </cell>
          <cell r="ID7" t="str">
            <v>MA</v>
          </cell>
          <cell r="IE7" t="str">
            <v>MA</v>
          </cell>
          <cell r="IF7" t="str">
            <v>MA</v>
          </cell>
          <cell r="IG7" t="str">
            <v>NH</v>
          </cell>
          <cell r="IH7" t="str">
            <v>MA</v>
          </cell>
          <cell r="II7" t="str">
            <v>MA</v>
          </cell>
          <cell r="IJ7" t="str">
            <v>MA</v>
          </cell>
          <cell r="IK7" t="str">
            <v>MA</v>
          </cell>
          <cell r="IL7" t="str">
            <v>MA</v>
          </cell>
          <cell r="IM7" t="str">
            <v>MA</v>
          </cell>
          <cell r="IN7" t="str">
            <v>MA</v>
          </cell>
          <cell r="IO7" t="str">
            <v>MA</v>
          </cell>
          <cell r="IP7" t="str">
            <v>MA</v>
          </cell>
          <cell r="IQ7" t="str">
            <v>MA</v>
          </cell>
          <cell r="IR7" t="str">
            <v>MA</v>
          </cell>
          <cell r="IS7" t="str">
            <v>MA</v>
          </cell>
          <cell r="IT7" t="str">
            <v>MA</v>
          </cell>
          <cell r="IU7" t="str">
            <v>MA</v>
          </cell>
          <cell r="IV7" t="str">
            <v>MA</v>
          </cell>
          <cell r="IW7" t="str">
            <v>MA</v>
          </cell>
          <cell r="IX7" t="str">
            <v>MA</v>
          </cell>
          <cell r="IY7" t="str">
            <v>MA</v>
          </cell>
          <cell r="IZ7" t="str">
            <v>MA</v>
          </cell>
          <cell r="JA7" t="str">
            <v>MA</v>
          </cell>
          <cell r="JB7" t="str">
            <v>MA</v>
          </cell>
          <cell r="JC7" t="str">
            <v>MA</v>
          </cell>
          <cell r="JD7" t="str">
            <v>MA</v>
          </cell>
          <cell r="JE7" t="str">
            <v>MA</v>
          </cell>
          <cell r="JF7" t="str">
            <v>MA</v>
          </cell>
          <cell r="JG7" t="str">
            <v>MA</v>
          </cell>
          <cell r="JH7" t="str">
            <v>MA</v>
          </cell>
          <cell r="JI7" t="str">
            <v>MA</v>
          </cell>
          <cell r="JJ7" t="str">
            <v>MA</v>
          </cell>
          <cell r="JK7" t="str">
            <v>MA</v>
          </cell>
          <cell r="JL7" t="str">
            <v>MA</v>
          </cell>
          <cell r="JM7" t="str">
            <v>MA</v>
          </cell>
          <cell r="JN7" t="str">
            <v>MA</v>
          </cell>
          <cell r="JO7" t="str">
            <v>MA</v>
          </cell>
          <cell r="JP7" t="str">
            <v>MA</v>
          </cell>
          <cell r="JQ7" t="str">
            <v>MA</v>
          </cell>
          <cell r="JR7" t="str">
            <v>MA</v>
          </cell>
          <cell r="JS7" t="str">
            <v>MA</v>
          </cell>
          <cell r="JT7" t="str">
            <v>MA</v>
          </cell>
          <cell r="JU7" t="str">
            <v>NH</v>
          </cell>
          <cell r="JV7" t="str">
            <v>NH</v>
          </cell>
          <cell r="JW7" t="str">
            <v>NH</v>
          </cell>
          <cell r="JX7" t="str">
            <v>NH</v>
          </cell>
          <cell r="JY7" t="str">
            <v>NH</v>
          </cell>
          <cell r="JZ7" t="str">
            <v>NH</v>
          </cell>
          <cell r="KA7" t="str">
            <v>NH</v>
          </cell>
          <cell r="KB7" t="str">
            <v>NH</v>
          </cell>
        </row>
        <row r="8">
          <cell r="B8" t="str">
            <v>Supervisor</v>
          </cell>
          <cell r="C8" t="str">
            <v>Donna</v>
          </cell>
          <cell r="D8" t="str">
            <v>Angelina</v>
          </cell>
          <cell r="E8" t="str">
            <v>Jaice</v>
          </cell>
          <cell r="F8" t="str">
            <v>Trisha</v>
          </cell>
          <cell r="G8" t="str">
            <v>Christie</v>
          </cell>
          <cell r="H8" t="str">
            <v>Christie</v>
          </cell>
          <cell r="I8" t="str">
            <v>Jaice</v>
          </cell>
          <cell r="J8" t="str">
            <v>Christie</v>
          </cell>
          <cell r="K8" t="str">
            <v>Ashley</v>
          </cell>
          <cell r="L8" t="str">
            <v>Christie</v>
          </cell>
          <cell r="M8" t="str">
            <v>Ashley</v>
          </cell>
          <cell r="N8" t="str">
            <v>Ashley</v>
          </cell>
          <cell r="O8" t="str">
            <v>Christie</v>
          </cell>
          <cell r="P8" t="str">
            <v>N-A</v>
          </cell>
          <cell r="Q8" t="str">
            <v>Dorothy</v>
          </cell>
          <cell r="R8" t="str">
            <v>Christie</v>
          </cell>
          <cell r="S8" t="str">
            <v>Ashley</v>
          </cell>
          <cell r="T8" t="str">
            <v>Jaice</v>
          </cell>
          <cell r="U8" t="str">
            <v>Donna</v>
          </cell>
          <cell r="V8" t="str">
            <v>Trisha</v>
          </cell>
          <cell r="W8" t="str">
            <v>Ashley</v>
          </cell>
          <cell r="X8" t="str">
            <v>Donna</v>
          </cell>
          <cell r="Y8" t="str">
            <v>Dorothy</v>
          </cell>
          <cell r="Z8" t="str">
            <v>Christie</v>
          </cell>
          <cell r="AA8" t="str">
            <v>Dorothy</v>
          </cell>
          <cell r="AB8" t="str">
            <v>Christie</v>
          </cell>
          <cell r="AC8" t="str">
            <v>Donna</v>
          </cell>
          <cell r="AD8" t="str">
            <v>Jaice</v>
          </cell>
          <cell r="AE8" t="str">
            <v>Christie</v>
          </cell>
          <cell r="AF8" t="str">
            <v>Ashley</v>
          </cell>
          <cell r="AG8" t="str">
            <v>Jaice</v>
          </cell>
          <cell r="AH8" t="str">
            <v>Christie</v>
          </cell>
          <cell r="AI8" t="str">
            <v>Ashley</v>
          </cell>
          <cell r="AJ8" t="str">
            <v>Dorothy</v>
          </cell>
          <cell r="AK8" t="str">
            <v>Christie</v>
          </cell>
          <cell r="AL8" t="str">
            <v>Ashley</v>
          </cell>
          <cell r="AM8" t="str">
            <v>Donna</v>
          </cell>
          <cell r="AN8" t="str">
            <v>Angelina</v>
          </cell>
          <cell r="AO8" t="str">
            <v>Angelina</v>
          </cell>
          <cell r="AP8" t="str">
            <v>Jaice</v>
          </cell>
          <cell r="AQ8" t="str">
            <v>Angelina</v>
          </cell>
          <cell r="AR8" t="str">
            <v>N-A</v>
          </cell>
          <cell r="AS8" t="str">
            <v>Christie</v>
          </cell>
          <cell r="AT8" t="str">
            <v>Angelina</v>
          </cell>
          <cell r="AU8" t="str">
            <v>Dorothy</v>
          </cell>
          <cell r="AV8" t="str">
            <v>Trisha</v>
          </cell>
          <cell r="AW8" t="str">
            <v>Dorothy</v>
          </cell>
          <cell r="AX8" t="str">
            <v>Ashley</v>
          </cell>
          <cell r="AY8" t="str">
            <v>Christie</v>
          </cell>
          <cell r="AZ8" t="str">
            <v>Jaice</v>
          </cell>
          <cell r="BA8" t="str">
            <v>Angelina</v>
          </cell>
          <cell r="BB8" t="str">
            <v>N-A</v>
          </cell>
          <cell r="BC8" t="str">
            <v>Ashley</v>
          </cell>
          <cell r="BD8" t="str">
            <v>Dorothy</v>
          </cell>
          <cell r="BE8" t="str">
            <v>Trisha</v>
          </cell>
          <cell r="BF8" t="str">
            <v>Angelina</v>
          </cell>
          <cell r="BG8" t="str">
            <v>Ashley</v>
          </cell>
          <cell r="BH8" t="str">
            <v>Donna</v>
          </cell>
          <cell r="BI8" t="str">
            <v>Ashley</v>
          </cell>
          <cell r="BJ8" t="str">
            <v>Donna</v>
          </cell>
          <cell r="BK8" t="str">
            <v>Jaice</v>
          </cell>
          <cell r="BL8" t="str">
            <v>Ashley</v>
          </cell>
          <cell r="BM8" t="str">
            <v>Trisha</v>
          </cell>
          <cell r="BN8" t="str">
            <v>Ashley</v>
          </cell>
          <cell r="BO8" t="str">
            <v>Jaice</v>
          </cell>
          <cell r="BP8" t="str">
            <v>Dorothy</v>
          </cell>
          <cell r="BQ8" t="str">
            <v>N-A</v>
          </cell>
          <cell r="BR8" t="str">
            <v>Jaice</v>
          </cell>
          <cell r="BS8" t="str">
            <v>Jaice</v>
          </cell>
          <cell r="BT8" t="str">
            <v>Trisha</v>
          </cell>
          <cell r="BU8" t="str">
            <v>Donna</v>
          </cell>
          <cell r="BV8" t="str">
            <v>Christie</v>
          </cell>
          <cell r="BW8" t="str">
            <v>Ashley</v>
          </cell>
          <cell r="BX8" t="str">
            <v>Jaice</v>
          </cell>
          <cell r="BY8" t="str">
            <v>Jaice</v>
          </cell>
          <cell r="BZ8" t="str">
            <v>Christie</v>
          </cell>
          <cell r="CA8" t="str">
            <v>Trisha</v>
          </cell>
          <cell r="CB8" t="str">
            <v>Jaice</v>
          </cell>
          <cell r="CC8" t="str">
            <v>Dorothy</v>
          </cell>
          <cell r="CD8" t="str">
            <v>Angelina</v>
          </cell>
          <cell r="CE8" t="str">
            <v>Jaice</v>
          </cell>
          <cell r="CF8" t="str">
            <v>N-A</v>
          </cell>
          <cell r="CG8" t="str">
            <v>Dorothy</v>
          </cell>
          <cell r="CH8" t="str">
            <v>Donna</v>
          </cell>
          <cell r="CI8" t="str">
            <v>N-A</v>
          </cell>
          <cell r="CJ8" t="str">
            <v>Ashley</v>
          </cell>
          <cell r="CK8" t="str">
            <v>Ashley</v>
          </cell>
          <cell r="CL8" t="str">
            <v>Donna</v>
          </cell>
          <cell r="CM8" t="str">
            <v>Angelina</v>
          </cell>
          <cell r="CN8" t="str">
            <v>Jaice</v>
          </cell>
          <cell r="CO8" t="str">
            <v>Trisha</v>
          </cell>
          <cell r="CP8" t="str">
            <v>Angelina</v>
          </cell>
          <cell r="CQ8" t="str">
            <v>N-A</v>
          </cell>
          <cell r="CR8" t="str">
            <v>N-A</v>
          </cell>
          <cell r="CS8" t="str">
            <v>Dorothy</v>
          </cell>
          <cell r="CT8" t="str">
            <v>Donna</v>
          </cell>
          <cell r="CU8" t="str">
            <v>Angelina</v>
          </cell>
          <cell r="CV8" t="str">
            <v>Trisha</v>
          </cell>
          <cell r="CW8" t="str">
            <v>N-A</v>
          </cell>
          <cell r="CX8" t="str">
            <v>Ashley</v>
          </cell>
          <cell r="CY8" t="str">
            <v>Donna</v>
          </cell>
          <cell r="CZ8" t="str">
            <v>Ashley</v>
          </cell>
          <cell r="DA8" t="str">
            <v>Angelina</v>
          </cell>
          <cell r="DB8" t="str">
            <v>Donna</v>
          </cell>
          <cell r="DC8" t="str">
            <v>N-A</v>
          </cell>
          <cell r="DD8" t="str">
            <v>Angelina</v>
          </cell>
          <cell r="DE8" t="str">
            <v>Jaice</v>
          </cell>
          <cell r="DF8" t="str">
            <v>Dorothy</v>
          </cell>
          <cell r="DG8" t="str">
            <v>Angelina</v>
          </cell>
          <cell r="DH8" t="str">
            <v>Angelina</v>
          </cell>
          <cell r="DI8" t="str">
            <v>Christie</v>
          </cell>
          <cell r="DJ8" t="str">
            <v>Trisha</v>
          </cell>
          <cell r="DK8" t="str">
            <v>Dorothy</v>
          </cell>
          <cell r="DL8" t="str">
            <v>Dorothy</v>
          </cell>
          <cell r="DM8" t="str">
            <v>N-A</v>
          </cell>
          <cell r="DN8" t="str">
            <v>Dorothy</v>
          </cell>
          <cell r="DO8" t="str">
            <v>Angelina</v>
          </cell>
          <cell r="DP8" t="str">
            <v>Trisha</v>
          </cell>
          <cell r="DQ8" t="str">
            <v>Dorothy</v>
          </cell>
          <cell r="DR8" t="str">
            <v>Jaice</v>
          </cell>
          <cell r="DS8" t="str">
            <v>Dorothy</v>
          </cell>
          <cell r="DT8" t="str">
            <v>Jaice</v>
          </cell>
          <cell r="DU8" t="str">
            <v>Trisha</v>
          </cell>
          <cell r="DV8" t="str">
            <v>Jaice</v>
          </cell>
          <cell r="DW8" t="str">
            <v>Christie</v>
          </cell>
          <cell r="DX8" t="str">
            <v>Jaice</v>
          </cell>
          <cell r="DY8" t="str">
            <v>Dorothy</v>
          </cell>
          <cell r="DZ8" t="str">
            <v>Trisha</v>
          </cell>
          <cell r="EA8" t="str">
            <v>Trisha</v>
          </cell>
          <cell r="EB8" t="str">
            <v>Dorothy</v>
          </cell>
          <cell r="EC8" t="str">
            <v>Dorothy</v>
          </cell>
          <cell r="ED8" t="str">
            <v>Ashley</v>
          </cell>
          <cell r="EE8" t="str">
            <v>N-A</v>
          </cell>
          <cell r="EF8" t="str">
            <v>Trisha</v>
          </cell>
          <cell r="EG8" t="str">
            <v>Christie</v>
          </cell>
          <cell r="EH8" t="str">
            <v>Dorothy</v>
          </cell>
          <cell r="EI8" t="str">
            <v>Angelina</v>
          </cell>
          <cell r="EJ8" t="str">
            <v>Donna</v>
          </cell>
          <cell r="EK8" t="str">
            <v>N-A</v>
          </cell>
          <cell r="EL8" t="str">
            <v>N-A</v>
          </cell>
          <cell r="EM8" t="str">
            <v>N-A</v>
          </cell>
          <cell r="EN8" t="str">
            <v>Donna</v>
          </cell>
          <cell r="EO8" t="str">
            <v>N-A</v>
          </cell>
          <cell r="EP8" t="str">
            <v>N-A</v>
          </cell>
          <cell r="EQ8" t="str">
            <v>N-A</v>
          </cell>
          <cell r="ER8" t="str">
            <v>N-A</v>
          </cell>
          <cell r="ES8" t="str">
            <v>N-A</v>
          </cell>
          <cell r="ET8" t="str">
            <v>N-A</v>
          </cell>
          <cell r="EU8" t="str">
            <v>Dorothy</v>
          </cell>
          <cell r="EV8" t="str">
            <v>N-A</v>
          </cell>
          <cell r="EW8" t="str">
            <v>N-A</v>
          </cell>
          <cell r="EX8" t="str">
            <v>N-A</v>
          </cell>
          <cell r="EY8" t="str">
            <v>N-A</v>
          </cell>
          <cell r="EZ8" t="str">
            <v>N-A</v>
          </cell>
          <cell r="FA8" t="str">
            <v>N-A</v>
          </cell>
          <cell r="FB8" t="str">
            <v>N-A</v>
          </cell>
          <cell r="FC8" t="str">
            <v>Trisha</v>
          </cell>
          <cell r="FD8" t="str">
            <v>N-A</v>
          </cell>
          <cell r="FE8" t="str">
            <v>N-A</v>
          </cell>
          <cell r="FF8" t="str">
            <v>Donna</v>
          </cell>
          <cell r="FG8" t="str">
            <v>N-A</v>
          </cell>
          <cell r="FH8" t="str">
            <v>N-A</v>
          </cell>
          <cell r="FI8" t="str">
            <v>N-A</v>
          </cell>
          <cell r="FJ8" t="str">
            <v>N-A</v>
          </cell>
          <cell r="FK8" t="str">
            <v>N-A</v>
          </cell>
          <cell r="FL8" t="str">
            <v>N-A</v>
          </cell>
          <cell r="FM8" t="str">
            <v>N-A</v>
          </cell>
          <cell r="FN8" t="str">
            <v>N-A</v>
          </cell>
          <cell r="FO8" t="str">
            <v>N-A</v>
          </cell>
          <cell r="FP8" t="str">
            <v>N-A</v>
          </cell>
          <cell r="FQ8" t="str">
            <v>N-A</v>
          </cell>
          <cell r="FR8" t="str">
            <v>N-A</v>
          </cell>
          <cell r="FS8" t="str">
            <v>N-A</v>
          </cell>
          <cell r="FT8" t="str">
            <v>N-A</v>
          </cell>
          <cell r="FU8" t="str">
            <v>N-A</v>
          </cell>
          <cell r="FV8" t="str">
            <v>N-A</v>
          </cell>
          <cell r="FW8" t="str">
            <v>N-A</v>
          </cell>
          <cell r="FX8" t="str">
            <v>N-A</v>
          </cell>
          <cell r="FY8" t="str">
            <v>N-A</v>
          </cell>
          <cell r="FZ8" t="str">
            <v>N-A</v>
          </cell>
          <cell r="GA8" t="str">
            <v>N-A</v>
          </cell>
          <cell r="GB8" t="str">
            <v>N-A</v>
          </cell>
          <cell r="GC8" t="str">
            <v>N-A</v>
          </cell>
          <cell r="GD8" t="str">
            <v>N-A</v>
          </cell>
          <cell r="GE8" t="str">
            <v>N-A</v>
          </cell>
          <cell r="GF8" t="str">
            <v>N-A</v>
          </cell>
          <cell r="GG8" t="str">
            <v>N-A</v>
          </cell>
          <cell r="GH8" t="str">
            <v>N-A</v>
          </cell>
          <cell r="GI8" t="str">
            <v>N-A</v>
          </cell>
          <cell r="GJ8" t="str">
            <v>N-A</v>
          </cell>
          <cell r="GK8" t="str">
            <v>N-A</v>
          </cell>
          <cell r="GL8" t="str">
            <v>N-A</v>
          </cell>
          <cell r="GM8" t="str">
            <v>N-A</v>
          </cell>
          <cell r="GN8" t="str">
            <v>N-A</v>
          </cell>
          <cell r="GO8" t="str">
            <v>N-A</v>
          </cell>
          <cell r="GP8" t="str">
            <v>N-A</v>
          </cell>
          <cell r="GQ8" t="str">
            <v>N-A</v>
          </cell>
          <cell r="GR8" t="str">
            <v>N-A</v>
          </cell>
          <cell r="GS8" t="str">
            <v>N-A</v>
          </cell>
          <cell r="GT8" t="str">
            <v>N-A</v>
          </cell>
          <cell r="GU8" t="str">
            <v>N-A</v>
          </cell>
          <cell r="GV8" t="str">
            <v>N-A</v>
          </cell>
          <cell r="GW8" t="str">
            <v>N-A</v>
          </cell>
          <cell r="GX8" t="str">
            <v>N-A</v>
          </cell>
          <cell r="GY8" t="str">
            <v>N-A</v>
          </cell>
          <cell r="GZ8" t="str">
            <v>N-A</v>
          </cell>
          <cell r="HA8" t="str">
            <v>N-A</v>
          </cell>
          <cell r="HB8" t="str">
            <v>N-A</v>
          </cell>
          <cell r="HC8" t="str">
            <v>N-A</v>
          </cell>
          <cell r="HD8" t="str">
            <v>N-A</v>
          </cell>
          <cell r="HE8" t="str">
            <v>N-A</v>
          </cell>
          <cell r="HF8" t="str">
            <v>N-A</v>
          </cell>
          <cell r="HG8" t="str">
            <v>N-A</v>
          </cell>
          <cell r="HH8" t="str">
            <v>N-A</v>
          </cell>
          <cell r="HI8" t="str">
            <v>N-A</v>
          </cell>
          <cell r="HJ8" t="str">
            <v>N-A</v>
          </cell>
          <cell r="HK8" t="str">
            <v>N-A</v>
          </cell>
          <cell r="HL8" t="str">
            <v>N-A</v>
          </cell>
          <cell r="HM8" t="str">
            <v>N-A</v>
          </cell>
          <cell r="HN8" t="str">
            <v>N-A</v>
          </cell>
          <cell r="HO8" t="str">
            <v>N-A</v>
          </cell>
          <cell r="HP8" t="str">
            <v>N-A</v>
          </cell>
          <cell r="HQ8" t="str">
            <v>N-A</v>
          </cell>
          <cell r="HR8" t="str">
            <v>N-A</v>
          </cell>
          <cell r="HS8" t="str">
            <v>N-A</v>
          </cell>
          <cell r="HT8" t="str">
            <v>N-A</v>
          </cell>
          <cell r="HU8" t="str">
            <v>N-A</v>
          </cell>
          <cell r="HV8" t="str">
            <v>N-A</v>
          </cell>
          <cell r="HW8" t="str">
            <v>N-A</v>
          </cell>
          <cell r="HX8" t="str">
            <v>N-A</v>
          </cell>
          <cell r="HY8" t="str">
            <v>N-A</v>
          </cell>
          <cell r="HZ8" t="str">
            <v>N-A</v>
          </cell>
          <cell r="IA8" t="str">
            <v>N-A</v>
          </cell>
          <cell r="IB8" t="str">
            <v>N-A</v>
          </cell>
          <cell r="IC8" t="str">
            <v>N-A</v>
          </cell>
          <cell r="ID8" t="str">
            <v>N-A</v>
          </cell>
          <cell r="IE8" t="str">
            <v>N-A</v>
          </cell>
          <cell r="IF8" t="str">
            <v>N-A</v>
          </cell>
          <cell r="IG8" t="str">
            <v>N-A</v>
          </cell>
          <cell r="IH8" t="str">
            <v>N-A</v>
          </cell>
          <cell r="II8" t="str">
            <v>N-A</v>
          </cell>
          <cell r="IJ8" t="str">
            <v>N-A</v>
          </cell>
          <cell r="IK8" t="str">
            <v>N-A</v>
          </cell>
          <cell r="IL8" t="str">
            <v>N-A</v>
          </cell>
          <cell r="IM8" t="str">
            <v>N-A</v>
          </cell>
          <cell r="IN8" t="str">
            <v>N-A</v>
          </cell>
          <cell r="IO8" t="str">
            <v>N-A</v>
          </cell>
          <cell r="IP8" t="str">
            <v>N-A</v>
          </cell>
          <cell r="IQ8" t="str">
            <v>N-A</v>
          </cell>
          <cell r="IR8" t="str">
            <v>N-A</v>
          </cell>
          <cell r="IS8" t="str">
            <v>N-A</v>
          </cell>
          <cell r="IT8" t="str">
            <v>N-A</v>
          </cell>
          <cell r="IU8" t="str">
            <v>N-A</v>
          </cell>
          <cell r="IV8" t="str">
            <v>N-A</v>
          </cell>
          <cell r="IW8" t="str">
            <v>N-A</v>
          </cell>
          <cell r="IX8" t="str">
            <v>N-A</v>
          </cell>
          <cell r="IY8" t="str">
            <v>N-A</v>
          </cell>
          <cell r="IZ8" t="str">
            <v>N-A</v>
          </cell>
          <cell r="JA8" t="str">
            <v>N-A</v>
          </cell>
          <cell r="JB8" t="str">
            <v>N-A</v>
          </cell>
          <cell r="JC8" t="str">
            <v>N-A</v>
          </cell>
          <cell r="JD8" t="str">
            <v>N-A</v>
          </cell>
          <cell r="JE8" t="str">
            <v>N-A</v>
          </cell>
          <cell r="JF8" t="str">
            <v>N-A</v>
          </cell>
          <cell r="JG8" t="str">
            <v>N-A</v>
          </cell>
          <cell r="JH8" t="str">
            <v>N-A</v>
          </cell>
          <cell r="JI8" t="str">
            <v>N-A</v>
          </cell>
          <cell r="JJ8" t="str">
            <v>N-A</v>
          </cell>
          <cell r="JK8" t="str">
            <v>N-A</v>
          </cell>
          <cell r="JL8" t="str">
            <v>N-A</v>
          </cell>
          <cell r="JM8" t="str">
            <v>N-A</v>
          </cell>
          <cell r="JN8" t="str">
            <v>N-A</v>
          </cell>
          <cell r="JO8" t="str">
            <v>N-A</v>
          </cell>
          <cell r="JP8" t="str">
            <v>N-A</v>
          </cell>
          <cell r="JQ8" t="str">
            <v>N-A</v>
          </cell>
          <cell r="JR8" t="str">
            <v>N-A</v>
          </cell>
          <cell r="JS8" t="str">
            <v>N-A</v>
          </cell>
          <cell r="JT8" t="str">
            <v>N-A</v>
          </cell>
          <cell r="JU8" t="str">
            <v>N-A</v>
          </cell>
          <cell r="JV8" t="str">
            <v>N-A</v>
          </cell>
          <cell r="JW8" t="str">
            <v>N-A</v>
          </cell>
          <cell r="JX8" t="str">
            <v>N-A</v>
          </cell>
          <cell r="JY8" t="str">
            <v>N-A</v>
          </cell>
          <cell r="JZ8" t="str">
            <v>N-A</v>
          </cell>
          <cell r="KA8" t="str">
            <v>N-A</v>
          </cell>
          <cell r="KB8" t="str">
            <v>N-A</v>
          </cell>
          <cell r="KC8" t="str">
            <v>N-A</v>
          </cell>
        </row>
        <row r="9">
          <cell r="B9" t="str">
            <v>GP ID</v>
          </cell>
          <cell r="C9" t="str">
            <v>Hannaford:Airport Mall</v>
          </cell>
          <cell r="D9" t="str">
            <v>Hannaford:Alton Bay</v>
          </cell>
          <cell r="E9" t="str">
            <v>Hannaford:Athol</v>
          </cell>
          <cell r="F9" t="str">
            <v>Hannaford:Auburn</v>
          </cell>
          <cell r="G9" t="str">
            <v>Hannaford:Augusta - Whitten Rd</v>
          </cell>
          <cell r="H9" t="str">
            <v>Hannaford:Augusta - Cony</v>
          </cell>
          <cell r="I9" t="str">
            <v>Hannaford:Ayer</v>
          </cell>
          <cell r="J9" t="str">
            <v>Hannaford:Bar Harbor</v>
          </cell>
          <cell r="K9" t="str">
            <v>Hannaford:Barre</v>
          </cell>
          <cell r="L9" t="str">
            <v>Hannaford:Bayside</v>
          </cell>
          <cell r="M9" t="str">
            <v>Hannaford:Bedford - Rt 101</v>
          </cell>
          <cell r="N9" t="str">
            <v>Hannaford:Bedford - Kilton Rd</v>
          </cell>
          <cell r="O9" t="str">
            <v>Hannaford:Belfast</v>
          </cell>
          <cell r="P9" t="str">
            <v>GHABET114</v>
          </cell>
          <cell r="Q9" t="str">
            <v>Hannaford:Biddeford</v>
          </cell>
          <cell r="R9" t="str">
            <v>Hannaford:Boothbay</v>
          </cell>
          <cell r="S9" t="str">
            <v>Hannaford:Bradford</v>
          </cell>
          <cell r="T9" t="str">
            <v>Hannaford:Brattleboro</v>
          </cell>
          <cell r="U9" t="str">
            <v>Hannaford:Brewer</v>
          </cell>
          <cell r="V9" t="str">
            <v>Hannaford:Bridgton</v>
          </cell>
          <cell r="W9" t="str">
            <v>Hannaford:Bristol</v>
          </cell>
          <cell r="X9" t="str">
            <v>Hannaford:Broadway</v>
          </cell>
          <cell r="Y9" t="str">
            <v>Hannaford:Brunswick</v>
          </cell>
          <cell r="Z9" t="str">
            <v>Hannaford:Bucksport</v>
          </cell>
          <cell r="AA9" t="str">
            <v>Hannaford:Buxton</v>
          </cell>
          <cell r="AB9" t="str">
            <v>Hannaford:Camden</v>
          </cell>
          <cell r="AC9" t="str">
            <v>Hannaford:Caribou</v>
          </cell>
          <cell r="AD9" t="str">
            <v>Hannaford:Chelmsford</v>
          </cell>
          <cell r="AE9" t="str">
            <v>Hannaford:China</v>
          </cell>
          <cell r="AF9" t="str">
            <v>Hannaford:Claremont</v>
          </cell>
          <cell r="AG9" t="str">
            <v>Hannaford:Clinton</v>
          </cell>
          <cell r="AH9" t="str">
            <v>Hannaford:Columbia</v>
          </cell>
          <cell r="AI9" t="str">
            <v>Hannaford:Concord</v>
          </cell>
          <cell r="AJ9" t="str">
            <v>Hannaford:Cornish</v>
          </cell>
          <cell r="AK9" t="str">
            <v>Hannaford:Damariscotta</v>
          </cell>
          <cell r="AL9" t="str">
            <v>Hannaford:Derry</v>
          </cell>
          <cell r="AM9" t="str">
            <v>Hannaford:Dexter</v>
          </cell>
          <cell r="AN9" t="str">
            <v>Hannaford:Dover - Hall St</v>
          </cell>
          <cell r="AO9" t="str">
            <v>Hannaford:Doverfields</v>
          </cell>
          <cell r="AP9" t="str">
            <v>Hannaford:Dracut</v>
          </cell>
          <cell r="AQ9" t="str">
            <v>Hannaford:Durham</v>
          </cell>
          <cell r="AR9" t="str">
            <v>Hannaford:Easton</v>
          </cell>
          <cell r="AS9" t="str">
            <v>Hannaford:Ellsworth</v>
          </cell>
          <cell r="AT9" t="str">
            <v>Hannaford:Exeter</v>
          </cell>
          <cell r="AU9" t="str">
            <v>Hannaford:Falmouth</v>
          </cell>
          <cell r="AV9" t="str">
            <v>Hannaford:Farmington</v>
          </cell>
          <cell r="AW9" t="str">
            <v>Hannaford:Forest Ave (Portland)</v>
          </cell>
          <cell r="AX9" t="str">
            <v>Hannaford:Franklin</v>
          </cell>
          <cell r="AY9" t="str">
            <v>Hannaford:Gardiner Me</v>
          </cell>
          <cell r="AZ9" t="str">
            <v>Hannaford:Gardner Ma</v>
          </cell>
          <cell r="BA9" t="str">
            <v>Hannaford:Gilford</v>
          </cell>
          <cell r="BB9" t="str">
            <v>Hannaford:Glen</v>
          </cell>
          <cell r="BC9" t="str">
            <v>Hannaford:Goffstown</v>
          </cell>
          <cell r="BD9" t="str">
            <v>Hannaford:Gorham</v>
          </cell>
          <cell r="BE9" t="str">
            <v>Hannaford:Gray</v>
          </cell>
          <cell r="BF9" t="str">
            <v>Hannaford:Hampstead</v>
          </cell>
          <cell r="BG9" t="str">
            <v>Hannaford:Hanover St (Manchester)</v>
          </cell>
          <cell r="BH9" t="str">
            <v>Hannaford:Hogan Rd (Bangor)</v>
          </cell>
          <cell r="BI9" t="str">
            <v>Hannaford:Hooksett</v>
          </cell>
          <cell r="BJ9" t="str">
            <v>Hannaford:Houlton</v>
          </cell>
          <cell r="BK9" t="str">
            <v>Hannaford:Hudson MA</v>
          </cell>
          <cell r="BL9" t="str">
            <v>Hannaford:Hudson NH</v>
          </cell>
          <cell r="BM9" t="str">
            <v>Hannaford:Jay  Me</v>
          </cell>
          <cell r="BN9" t="str">
            <v>Hannaford:John Devine (Manchester)</v>
          </cell>
          <cell r="BO9" t="str">
            <v>Hannaford:Keene</v>
          </cell>
          <cell r="BP9" t="str">
            <v>Hannaford:Kennebunk</v>
          </cell>
          <cell r="BQ9" t="str">
            <v>Hannaford:Kingston</v>
          </cell>
          <cell r="BR9" t="str">
            <v>Hannaford:Leominster - Lancaster</v>
          </cell>
          <cell r="BS9" t="str">
            <v>Hannaford:Leominster - Twin City</v>
          </cell>
          <cell r="BT9" t="str">
            <v>Hannaford:Lewiston</v>
          </cell>
          <cell r="BU9" t="str">
            <v>Hannaford:Lincoln</v>
          </cell>
          <cell r="BV9" t="str">
            <v>Hannaford:Litchfield Gowells</v>
          </cell>
          <cell r="BW9" t="str">
            <v>Hannaford:Londonderry</v>
          </cell>
          <cell r="BX9" t="str">
            <v>Hannaford:Lowell</v>
          </cell>
          <cell r="BY9" t="str">
            <v>Hannaford:Lunenburg</v>
          </cell>
          <cell r="BZ9" t="str">
            <v>Hannaford:Machias</v>
          </cell>
          <cell r="CA9" t="str">
            <v>Hannaford:Madison</v>
          </cell>
          <cell r="CB9" t="str">
            <v>Hannaford:Marlborough</v>
          </cell>
          <cell r="CC9" t="str">
            <v>Hannaford:Maine Mall</v>
          </cell>
          <cell r="CD9" t="str">
            <v>Hannaford:Meredith</v>
          </cell>
          <cell r="CE9" t="str">
            <v>Hannaford:Middleboro</v>
          </cell>
          <cell r="CF9" t="str">
            <v>Hannaford:Milford</v>
          </cell>
          <cell r="CG9" t="str">
            <v>Hannaford:Mill Creek</v>
          </cell>
          <cell r="CH9" t="str">
            <v>Hannaford:Millinocket - Central Ave</v>
          </cell>
          <cell r="CI9" t="str">
            <v>GHALOU169</v>
          </cell>
          <cell r="CJ9" t="str">
            <v>Hannaford:Nashua</v>
          </cell>
          <cell r="CK9" t="str">
            <v>Hannaford:New London</v>
          </cell>
          <cell r="CL9" t="str">
            <v>Hannaford:Newport</v>
          </cell>
          <cell r="CM9" t="str">
            <v>Hannaford:North Berwick</v>
          </cell>
          <cell r="CN9" t="str">
            <v>Hannaford:North Brookfield</v>
          </cell>
          <cell r="CO9" t="str">
            <v>Hannaford:North Conway</v>
          </cell>
          <cell r="CP9" t="str">
            <v>Hannaford:Northwood</v>
          </cell>
          <cell r="CQ9" t="str">
            <v>Hannaford:Norwell</v>
          </cell>
          <cell r="CR9" t="str">
            <v>Hannaford:Norwood</v>
          </cell>
          <cell r="CS9" t="str">
            <v>Hannaford:Old Orchard Beach</v>
          </cell>
          <cell r="CT9" t="str">
            <v>Hannaford:Old Town</v>
          </cell>
          <cell r="CU9" t="str">
            <v>Hannaford:Ossipee</v>
          </cell>
          <cell r="CV9" t="str">
            <v>Hannaford:Oxford</v>
          </cell>
          <cell r="CW9" t="str">
            <v>Hannaford:Peabody</v>
          </cell>
          <cell r="CX9" t="str">
            <v>Hannaford:Pelham</v>
          </cell>
          <cell r="CY9" t="str">
            <v>Hannaford:Pittsfield Buds</v>
          </cell>
          <cell r="CZ9" t="str">
            <v>Hannaford:Plymouth</v>
          </cell>
          <cell r="DA9" t="str">
            <v>Hannaford:Portsmouth</v>
          </cell>
          <cell r="DB9" t="str">
            <v>Hannaford:Presque Isle</v>
          </cell>
          <cell r="DC9" t="str">
            <v>Hannaford:Quincy</v>
          </cell>
          <cell r="DD9" t="str">
            <v>Hannaford:Raymond</v>
          </cell>
          <cell r="DE9" t="str">
            <v>Hannaford:Rindge</v>
          </cell>
          <cell r="DF9" t="str">
            <v>Hannaford:Riverside</v>
          </cell>
          <cell r="DG9" t="str">
            <v>Hannaford:Rochester - Lilac Mall</v>
          </cell>
          <cell r="DH9" t="str">
            <v>Hannaford:Rochester - N Main</v>
          </cell>
          <cell r="DI9" t="str">
            <v>Hannaford:Rockland</v>
          </cell>
          <cell r="DJ9" t="str">
            <v>Hannaford:Rumford</v>
          </cell>
          <cell r="DK9" t="str">
            <v>Hannaford:Saco</v>
          </cell>
          <cell r="DL9" t="str">
            <v>Hannaford:Sanford</v>
          </cell>
          <cell r="DM9" t="str">
            <v>Hannaford:Saugus</v>
          </cell>
          <cell r="DN9" t="str">
            <v>Hannaford:Scarborough</v>
          </cell>
          <cell r="DO9" t="str">
            <v>Hannaford:Seacoast (Hampton)</v>
          </cell>
          <cell r="DP9" t="str">
            <v>Hannaford:Skowhegan</v>
          </cell>
          <cell r="DQ9" t="str">
            <v>Hannaford:Standish</v>
          </cell>
          <cell r="DR9" t="str">
            <v>Hannaford:Taunton</v>
          </cell>
          <cell r="DS9" t="str">
            <v>Hannaford:Topsham</v>
          </cell>
          <cell r="DT9" t="str">
            <v>Hannaford:Townsend</v>
          </cell>
          <cell r="DU9" t="str">
            <v>Hannaford:Turner</v>
          </cell>
          <cell r="DV9" t="str">
            <v>Hannaford:Uxbridge</v>
          </cell>
          <cell r="DW9" t="str">
            <v>Hannaford:Waldoboro</v>
          </cell>
          <cell r="DX9" t="str">
            <v>Hannaford:Waltham</v>
          </cell>
          <cell r="DY9" t="str">
            <v>Hannaford:Waterboro</v>
          </cell>
          <cell r="DZ9" t="str">
            <v>Hannaford:Waterville - Elm</v>
          </cell>
          <cell r="EA9" t="str">
            <v>Hannaford:Waterville- JFK</v>
          </cell>
          <cell r="EB9" t="str">
            <v>Hannaford:Wells</v>
          </cell>
          <cell r="EC9" t="str">
            <v>Hannaford:Westbrook</v>
          </cell>
          <cell r="ED9" t="str">
            <v>Hannaford:West Lebanon</v>
          </cell>
          <cell r="EE9" t="str">
            <v>GHAWIL270</v>
          </cell>
          <cell r="EF9" t="str">
            <v>Hannaford:Windham</v>
          </cell>
          <cell r="EG9" t="str">
            <v>Hannaford:Winthrop</v>
          </cell>
          <cell r="EH9" t="str">
            <v>Hannaford:Yarmouth</v>
          </cell>
          <cell r="EI9" t="str">
            <v>Hannaford:York</v>
          </cell>
          <cell r="EJ9" t="str">
            <v>Hannaford:Hampden</v>
          </cell>
          <cell r="EK9" t="str">
            <v>GHAUNI258</v>
          </cell>
          <cell r="EL9" t="str">
            <v>GIABB110</v>
          </cell>
          <cell r="EM9" t="str">
            <v>GHABOW302</v>
          </cell>
          <cell r="EN9" t="str">
            <v>Hannaford:Danforths (Hermon)</v>
          </cell>
          <cell r="EO9" t="str">
            <v>G101FCB</v>
          </cell>
          <cell r="EP9" t="str">
            <v>G101FCL</v>
          </cell>
          <cell r="EQ9" t="str">
            <v>G106YEL</v>
          </cell>
          <cell r="ER9" t="str">
            <v>GIGCEN313</v>
          </cell>
          <cell r="ES9" t="str">
            <v>GIGRAN3017</v>
          </cell>
          <cell r="ET9" t="str">
            <v>GIGPAN3014</v>
          </cell>
          <cell r="EU9" t="str">
            <v>IGA:Pond Cove (Cape Elizabeth)</v>
          </cell>
          <cell r="EV9" t="str">
            <v>GIGTRE21007</v>
          </cell>
          <cell r="EW9" t="str">
            <v>G109MAN</v>
          </cell>
          <cell r="EX9" t="str">
            <v>McKinnons:Danvers</v>
          </cell>
          <cell r="EY9" t="str">
            <v>McKinnons:Everett</v>
          </cell>
          <cell r="EZ9" t="str">
            <v>D102ONS</v>
          </cell>
          <cell r="FA9" t="str">
            <v>G103PM</v>
          </cell>
          <cell r="FB9" t="str">
            <v>GIDRA109</v>
          </cell>
          <cell r="FC9" t="str">
            <v>Hannaford:The Umbrella Factory</v>
          </cell>
          <cell r="FD9" t="str">
            <v>Toziers:Searsport</v>
          </cell>
          <cell r="FE9" t="str">
            <v>G107RYE</v>
          </cell>
          <cell r="FF9" t="str">
            <v>Hannaford:Whitneys Family Supermarket (Corinth)</v>
          </cell>
          <cell r="FG9" t="str">
            <v>GVISTA802</v>
          </cell>
          <cell r="FH9" t="str">
            <v>GVHOL804</v>
          </cell>
          <cell r="FI9" t="str">
            <v>GCAMHAR</v>
          </cell>
          <cell r="FJ9" t="str">
            <v>GJAMHAR</v>
          </cell>
          <cell r="FK9" t="str">
            <v>GHABLH126</v>
          </cell>
          <cell r="FL9" t="str">
            <v>Hannaford:Hanna Corp - ME</v>
          </cell>
          <cell r="FM9" t="str">
            <v>DHABOS</v>
          </cell>
          <cell r="FN9" t="str">
            <v>OFFICE</v>
          </cell>
          <cell r="FO9" t="str">
            <v>IFS</v>
          </cell>
          <cell r="FP9" t="str">
            <v>100-PEM</v>
          </cell>
          <cell r="FQ9" t="str">
            <v>AGHOLD</v>
          </cell>
          <cell r="FR9" t="str">
            <v>Key Floral:Special Order</v>
          </cell>
          <cell r="FS9" t="str">
            <v>GIEMH10428</v>
          </cell>
          <cell r="FT9" t="str">
            <v>Harvester Market:Henniker</v>
          </cell>
          <cell r="FU9" t="str">
            <v>GILOV10293</v>
          </cell>
          <cell r="FV9" t="str">
            <v>AGNE - BERWICK</v>
          </cell>
          <cell r="FW9" t="str">
            <v>GVLAC803</v>
          </cell>
          <cell r="FX9" t="str">
            <v>GSHBAN75560488</v>
          </cell>
          <cell r="FY9" t="str">
            <v>GSHDFC76290498</v>
          </cell>
          <cell r="FZ9" t="str">
            <v>GSHGLO75910571</v>
          </cell>
          <cell r="GA9" t="str">
            <v>GSHHYD75790541</v>
          </cell>
          <cell r="GB9" t="str">
            <v>GSHKEE75390465</v>
          </cell>
          <cell r="GC9" t="str">
            <v>GSHLEO74760339</v>
          </cell>
          <cell r="GD9" t="str">
            <v>GSHLYN75780540</v>
          </cell>
          <cell r="GE9" t="str">
            <v>GSHMAN75040375</v>
          </cell>
          <cell r="GF9" t="str">
            <v>GSHMED75860562</v>
          </cell>
          <cell r="GG9" t="str">
            <v>GSHSAL75450472</v>
          </cell>
          <cell r="GH9" t="str">
            <v>GSHSEA74880353</v>
          </cell>
          <cell r="GI9" t="str">
            <v>GSHTIL74980370</v>
          </cell>
          <cell r="GJ9" t="str">
            <v>GSHLEB75090390</v>
          </cell>
          <cell r="GK9" t="str">
            <v>GSHWEB74440195</v>
          </cell>
          <cell r="GL9" t="str">
            <v>GSHWOR76220134</v>
          </cell>
          <cell r="GM9" t="str">
            <v>TEDBULK</v>
          </cell>
          <cell r="GN9" t="str">
            <v>GTEBOS005</v>
          </cell>
          <cell r="GO9" t="str">
            <v>GTEBOS068</v>
          </cell>
          <cell r="GP9" t="str">
            <v>GTEMAB065</v>
          </cell>
          <cell r="GQ9" t="str">
            <v>GTEBOS211</v>
          </cell>
          <cell r="GR9" t="str">
            <v>GTEBRI6213</v>
          </cell>
          <cell r="GS9" t="str">
            <v>GTEBRI374</v>
          </cell>
          <cell r="GT9" t="str">
            <v>GTECAM6355</v>
          </cell>
          <cell r="GU9" t="str">
            <v>GTECAN208</v>
          </cell>
          <cell r="GV9" t="str">
            <v>GTECHA210</v>
          </cell>
          <cell r="GW9" t="str">
            <v>GTECHA044</v>
          </cell>
          <cell r="GX9" t="str">
            <v>GTECHE229</v>
          </cell>
          <cell r="GY9" t="str">
            <v>GTECHE6380</v>
          </cell>
          <cell r="GZ9" t="str">
            <v>GTECOH6344</v>
          </cell>
          <cell r="HA9" t="str">
            <v>GTECON105</v>
          </cell>
          <cell r="HB9" t="str">
            <v>GTEDED391</v>
          </cell>
          <cell r="HC9" t="str">
            <v>GTEDOR6308</v>
          </cell>
          <cell r="HD9" t="str">
            <v>GTEDOR6304</v>
          </cell>
          <cell r="HE9" t="str">
            <v>GTEDOR6345</v>
          </cell>
          <cell r="HF9" t="str">
            <v>GTEDOR407</v>
          </cell>
          <cell r="HG9" t="str">
            <v>GTEDOV056</v>
          </cell>
          <cell r="HH9" t="str">
            <v>GTEDRA6408</v>
          </cell>
          <cell r="HI9" t="str">
            <v>GTEEBOS6087</v>
          </cell>
          <cell r="HJ9" t="str">
            <v>GTEEBR330</v>
          </cell>
          <cell r="HK9" t="str">
            <v>GTEWEY356</v>
          </cell>
          <cell r="HL9" t="str">
            <v>GTEEAS497</v>
          </cell>
          <cell r="HM9" t="str">
            <v>GTEEVE6483</v>
          </cell>
          <cell r="HN9" t="str">
            <v>GTEEVE6095</v>
          </cell>
          <cell r="HO9" t="str">
            <v>GTEEVE6093</v>
          </cell>
          <cell r="HP9" t="str">
            <v>GTEEVE222</v>
          </cell>
          <cell r="HQ9" t="str">
            <v>GTEFIT6026</v>
          </cell>
          <cell r="HR9" t="str">
            <v>GTEFRA6022</v>
          </cell>
          <cell r="HS9" t="str">
            <v>GTEFRA6101</v>
          </cell>
          <cell r="HT9" t="str">
            <v>GTEFRA109</v>
          </cell>
          <cell r="HU9" t="str">
            <v>GTEHAN197</v>
          </cell>
          <cell r="HV9" t="str">
            <v>GTEHAN6155</v>
          </cell>
          <cell r="HW9" t="str">
            <v>GTEHAV249</v>
          </cell>
          <cell r="HX9" t="str">
            <v>GTEHAV6017</v>
          </cell>
          <cell r="HY9" t="str">
            <v>GTEHIN354</v>
          </cell>
          <cell r="HZ9" t="str">
            <v>GTEHIN375</v>
          </cell>
          <cell r="IA9" t="str">
            <v>GTEHIN150</v>
          </cell>
          <cell r="IB9" t="str">
            <v>GTEHIN323</v>
          </cell>
          <cell r="IC9" t="str">
            <v>GTEHUD6477</v>
          </cell>
          <cell r="ID9" t="str">
            <v>GTEHUL6376</v>
          </cell>
          <cell r="IE9" t="str">
            <v>GTEKIN360</v>
          </cell>
          <cell r="IF9" t="str">
            <v>GTELAW6004</v>
          </cell>
          <cell r="IG9" t="str">
            <v>GTELON116</v>
          </cell>
          <cell r="IH9" t="str">
            <v>GTELOW6036</v>
          </cell>
          <cell r="II9" t="str">
            <v>GTELOW6002</v>
          </cell>
          <cell r="IJ9" t="str">
            <v>GTELOW6238</v>
          </cell>
          <cell r="IK9" t="str">
            <v>GTEMAR479</v>
          </cell>
          <cell r="IL9" t="str">
            <v>GTEMAR162</v>
          </cell>
          <cell r="IM9" t="str">
            <v>GTEMED6074</v>
          </cell>
          <cell r="IN9" t="str">
            <v>GTEMIL057</v>
          </cell>
          <cell r="IO9" t="str">
            <v>GTENEW6009</v>
          </cell>
          <cell r="IP9" t="str">
            <v>GTENEW465</v>
          </cell>
          <cell r="IQ9" t="str">
            <v>GTENEW324</v>
          </cell>
          <cell r="IR9" t="str">
            <v>GTENEA206</v>
          </cell>
          <cell r="IS9" t="str">
            <v>GTEWEY309</v>
          </cell>
          <cell r="IT9" t="str">
            <v>GTENWE181</v>
          </cell>
          <cell r="IU9" t="str">
            <v>GTEPEA300</v>
          </cell>
          <cell r="IV9" t="str">
            <v>GTEPEA6034</v>
          </cell>
          <cell r="IW9" t="str">
            <v>GTEQUI220</v>
          </cell>
          <cell r="IX9" t="str">
            <v>GTEQUI228</v>
          </cell>
          <cell r="IY9" t="str">
            <v>GTEQUI084</v>
          </cell>
          <cell r="IZ9" t="str">
            <v>GTEQUI335</v>
          </cell>
          <cell r="JA9" t="str">
            <v>GTERAN6179</v>
          </cell>
          <cell r="JB9" t="str">
            <v>GTERAY151</v>
          </cell>
          <cell r="JC9" t="str">
            <v>GTEREV496</v>
          </cell>
          <cell r="JD9" t="str">
            <v>GTEREV6152</v>
          </cell>
          <cell r="JE9" t="str">
            <v>GTEREV223</v>
          </cell>
          <cell r="JF9" t="str">
            <v>GTEROC153</v>
          </cell>
          <cell r="JG9" t="str">
            <v>GTESHA106</v>
          </cell>
          <cell r="JH9" t="str">
            <v>GTESBO6402</v>
          </cell>
          <cell r="JI9" t="str">
            <v>GTESAU463</v>
          </cell>
          <cell r="JJ9" t="str">
            <v>GTESCI6359</v>
          </cell>
          <cell r="JK9" t="str">
            <v>GTESOM007</v>
          </cell>
          <cell r="JL9" t="str">
            <v>GTESOM441</v>
          </cell>
          <cell r="JM9" t="str">
            <v>GTESEA173</v>
          </cell>
          <cell r="JN9" t="str">
            <v>GTESWE388</v>
          </cell>
          <cell r="JO9" t="str">
            <v>GTESWE335</v>
          </cell>
          <cell r="JP9" t="str">
            <v>GTESQU339</v>
          </cell>
          <cell r="JQ9" t="str">
            <v>GTETAU146</v>
          </cell>
          <cell r="JR9" t="str">
            <v>GTEWBR110</v>
          </cell>
          <cell r="JS9" t="str">
            <v>GTEWHA346</v>
          </cell>
          <cell r="JT9" t="str">
            <v>GTEWOR6052</v>
          </cell>
          <cell r="JU9" t="str">
            <v>DKSBOS105</v>
          </cell>
          <cell r="JV9" t="str">
            <v>DKSCON107</v>
          </cell>
          <cell r="JW9" t="str">
            <v>DKSDOV100</v>
          </cell>
          <cell r="JX9" t="str">
            <v>DKSHAN101</v>
          </cell>
          <cell r="JY9" t="str">
            <v>DKSLEE106</v>
          </cell>
          <cell r="JZ9" t="str">
            <v>DKSLON104</v>
          </cell>
          <cell r="KA9" t="str">
            <v>DKSPEM103</v>
          </cell>
          <cell r="KB9" t="str">
            <v>DKSSWI102</v>
          </cell>
          <cell r="KC9" t="str">
            <v>TEMPLATE</v>
          </cell>
        </row>
        <row r="10">
          <cell r="B10" t="str">
            <v>Service Type</v>
          </cell>
          <cell r="C10" t="str">
            <v>Full Service</v>
          </cell>
          <cell r="D10" t="str">
            <v>Full Service</v>
          </cell>
          <cell r="E10" t="str">
            <v>Full Service</v>
          </cell>
          <cell r="F10" t="str">
            <v>Full Service</v>
          </cell>
          <cell r="G10" t="str">
            <v>Full Service</v>
          </cell>
          <cell r="H10" t="str">
            <v>Full Service</v>
          </cell>
          <cell r="I10" t="str">
            <v>3-Day</v>
          </cell>
          <cell r="J10" t="str">
            <v>Full Service</v>
          </cell>
          <cell r="K10" t="str">
            <v>Full Service</v>
          </cell>
          <cell r="L10" t="str">
            <v>3-Day</v>
          </cell>
          <cell r="M10" t="str">
            <v>Full Service</v>
          </cell>
          <cell r="N10" t="str">
            <v>Full Service</v>
          </cell>
          <cell r="O10" t="str">
            <v>Full Service</v>
          </cell>
          <cell r="P10" t="str">
            <v>N-A</v>
          </cell>
          <cell r="Q10" t="str">
            <v>Full Service</v>
          </cell>
          <cell r="R10" t="str">
            <v>Full Service</v>
          </cell>
          <cell r="S10" t="str">
            <v>Full Service</v>
          </cell>
          <cell r="T10" t="str">
            <v>Full Service</v>
          </cell>
          <cell r="U10" t="str">
            <v>Full Service</v>
          </cell>
          <cell r="V10" t="str">
            <v>Full Service</v>
          </cell>
          <cell r="W10" t="str">
            <v>3-Day</v>
          </cell>
          <cell r="X10" t="str">
            <v>Full Service</v>
          </cell>
          <cell r="Y10" t="str">
            <v>Full Service</v>
          </cell>
          <cell r="Z10" t="str">
            <v>3-Day</v>
          </cell>
          <cell r="AA10" t="str">
            <v>Full Service</v>
          </cell>
          <cell r="AB10" t="str">
            <v>Full Service</v>
          </cell>
          <cell r="AC10" t="str">
            <v>Full Service</v>
          </cell>
          <cell r="AD10" t="str">
            <v>Full Service</v>
          </cell>
          <cell r="AE10" t="str">
            <v>Full Service</v>
          </cell>
          <cell r="AF10" t="str">
            <v>3-Day</v>
          </cell>
          <cell r="AG10" t="str">
            <v>Full Service</v>
          </cell>
          <cell r="AH10" t="str">
            <v>3-Day</v>
          </cell>
          <cell r="AI10" t="str">
            <v>Full Service</v>
          </cell>
          <cell r="AJ10" t="str">
            <v>3-Day</v>
          </cell>
          <cell r="AK10" t="str">
            <v>Full Service</v>
          </cell>
          <cell r="AL10" t="str">
            <v>Full Service</v>
          </cell>
          <cell r="AM10" t="str">
            <v>3-Day</v>
          </cell>
          <cell r="AN10" t="str">
            <v>Full Service</v>
          </cell>
          <cell r="AO10" t="str">
            <v>Full Service</v>
          </cell>
          <cell r="AP10" t="str">
            <v>Full Service</v>
          </cell>
          <cell r="AQ10" t="str">
            <v>Full Service</v>
          </cell>
          <cell r="AR10" t="str">
            <v>Full Service</v>
          </cell>
          <cell r="AS10" t="str">
            <v>Full Service</v>
          </cell>
          <cell r="AT10" t="str">
            <v>Full Service</v>
          </cell>
          <cell r="AU10" t="str">
            <v>Full Service</v>
          </cell>
          <cell r="AV10" t="str">
            <v>Full Service</v>
          </cell>
          <cell r="AW10" t="str">
            <v>Full Service</v>
          </cell>
          <cell r="AX10" t="str">
            <v>Full Service</v>
          </cell>
          <cell r="AY10" t="str">
            <v>Full Service</v>
          </cell>
          <cell r="AZ10" t="str">
            <v>Full Service</v>
          </cell>
          <cell r="BA10" t="str">
            <v>Full Service</v>
          </cell>
          <cell r="BB10" t="str">
            <v>N-A</v>
          </cell>
          <cell r="BC10" t="str">
            <v>Full Service</v>
          </cell>
          <cell r="BD10" t="str">
            <v>Full Service</v>
          </cell>
          <cell r="BE10" t="str">
            <v>Full Service</v>
          </cell>
          <cell r="BF10" t="str">
            <v>Full Service</v>
          </cell>
          <cell r="BG10" t="str">
            <v>Full Service</v>
          </cell>
          <cell r="BH10" t="str">
            <v>3-Day</v>
          </cell>
          <cell r="BI10" t="str">
            <v>Full Service</v>
          </cell>
          <cell r="BJ10" t="str">
            <v>3-Day</v>
          </cell>
          <cell r="BK10" t="str">
            <v>Full Service</v>
          </cell>
          <cell r="BL10" t="str">
            <v>Full Service</v>
          </cell>
          <cell r="BM10" t="str">
            <v>3-Day</v>
          </cell>
          <cell r="BN10" t="str">
            <v>Full Service</v>
          </cell>
          <cell r="BO10" t="str">
            <v>Full Service</v>
          </cell>
          <cell r="BP10" t="str">
            <v>Full Service</v>
          </cell>
          <cell r="BQ10" t="str">
            <v>Full Service</v>
          </cell>
          <cell r="BR10" t="str">
            <v>Full Service</v>
          </cell>
          <cell r="BS10" t="str">
            <v>Full Service</v>
          </cell>
          <cell r="BT10" t="str">
            <v>Full Service</v>
          </cell>
          <cell r="BU10" t="str">
            <v>3-Day</v>
          </cell>
          <cell r="BV10" t="str">
            <v>3-Day</v>
          </cell>
          <cell r="BW10" t="str">
            <v>Full Service</v>
          </cell>
          <cell r="BX10" t="str">
            <v>Full Service</v>
          </cell>
          <cell r="BY10" t="str">
            <v>Full Service</v>
          </cell>
          <cell r="BZ10" t="str">
            <v>3-Day</v>
          </cell>
          <cell r="CA10" t="str">
            <v>3-Day</v>
          </cell>
          <cell r="CB10" t="str">
            <v>Full Service</v>
          </cell>
          <cell r="CC10" t="str">
            <v>Full Service</v>
          </cell>
          <cell r="CD10" t="str">
            <v>Full Service</v>
          </cell>
          <cell r="CE10" t="str">
            <v>Full Service</v>
          </cell>
          <cell r="CF10" t="str">
            <v>Full Service</v>
          </cell>
          <cell r="CG10" t="str">
            <v>Full Service</v>
          </cell>
          <cell r="CH10" t="str">
            <v>3-Day</v>
          </cell>
          <cell r="CI10" t="str">
            <v>N-A</v>
          </cell>
          <cell r="CJ10" t="str">
            <v>Full Service</v>
          </cell>
          <cell r="CK10" t="str">
            <v>Full Service</v>
          </cell>
          <cell r="CL10" t="str">
            <v>3-Day</v>
          </cell>
          <cell r="CM10" t="str">
            <v>3-Day</v>
          </cell>
          <cell r="CN10" t="str">
            <v>3-Day</v>
          </cell>
          <cell r="CO10" t="str">
            <v>Full Service</v>
          </cell>
          <cell r="CP10" t="str">
            <v>Full Service</v>
          </cell>
          <cell r="CQ10" t="str">
            <v>Full Service</v>
          </cell>
          <cell r="CR10" t="str">
            <v>Full Service</v>
          </cell>
          <cell r="CS10" t="str">
            <v>3-Day</v>
          </cell>
          <cell r="CT10" t="str">
            <v>Full Service</v>
          </cell>
          <cell r="CU10" t="str">
            <v>Full Service</v>
          </cell>
          <cell r="CV10" t="str">
            <v>Full Service</v>
          </cell>
          <cell r="CW10" t="str">
            <v>Full Service</v>
          </cell>
          <cell r="CX10" t="str">
            <v>Full Service</v>
          </cell>
          <cell r="CY10" t="str">
            <v>3-Day</v>
          </cell>
          <cell r="CZ10" t="str">
            <v>Full Service</v>
          </cell>
          <cell r="DA10" t="str">
            <v>Full Service</v>
          </cell>
          <cell r="DB10" t="str">
            <v>3-Day</v>
          </cell>
          <cell r="DC10" t="str">
            <v>Full Service</v>
          </cell>
          <cell r="DD10" t="str">
            <v>Full Service</v>
          </cell>
          <cell r="DE10" t="str">
            <v>Full Service</v>
          </cell>
          <cell r="DF10" t="str">
            <v>3-Day</v>
          </cell>
          <cell r="DG10" t="str">
            <v>Full Service</v>
          </cell>
          <cell r="DH10" t="str">
            <v>Full Service</v>
          </cell>
          <cell r="DI10" t="str">
            <v>Full Service</v>
          </cell>
          <cell r="DJ10" t="str">
            <v>3-Day</v>
          </cell>
          <cell r="DK10" t="str">
            <v>Full Service</v>
          </cell>
          <cell r="DL10" t="str">
            <v>Full Service</v>
          </cell>
          <cell r="DM10" t="str">
            <v>Full Service</v>
          </cell>
          <cell r="DN10" t="str">
            <v>Full Service</v>
          </cell>
          <cell r="DO10" t="str">
            <v>Full Service</v>
          </cell>
          <cell r="DP10" t="str">
            <v>Full Service</v>
          </cell>
          <cell r="DQ10" t="str">
            <v>Full Service</v>
          </cell>
          <cell r="DR10" t="str">
            <v>Full Service</v>
          </cell>
          <cell r="DS10" t="str">
            <v>Full Service</v>
          </cell>
          <cell r="DT10" t="str">
            <v>Full Service</v>
          </cell>
          <cell r="DU10" t="str">
            <v>3-Day</v>
          </cell>
          <cell r="DV10" t="str">
            <v>Full Service</v>
          </cell>
          <cell r="DW10" t="str">
            <v>3-Day</v>
          </cell>
          <cell r="DX10" t="str">
            <v>Full Service</v>
          </cell>
          <cell r="DY10" t="str">
            <v>Full Service</v>
          </cell>
          <cell r="DZ10" t="str">
            <v>Full Service</v>
          </cell>
          <cell r="EA10" t="str">
            <v>Full Service</v>
          </cell>
          <cell r="EB10" t="str">
            <v>Full Service</v>
          </cell>
          <cell r="EC10" t="str">
            <v>Full Service</v>
          </cell>
          <cell r="ED10" t="str">
            <v>Full Service</v>
          </cell>
          <cell r="EE10" t="str">
            <v>N-A</v>
          </cell>
          <cell r="EF10" t="str">
            <v>Full Service</v>
          </cell>
          <cell r="EG10" t="str">
            <v>Full Service</v>
          </cell>
          <cell r="EH10" t="str">
            <v>Full Service</v>
          </cell>
          <cell r="EI10" t="str">
            <v>Full Service</v>
          </cell>
          <cell r="EJ10" t="str">
            <v>Full Service</v>
          </cell>
          <cell r="EK10" t="str">
            <v>N-A</v>
          </cell>
          <cell r="EL10" t="str">
            <v>3-Day</v>
          </cell>
          <cell r="EM10" t="str">
            <v>3-Day</v>
          </cell>
          <cell r="EN10" t="str">
            <v>3-Day</v>
          </cell>
          <cell r="EO10" t="str">
            <v>N-A</v>
          </cell>
          <cell r="EP10" t="str">
            <v>N-A</v>
          </cell>
          <cell r="EQ10" t="str">
            <v>N-A</v>
          </cell>
          <cell r="ER10" t="str">
            <v>N-A</v>
          </cell>
          <cell r="ES10" t="str">
            <v>N-A</v>
          </cell>
          <cell r="ET10" t="str">
            <v>N-A</v>
          </cell>
          <cell r="EU10" t="str">
            <v>3-Day</v>
          </cell>
          <cell r="EV10" t="str">
            <v>N-A</v>
          </cell>
          <cell r="EW10" t="str">
            <v>3-Day</v>
          </cell>
          <cell r="EX10" t="str">
            <v>3-Day</v>
          </cell>
          <cell r="EY10" t="str">
            <v>3-Day</v>
          </cell>
          <cell r="EZ10" t="str">
            <v>N-A</v>
          </cell>
          <cell r="FA10" t="str">
            <v>N-A</v>
          </cell>
          <cell r="FB10" t="str">
            <v>N-A</v>
          </cell>
          <cell r="FC10" t="str">
            <v>3-Day</v>
          </cell>
          <cell r="FD10" t="str">
            <v>3-Day</v>
          </cell>
          <cell r="FE10" t="str">
            <v>N-A</v>
          </cell>
          <cell r="FF10" t="str">
            <v>3-Day</v>
          </cell>
          <cell r="FG10" t="str">
            <v>Full Service</v>
          </cell>
          <cell r="FH10" t="str">
            <v>3-Day</v>
          </cell>
          <cell r="FI10" t="str">
            <v>N-A</v>
          </cell>
          <cell r="FJ10" t="str">
            <v>N-A</v>
          </cell>
          <cell r="FK10" t="str">
            <v>N-A</v>
          </cell>
          <cell r="FL10" t="str">
            <v>N-A</v>
          </cell>
          <cell r="FM10" t="str">
            <v>N-A</v>
          </cell>
          <cell r="FN10" t="str">
            <v>N-A</v>
          </cell>
          <cell r="FO10" t="str">
            <v>N-A</v>
          </cell>
          <cell r="FP10" t="str">
            <v>N-A</v>
          </cell>
          <cell r="FQ10" t="str">
            <v>N-A</v>
          </cell>
          <cell r="FR10" t="str">
            <v>N-A</v>
          </cell>
          <cell r="FS10" t="str">
            <v>3-Day</v>
          </cell>
          <cell r="FT10" t="str">
            <v>3-Day</v>
          </cell>
          <cell r="FU10" t="str">
            <v>3-Day</v>
          </cell>
          <cell r="FV10" t="str">
            <v>N-A</v>
          </cell>
          <cell r="FW10" t="str">
            <v>3-Day</v>
          </cell>
          <cell r="FX10" t="str">
            <v>Full Service</v>
          </cell>
          <cell r="FY10" t="str">
            <v>Full Service</v>
          </cell>
          <cell r="FZ10" t="str">
            <v>Full Service</v>
          </cell>
          <cell r="GA10" t="str">
            <v>Full Service</v>
          </cell>
          <cell r="GB10" t="str">
            <v>Full Service</v>
          </cell>
          <cell r="GC10" t="str">
            <v>Full Service</v>
          </cell>
          <cell r="GD10" t="str">
            <v>Full Service</v>
          </cell>
          <cell r="GE10" t="str">
            <v>Full Service</v>
          </cell>
          <cell r="GF10" t="str">
            <v>Full Service</v>
          </cell>
          <cell r="GG10" t="str">
            <v>Full Service</v>
          </cell>
          <cell r="GH10" t="str">
            <v>Full Service</v>
          </cell>
          <cell r="GI10" t="str">
            <v>Full Service</v>
          </cell>
          <cell r="GJ10" t="str">
            <v>Full Service</v>
          </cell>
          <cell r="GK10" t="str">
            <v>Full Service</v>
          </cell>
          <cell r="GL10" t="str">
            <v>Full Service</v>
          </cell>
          <cell r="GM10" t="str">
            <v>N-A</v>
          </cell>
          <cell r="GN10" t="str">
            <v>3-Day</v>
          </cell>
          <cell r="GO10" t="str">
            <v>3-Day</v>
          </cell>
          <cell r="GP10" t="str">
            <v>3-Day</v>
          </cell>
          <cell r="GQ10" t="str">
            <v>3-Day</v>
          </cell>
          <cell r="GR10" t="str">
            <v>1-Day</v>
          </cell>
          <cell r="GS10" t="str">
            <v>3-Day</v>
          </cell>
          <cell r="GT10" t="str">
            <v>3-Day</v>
          </cell>
          <cell r="GU10" t="str">
            <v>3-Day</v>
          </cell>
          <cell r="GV10" t="str">
            <v>3-Day</v>
          </cell>
          <cell r="GW10" t="str">
            <v>3-Day</v>
          </cell>
          <cell r="GX10" t="str">
            <v>3-Day</v>
          </cell>
          <cell r="GY10" t="str">
            <v>3-Day</v>
          </cell>
          <cell r="GZ10" t="str">
            <v>1-Day</v>
          </cell>
          <cell r="HA10" t="str">
            <v>3-Day</v>
          </cell>
          <cell r="HB10" t="str">
            <v>3-Day</v>
          </cell>
          <cell r="HC10" t="str">
            <v>3-Day</v>
          </cell>
          <cell r="HD10" t="str">
            <v>3-Day</v>
          </cell>
          <cell r="HE10" t="str">
            <v>3-Day</v>
          </cell>
          <cell r="HF10" t="str">
            <v>3-Day</v>
          </cell>
          <cell r="HG10" t="str">
            <v>3-Day</v>
          </cell>
          <cell r="HH10" t="str">
            <v>3-Day</v>
          </cell>
          <cell r="HI10" t="str">
            <v>3-Day</v>
          </cell>
          <cell r="HJ10" t="str">
            <v>3-Day</v>
          </cell>
          <cell r="HK10" t="str">
            <v>3-Day</v>
          </cell>
          <cell r="HL10" t="str">
            <v>3-Day</v>
          </cell>
          <cell r="HM10" t="str">
            <v>3-Day</v>
          </cell>
          <cell r="HN10" t="str">
            <v>3-Day</v>
          </cell>
          <cell r="HO10" t="str">
            <v>3-Day</v>
          </cell>
          <cell r="HP10" t="str">
            <v>3-Day</v>
          </cell>
          <cell r="HQ10" t="str">
            <v>3-Day</v>
          </cell>
          <cell r="HR10" t="str">
            <v>3-Day</v>
          </cell>
          <cell r="HS10" t="str">
            <v>1-Day</v>
          </cell>
          <cell r="HT10" t="str">
            <v>3-Day</v>
          </cell>
          <cell r="HU10" t="str">
            <v>3-Day</v>
          </cell>
          <cell r="HV10" t="str">
            <v>1-Day</v>
          </cell>
          <cell r="HW10" t="str">
            <v>3-Day</v>
          </cell>
          <cell r="HX10" t="str">
            <v>3-Day</v>
          </cell>
          <cell r="HY10" t="str">
            <v>3-Day</v>
          </cell>
          <cell r="HZ10" t="str">
            <v>3-Day</v>
          </cell>
          <cell r="IA10" t="str">
            <v>3-Day</v>
          </cell>
          <cell r="IB10" t="str">
            <v>3-Day</v>
          </cell>
          <cell r="IC10" t="str">
            <v>3-Day</v>
          </cell>
          <cell r="ID10" t="str">
            <v>1-Day</v>
          </cell>
          <cell r="IE10" t="str">
            <v>3-Day</v>
          </cell>
          <cell r="IF10" t="str">
            <v>3-Day</v>
          </cell>
          <cell r="IG10" t="str">
            <v>3-Day</v>
          </cell>
          <cell r="IH10" t="str">
            <v>3-Day</v>
          </cell>
          <cell r="II10" t="str">
            <v>3-Day</v>
          </cell>
          <cell r="IJ10" t="str">
            <v>3-Day</v>
          </cell>
          <cell r="IK10" t="str">
            <v>3-Day</v>
          </cell>
          <cell r="IL10" t="str">
            <v>3-Day</v>
          </cell>
          <cell r="IM10" t="str">
            <v>3-Day</v>
          </cell>
          <cell r="IN10" t="str">
            <v>3-Day</v>
          </cell>
          <cell r="IO10" t="str">
            <v>1-Day</v>
          </cell>
          <cell r="IP10" t="str">
            <v>3-Day</v>
          </cell>
          <cell r="IQ10" t="str">
            <v>3-Day</v>
          </cell>
          <cell r="IR10" t="str">
            <v>3-Day</v>
          </cell>
          <cell r="IS10" t="str">
            <v>3-Day</v>
          </cell>
          <cell r="IT10" t="str">
            <v>3-Day</v>
          </cell>
          <cell r="IU10" t="str">
            <v>3-Day</v>
          </cell>
          <cell r="IV10" t="str">
            <v>3-Day</v>
          </cell>
          <cell r="IW10" t="str">
            <v>3-Day</v>
          </cell>
          <cell r="IX10" t="str">
            <v>3-Day</v>
          </cell>
          <cell r="IY10" t="str">
            <v>3-Day</v>
          </cell>
          <cell r="IZ10" t="str">
            <v>3-Day</v>
          </cell>
          <cell r="JA10" t="str">
            <v>3-Day</v>
          </cell>
          <cell r="JB10" t="str">
            <v>3-Day</v>
          </cell>
          <cell r="JC10" t="str">
            <v>3-Day</v>
          </cell>
          <cell r="JD10" t="str">
            <v>3-Day</v>
          </cell>
          <cell r="JE10" t="str">
            <v>3-Day</v>
          </cell>
          <cell r="JF10" t="str">
            <v>3-Day</v>
          </cell>
          <cell r="JG10" t="str">
            <v>3-Day</v>
          </cell>
          <cell r="JH10" t="str">
            <v>3-Day</v>
          </cell>
          <cell r="JI10" t="str">
            <v>3-Day</v>
          </cell>
          <cell r="JJ10" t="str">
            <v>1-Day</v>
          </cell>
          <cell r="JK10" t="str">
            <v>3-Day</v>
          </cell>
          <cell r="JL10" t="str">
            <v>3-Day</v>
          </cell>
          <cell r="JM10" t="str">
            <v>3-Day</v>
          </cell>
          <cell r="JN10" t="str">
            <v>3-Day</v>
          </cell>
          <cell r="JO10" t="str">
            <v>3-Day</v>
          </cell>
          <cell r="JP10" t="str">
            <v>3-Day</v>
          </cell>
          <cell r="JQ10" t="str">
            <v>3-Day</v>
          </cell>
          <cell r="JR10" t="str">
            <v>3-Day</v>
          </cell>
          <cell r="JS10" t="str">
            <v>3-Day</v>
          </cell>
          <cell r="JT10" t="str">
            <v>3-Day</v>
          </cell>
          <cell r="JU10" t="str">
            <v>N-A</v>
          </cell>
          <cell r="JV10" t="str">
            <v>N-A</v>
          </cell>
          <cell r="JW10" t="str">
            <v>N-A</v>
          </cell>
          <cell r="JX10" t="str">
            <v>N-A</v>
          </cell>
          <cell r="JY10" t="str">
            <v>N-A</v>
          </cell>
          <cell r="JZ10" t="str">
            <v>N-A</v>
          </cell>
          <cell r="KA10" t="str">
            <v>N-A</v>
          </cell>
          <cell r="KB10" t="str">
            <v>N-A</v>
          </cell>
          <cell r="KC10" t="str">
            <v>N-A</v>
          </cell>
        </row>
        <row r="11">
          <cell r="B11" t="str">
            <v>Category</v>
          </cell>
          <cell r="C11" t="str">
            <v>CAT 4 &gt;</v>
          </cell>
          <cell r="D11" t="str">
            <v>CAT 4 &gt;</v>
          </cell>
          <cell r="E11" t="str">
            <v>CAT 5 &gt;</v>
          </cell>
          <cell r="F11" t="str">
            <v>CAT 4 &gt;</v>
          </cell>
          <cell r="G11" t="str">
            <v>CAT 4 &gt;</v>
          </cell>
          <cell r="H11" t="str">
            <v>CAT 4 &gt;</v>
          </cell>
          <cell r="I11" t="str">
            <v>CAT 7 &gt;</v>
          </cell>
          <cell r="J11" t="str">
            <v>CAT 5 &gt;</v>
          </cell>
          <cell r="K11" t="str">
            <v>CAT 5 &gt;</v>
          </cell>
          <cell r="L11" t="str">
            <v>CAT 8 &gt;</v>
          </cell>
          <cell r="M11" t="str">
            <v>CAT 4 &gt;</v>
          </cell>
          <cell r="N11" t="str">
            <v>CAT 2 &gt;</v>
          </cell>
          <cell r="O11" t="str">
            <v>CAT 2 &gt;</v>
          </cell>
          <cell r="Q11" t="str">
            <v>CAT 3 &gt;</v>
          </cell>
          <cell r="R11" t="str">
            <v>CAT 4 &gt;</v>
          </cell>
          <cell r="S11" t="str">
            <v>CAT 6 &gt;</v>
          </cell>
          <cell r="T11" t="str">
            <v>CAT 3 &gt;</v>
          </cell>
          <cell r="U11" t="str">
            <v>CAT 3 &gt;</v>
          </cell>
          <cell r="V11" t="str">
            <v>CAT 4 &gt;</v>
          </cell>
          <cell r="W11" t="str">
            <v>CAT 6 &gt;</v>
          </cell>
          <cell r="X11" t="str">
            <v>CAT 3 &gt;</v>
          </cell>
          <cell r="Y11" t="str">
            <v>CAT 1 &gt;</v>
          </cell>
          <cell r="Z11" t="str">
            <v>CAT 5 &gt;</v>
          </cell>
          <cell r="AA11" t="str">
            <v>CAT 5 &gt;</v>
          </cell>
          <cell r="AB11" t="str">
            <v>CAT 3 &gt;</v>
          </cell>
          <cell r="AC11" t="str">
            <v>CAT 6 &gt;</v>
          </cell>
          <cell r="AD11" t="str">
            <v>CAT 1 &gt;</v>
          </cell>
          <cell r="AE11" t="str">
            <v>CAT 5 &gt;</v>
          </cell>
          <cell r="AF11" t="str">
            <v>CAT 7 &gt;</v>
          </cell>
          <cell r="AG11" t="str">
            <v>CAT 5 &gt;</v>
          </cell>
          <cell r="AI11" t="str">
            <v>CAT 1 &gt;</v>
          </cell>
          <cell r="AJ11" t="str">
            <v>CAT 7 &gt;</v>
          </cell>
          <cell r="AK11" t="str">
            <v>CAT 2 &gt;</v>
          </cell>
          <cell r="AL11" t="str">
            <v>CAT 3 &gt;</v>
          </cell>
          <cell r="AM11" t="str">
            <v>CAT 7 &gt;</v>
          </cell>
          <cell r="AN11" t="str">
            <v>CAT 3 &gt;</v>
          </cell>
          <cell r="AO11" t="str">
            <v>CAT 4 &gt;</v>
          </cell>
          <cell r="AP11" t="str">
            <v>CAT 3 &gt;</v>
          </cell>
          <cell r="AQ11" t="str">
            <v>CAT 3 &gt;</v>
          </cell>
          <cell r="AR11" t="str">
            <v>CAT 4 &gt;</v>
          </cell>
          <cell r="AS11" t="str">
            <v>CAT 3 &gt;</v>
          </cell>
          <cell r="AT11" t="str">
            <v>CAT 2 &gt;</v>
          </cell>
          <cell r="AU11" t="str">
            <v>CAT 3 &gt;</v>
          </cell>
          <cell r="AV11" t="str">
            <v>CAT 5 &gt;</v>
          </cell>
          <cell r="AW11" t="str">
            <v>CAT 2 &gt;</v>
          </cell>
          <cell r="AX11" t="str">
            <v>CAT 5 &gt;</v>
          </cell>
          <cell r="AY11" t="str">
            <v>CAT 4 &gt;</v>
          </cell>
          <cell r="AZ11" t="str">
            <v>CAT 5 &gt;</v>
          </cell>
          <cell r="BA11" t="str">
            <v>CAT 4 &gt;</v>
          </cell>
          <cell r="BC11" t="str">
            <v>CAT 3 &gt;</v>
          </cell>
          <cell r="BD11" t="str">
            <v>CAT 3 &gt;</v>
          </cell>
          <cell r="BE11" t="str">
            <v>CAT 4 &gt;</v>
          </cell>
          <cell r="BF11" t="str">
            <v>CAT 2 &gt;</v>
          </cell>
          <cell r="BG11" t="str">
            <v>CAT 3 &gt;</v>
          </cell>
          <cell r="BH11" t="str">
            <v>CAT 6 &gt;</v>
          </cell>
          <cell r="BI11" t="str">
            <v>CAT 1 &gt;</v>
          </cell>
          <cell r="BJ11" t="str">
            <v>CAT 6 &gt;</v>
          </cell>
          <cell r="BK11" t="str">
            <v>CAT 5 &gt;</v>
          </cell>
          <cell r="BL11" t="str">
            <v>CAT 3 &gt;</v>
          </cell>
          <cell r="BM11" t="str">
            <v>CAT 7 &gt;</v>
          </cell>
          <cell r="BN11" t="str">
            <v>CAT 4 &gt;</v>
          </cell>
          <cell r="BO11" t="str">
            <v>CAT 2 &gt;</v>
          </cell>
          <cell r="BP11" t="str">
            <v>CAT 2 &gt;</v>
          </cell>
          <cell r="BQ11" t="str">
            <v>CAT 3 &gt;</v>
          </cell>
          <cell r="BR11" t="str">
            <v>CAT 4 &gt;</v>
          </cell>
          <cell r="BS11" t="str">
            <v>CAT 2 &gt;</v>
          </cell>
          <cell r="BT11" t="str">
            <v>CAT 3 &gt;</v>
          </cell>
          <cell r="BU11" t="str">
            <v>CAT 6 &gt;</v>
          </cell>
          <cell r="BV11" t="str">
            <v>CAT 7 &gt;</v>
          </cell>
          <cell r="BW11" t="str">
            <v>CAT 3 &gt;</v>
          </cell>
          <cell r="BX11" t="str">
            <v>CAT 5 &gt;</v>
          </cell>
          <cell r="BY11" t="str">
            <v>CAT 3 &gt;</v>
          </cell>
          <cell r="BZ11" t="str">
            <v>CAT 6 &gt;</v>
          </cell>
          <cell r="CA11" t="str">
            <v>CAT 7 &gt;</v>
          </cell>
          <cell r="CB11" t="str">
            <v>CAT 2 &gt;</v>
          </cell>
          <cell r="CC11" t="str">
            <v>CAT 4 &gt;</v>
          </cell>
          <cell r="CD11" t="str">
            <v>CAT 3 &gt;</v>
          </cell>
          <cell r="CE11" t="str">
            <v>CAT 4 &gt;</v>
          </cell>
          <cell r="CF11" t="str">
            <v>CAT 5 &gt;</v>
          </cell>
          <cell r="CG11" t="str">
            <v>CAT 3 &gt;</v>
          </cell>
          <cell r="CH11" t="str">
            <v>CAT 6 &gt;</v>
          </cell>
          <cell r="CJ11" t="str">
            <v>CAT 1 &gt;</v>
          </cell>
          <cell r="CK11" t="str">
            <v>CAT 3 &gt;</v>
          </cell>
          <cell r="CL11" t="str">
            <v>CAT 7 &gt;</v>
          </cell>
          <cell r="CM11" t="str">
            <v>CAT 7 &gt;</v>
          </cell>
          <cell r="CN11" t="str">
            <v>CAT 6 &gt;</v>
          </cell>
          <cell r="CO11" t="str">
            <v>CAT 2 &gt;</v>
          </cell>
          <cell r="CP11" t="str">
            <v>CAT 4 &gt;</v>
          </cell>
          <cell r="CQ11" t="str">
            <v>CAT 3 &gt;</v>
          </cell>
          <cell r="CR11" t="str">
            <v>CAT 5 &gt;</v>
          </cell>
          <cell r="CS11" t="str">
            <v>CAT 9 &gt;</v>
          </cell>
          <cell r="CT11" t="str">
            <v>CAT 4 &gt;</v>
          </cell>
          <cell r="CU11" t="str">
            <v>CAT 4 &gt;</v>
          </cell>
          <cell r="CV11" t="str">
            <v>CAT 4 &gt;</v>
          </cell>
          <cell r="CW11" t="str">
            <v>CAT 2 &gt;</v>
          </cell>
          <cell r="CX11" t="str">
            <v>CAT 4 &gt;</v>
          </cell>
          <cell r="CY11" t="str">
            <v>CAT 8 &gt;</v>
          </cell>
          <cell r="CZ11" t="str">
            <v>CAT 3 &gt;</v>
          </cell>
          <cell r="DA11" t="str">
            <v>CAT 3 &gt;</v>
          </cell>
          <cell r="DB11" t="str">
            <v>CAT 6 &gt;</v>
          </cell>
          <cell r="DC11" t="str">
            <v>CAT 5 &gt;</v>
          </cell>
          <cell r="DD11" t="str">
            <v>CAT 3 &gt;</v>
          </cell>
          <cell r="DE11" t="str">
            <v>CAT 5 &gt;</v>
          </cell>
          <cell r="DF11" t="str">
            <v>CAT 5 &gt;</v>
          </cell>
          <cell r="DG11" t="str">
            <v>CAT 4 &gt;</v>
          </cell>
          <cell r="DH11" t="str">
            <v>CAT 4 &gt;</v>
          </cell>
          <cell r="DI11" t="str">
            <v>CAT 2 &gt;</v>
          </cell>
          <cell r="DJ11" t="str">
            <v>CAT 6 &gt;</v>
          </cell>
          <cell r="DK11" t="str">
            <v>CAT 3 &gt;</v>
          </cell>
          <cell r="DL11" t="str">
            <v>CAT 3 &gt;</v>
          </cell>
          <cell r="DM11" t="str">
            <v>CAT 4 &gt;</v>
          </cell>
          <cell r="DN11" t="str">
            <v>CAT 1 &gt;</v>
          </cell>
          <cell r="DO11" t="str">
            <v>CAT 3 &gt;</v>
          </cell>
          <cell r="DP11" t="str">
            <v>CAT 5 &gt;</v>
          </cell>
          <cell r="DQ11" t="str">
            <v>CAT 5 &gt;</v>
          </cell>
          <cell r="DR11" t="str">
            <v>CAT 4 &gt;</v>
          </cell>
          <cell r="DS11" t="str">
            <v>CAT 3 &gt;</v>
          </cell>
          <cell r="DT11" t="str">
            <v>CAT 5 &gt;</v>
          </cell>
          <cell r="DV11" t="str">
            <v>CAT 4 &gt;</v>
          </cell>
          <cell r="DW11" t="str">
            <v>CAT 7 &gt;</v>
          </cell>
          <cell r="DX11" t="str">
            <v>CAT 2 &gt;</v>
          </cell>
          <cell r="DY11" t="str">
            <v>CAT 5 &gt;</v>
          </cell>
          <cell r="DZ11" t="str">
            <v>CAT 4 &gt;</v>
          </cell>
          <cell r="EA11" t="str">
            <v>CAT 5 &gt;</v>
          </cell>
          <cell r="EB11" t="str">
            <v>CAT 3 &gt;</v>
          </cell>
          <cell r="EC11" t="str">
            <v>CAT 4 &gt;</v>
          </cell>
          <cell r="ED11" t="str">
            <v>CAT 5 &gt;</v>
          </cell>
          <cell r="EF11" t="str">
            <v>CAT 4 &gt;</v>
          </cell>
          <cell r="EG11" t="str">
            <v>CAT 5 &gt;</v>
          </cell>
          <cell r="EH11" t="str">
            <v>CAT 1 &gt;</v>
          </cell>
          <cell r="EI11" t="str">
            <v>CAT 1 &gt;</v>
          </cell>
          <cell r="EJ11" t="str">
            <v>CAT 5 &gt;</v>
          </cell>
          <cell r="EM11" t="str">
            <v>CAT 7 &gt;</v>
          </cell>
          <cell r="EN11" t="str">
            <v>CAT 8 &gt;</v>
          </cell>
          <cell r="EU11" t="str">
            <v>CAT 8 &gt;</v>
          </cell>
          <cell r="FB11" t="str">
            <v>CAT 7 &gt;</v>
          </cell>
          <cell r="FC11" t="str">
            <v>CAT 8 &gt;</v>
          </cell>
          <cell r="FD11" t="str">
            <v>CAT 9 &gt;</v>
          </cell>
          <cell r="FF11" t="str">
            <v>CAT 8 &gt;</v>
          </cell>
          <cell r="FG11" t="str">
            <v>CAT 4 &gt;</v>
          </cell>
          <cell r="FH11" t="str">
            <v>CAT 7 &gt;</v>
          </cell>
          <cell r="FS11" t="str">
            <v>CAT 7 &gt;</v>
          </cell>
          <cell r="FT11" t="str">
            <v>CAT 7 &gt;</v>
          </cell>
          <cell r="FU11" t="str">
            <v>CAT 9 &gt;</v>
          </cell>
          <cell r="FW11" t="str">
            <v>CAT 6 &gt;</v>
          </cell>
          <cell r="GN11" t="str">
            <v>CAT 9 &gt;</v>
          </cell>
          <cell r="GO11" t="str">
            <v>CAT 9 &gt;</v>
          </cell>
          <cell r="GP11" t="str">
            <v>CAT 9 &gt;</v>
          </cell>
          <cell r="GQ11" t="str">
            <v>CAT 9 &gt;</v>
          </cell>
          <cell r="GR11" t="str">
            <v>CAT 9 &gt;</v>
          </cell>
          <cell r="GS11" t="str">
            <v>CAT 9 &gt;</v>
          </cell>
          <cell r="GT11" t="str">
            <v>CAT 9 &gt;</v>
          </cell>
          <cell r="GU11" t="str">
            <v>CAT 9 &gt;</v>
          </cell>
          <cell r="GV11" t="str">
            <v>CAT 9 &gt;</v>
          </cell>
          <cell r="GW11" t="str">
            <v>CAT 9 &gt;</v>
          </cell>
          <cell r="GX11" t="str">
            <v>CAT 9 &gt;</v>
          </cell>
          <cell r="GY11" t="str">
            <v>CAT 9 &gt;</v>
          </cell>
          <cell r="GZ11" t="str">
            <v>CAT 9 &gt;</v>
          </cell>
          <cell r="HA11" t="str">
            <v>CAT 9 &gt;</v>
          </cell>
          <cell r="HB11" t="str">
            <v>CAT 9 &gt;</v>
          </cell>
          <cell r="HC11" t="str">
            <v>CAT 9 &gt;</v>
          </cell>
          <cell r="HD11" t="str">
            <v>CAT 9 &gt;</v>
          </cell>
          <cell r="HE11" t="str">
            <v>CAT 9 &gt;</v>
          </cell>
          <cell r="HF11" t="str">
            <v>CAT 9 &gt;</v>
          </cell>
          <cell r="HG11" t="str">
            <v>CAT 9 &gt;</v>
          </cell>
          <cell r="HH11" t="str">
            <v>CAT 9 &gt;</v>
          </cell>
          <cell r="HI11" t="str">
            <v>CAT 9 &gt;</v>
          </cell>
          <cell r="HJ11" t="str">
            <v>CAT 9 &gt;</v>
          </cell>
          <cell r="HK11" t="str">
            <v>CAT 9 &gt;</v>
          </cell>
          <cell r="HL11" t="str">
            <v>CAT 9 &gt;</v>
          </cell>
          <cell r="HM11" t="str">
            <v>CAT 9 &gt;</v>
          </cell>
          <cell r="HN11" t="str">
            <v>CAT 9 &gt;</v>
          </cell>
          <cell r="HO11" t="str">
            <v>CAT 9 &gt;</v>
          </cell>
          <cell r="HP11" t="str">
            <v>CAT 9 &gt;</v>
          </cell>
          <cell r="HQ11" t="str">
            <v>CAT 9 &gt;</v>
          </cell>
          <cell r="HR11" t="str">
            <v>CAT 9 &gt;</v>
          </cell>
          <cell r="HS11" t="str">
            <v>CAT 9 &gt;</v>
          </cell>
          <cell r="HT11" t="str">
            <v>CAT 9 &gt;</v>
          </cell>
          <cell r="HU11" t="str">
            <v>CAT 9 &gt;</v>
          </cell>
          <cell r="HV11" t="str">
            <v>CAT 9 &gt;</v>
          </cell>
          <cell r="HW11" t="str">
            <v>CAT 9 &gt;</v>
          </cell>
          <cell r="HX11" t="str">
            <v>CAT 9 &gt;</v>
          </cell>
          <cell r="HY11" t="str">
            <v>CAT 9 &gt;</v>
          </cell>
          <cell r="HZ11" t="str">
            <v>CAT 9 &gt;</v>
          </cell>
          <cell r="IA11" t="str">
            <v>CAT 9 &gt;</v>
          </cell>
          <cell r="IB11" t="str">
            <v>CAT 9 &gt;</v>
          </cell>
          <cell r="IC11" t="str">
            <v>CAT 9 &gt;</v>
          </cell>
          <cell r="ID11" t="str">
            <v>CAT 9 &gt;</v>
          </cell>
          <cell r="IE11" t="str">
            <v>CAT 9 &gt;</v>
          </cell>
          <cell r="IF11" t="str">
            <v>CAT 9 &gt;</v>
          </cell>
          <cell r="IG11" t="str">
            <v>CAT 9 &gt;</v>
          </cell>
          <cell r="IH11" t="str">
            <v>CAT 9 &gt;</v>
          </cell>
          <cell r="II11" t="str">
            <v>CAT 9 &gt;</v>
          </cell>
          <cell r="IJ11" t="str">
            <v>CAT 9 &gt;</v>
          </cell>
          <cell r="IK11" t="str">
            <v>CAT 9 &gt;</v>
          </cell>
          <cell r="IL11" t="str">
            <v>CAT 9 &gt;</v>
          </cell>
          <cell r="IM11" t="str">
            <v>CAT 9 &gt;</v>
          </cell>
          <cell r="IN11" t="str">
            <v>CAT 9 &gt;</v>
          </cell>
          <cell r="IO11" t="str">
            <v>CAT 9 &gt;</v>
          </cell>
          <cell r="IP11" t="str">
            <v>CAT 9 &gt;</v>
          </cell>
          <cell r="IQ11" t="str">
            <v>CAT 9 &gt;</v>
          </cell>
          <cell r="IR11" t="str">
            <v>CAT 9 &gt;</v>
          </cell>
          <cell r="IS11" t="str">
            <v>CAT 9 &gt;</v>
          </cell>
          <cell r="IT11" t="str">
            <v>CAT 9 &gt;</v>
          </cell>
          <cell r="IU11" t="str">
            <v>CAT 9 &gt;</v>
          </cell>
          <cell r="IV11" t="str">
            <v>CAT 9 &gt;</v>
          </cell>
          <cell r="IW11" t="str">
            <v>CAT 9 &gt;</v>
          </cell>
          <cell r="IX11" t="str">
            <v>CAT 9 &gt;</v>
          </cell>
          <cell r="IY11" t="str">
            <v>CAT 9 &gt;</v>
          </cell>
          <cell r="IZ11" t="str">
            <v>CAT 9 &gt;</v>
          </cell>
          <cell r="JA11" t="str">
            <v>CAT 9 &gt;</v>
          </cell>
          <cell r="JB11" t="str">
            <v>CAT 9 &gt;</v>
          </cell>
          <cell r="JC11" t="str">
            <v>CAT 9 &gt;</v>
          </cell>
          <cell r="JD11" t="str">
            <v>CAT 9 &gt;</v>
          </cell>
          <cell r="JE11" t="str">
            <v>CAT 9 &gt;</v>
          </cell>
          <cell r="JF11" t="str">
            <v>CAT 9 &gt;</v>
          </cell>
          <cell r="JG11" t="str">
            <v>CAT 9 &gt;</v>
          </cell>
          <cell r="JH11" t="str">
            <v>CAT 9 &gt;</v>
          </cell>
          <cell r="JI11" t="str">
            <v>CAT 9 &gt;</v>
          </cell>
          <cell r="JJ11" t="str">
            <v>CAT 9 &gt;</v>
          </cell>
          <cell r="JK11" t="str">
            <v>CAT 9 &gt;</v>
          </cell>
          <cell r="JL11" t="str">
            <v>CAT 9 &gt;</v>
          </cell>
          <cell r="JM11" t="str">
            <v>CAT 9 &gt;</v>
          </cell>
          <cell r="JN11" t="str">
            <v>CAT 9 &gt;</v>
          </cell>
          <cell r="JO11" t="str">
            <v>CAT 9 &gt;</v>
          </cell>
          <cell r="JP11" t="str">
            <v>CAT 9 &gt;</v>
          </cell>
          <cell r="JQ11" t="str">
            <v>CAT 9 &gt;</v>
          </cell>
          <cell r="JR11" t="str">
            <v>CAT 9 &gt;</v>
          </cell>
          <cell r="JS11" t="str">
            <v>CAT 9 &gt;</v>
          </cell>
          <cell r="JT11" t="str">
            <v>CAT 9 &gt;</v>
          </cell>
        </row>
        <row r="12">
          <cell r="B12" t="str">
            <v>Hanna District</v>
          </cell>
          <cell r="C12">
            <v>1</v>
          </cell>
          <cell r="D12">
            <v>6</v>
          </cell>
          <cell r="E12">
            <v>20</v>
          </cell>
          <cell r="F12">
            <v>3</v>
          </cell>
          <cell r="G12">
            <v>2</v>
          </cell>
          <cell r="H12">
            <v>2</v>
          </cell>
          <cell r="I12" t="str">
            <v>Ind</v>
          </cell>
          <cell r="J12">
            <v>1</v>
          </cell>
          <cell r="K12">
            <v>8</v>
          </cell>
          <cell r="L12" t="str">
            <v>Ind</v>
          </cell>
          <cell r="M12">
            <v>7</v>
          </cell>
          <cell r="N12">
            <v>7</v>
          </cell>
          <cell r="O12">
            <v>1</v>
          </cell>
          <cell r="P12" t="str">
            <v>Ind</v>
          </cell>
          <cell r="Q12">
            <v>4</v>
          </cell>
          <cell r="R12">
            <v>3</v>
          </cell>
          <cell r="S12">
            <v>19</v>
          </cell>
          <cell r="T12">
            <v>19</v>
          </cell>
          <cell r="U12">
            <v>1</v>
          </cell>
          <cell r="V12">
            <v>2</v>
          </cell>
          <cell r="W12">
            <v>19</v>
          </cell>
          <cell r="X12">
            <v>1</v>
          </cell>
          <cell r="Y12">
            <v>3</v>
          </cell>
          <cell r="Z12">
            <v>1</v>
          </cell>
          <cell r="AA12">
            <v>4</v>
          </cell>
          <cell r="AB12">
            <v>3</v>
          </cell>
          <cell r="AC12">
            <v>1</v>
          </cell>
          <cell r="AD12">
            <v>20</v>
          </cell>
          <cell r="AE12">
            <v>3</v>
          </cell>
          <cell r="AF12">
            <v>19</v>
          </cell>
          <cell r="AG12">
            <v>20</v>
          </cell>
          <cell r="AH12" t="str">
            <v>Ind</v>
          </cell>
          <cell r="AI12">
            <v>19</v>
          </cell>
          <cell r="AJ12" t="str">
            <v>Ind</v>
          </cell>
          <cell r="AK12">
            <v>3</v>
          </cell>
          <cell r="AL12">
            <v>7</v>
          </cell>
          <cell r="AM12">
            <v>1</v>
          </cell>
          <cell r="AN12">
            <v>6</v>
          </cell>
          <cell r="AO12">
            <v>6</v>
          </cell>
          <cell r="AP12">
            <v>20</v>
          </cell>
          <cell r="AQ12">
            <v>6</v>
          </cell>
          <cell r="AR12">
            <v>21</v>
          </cell>
          <cell r="AS12">
            <v>1</v>
          </cell>
          <cell r="AT12">
            <v>6</v>
          </cell>
          <cell r="AU12">
            <v>4</v>
          </cell>
          <cell r="AV12">
            <v>2</v>
          </cell>
          <cell r="AW12">
            <v>4</v>
          </cell>
          <cell r="AX12">
            <v>19</v>
          </cell>
          <cell r="AY12">
            <v>2</v>
          </cell>
          <cell r="AZ12">
            <v>20</v>
          </cell>
          <cell r="BA12">
            <v>19</v>
          </cell>
          <cell r="BB12" t="str">
            <v>Ind</v>
          </cell>
          <cell r="BC12">
            <v>7</v>
          </cell>
          <cell r="BD12">
            <v>4</v>
          </cell>
          <cell r="BE12">
            <v>3</v>
          </cell>
          <cell r="BF12">
            <v>7</v>
          </cell>
          <cell r="BG12">
            <v>7</v>
          </cell>
          <cell r="BH12">
            <v>1</v>
          </cell>
          <cell r="BI12">
            <v>7</v>
          </cell>
          <cell r="BJ12">
            <v>1</v>
          </cell>
          <cell r="BK12">
            <v>20</v>
          </cell>
          <cell r="BL12">
            <v>7</v>
          </cell>
          <cell r="BM12">
            <v>2</v>
          </cell>
          <cell r="BN12">
            <v>7</v>
          </cell>
          <cell r="BO12">
            <v>19</v>
          </cell>
          <cell r="BP12">
            <v>4</v>
          </cell>
          <cell r="BQ12">
            <v>21</v>
          </cell>
          <cell r="BR12">
            <v>20</v>
          </cell>
          <cell r="BS12">
            <v>20</v>
          </cell>
          <cell r="BT12">
            <v>3</v>
          </cell>
          <cell r="BU12">
            <v>1</v>
          </cell>
          <cell r="BV12" t="str">
            <v>Ind</v>
          </cell>
          <cell r="BW12">
            <v>7</v>
          </cell>
          <cell r="BX12">
            <v>20</v>
          </cell>
          <cell r="BY12">
            <v>20</v>
          </cell>
          <cell r="BZ12">
            <v>1</v>
          </cell>
          <cell r="CA12">
            <v>2</v>
          </cell>
          <cell r="CB12">
            <v>20</v>
          </cell>
          <cell r="CC12">
            <v>4</v>
          </cell>
          <cell r="CD12">
            <v>19</v>
          </cell>
          <cell r="CE12">
            <v>21</v>
          </cell>
          <cell r="CF12">
            <v>21</v>
          </cell>
          <cell r="CG12">
            <v>4</v>
          </cell>
          <cell r="CH12">
            <v>1</v>
          </cell>
          <cell r="CI12" t="str">
            <v>Ind</v>
          </cell>
          <cell r="CJ12">
            <v>7</v>
          </cell>
          <cell r="CK12">
            <v>19</v>
          </cell>
          <cell r="CL12">
            <v>1</v>
          </cell>
          <cell r="CM12">
            <v>6</v>
          </cell>
          <cell r="CN12">
            <v>20</v>
          </cell>
          <cell r="CO12">
            <v>6</v>
          </cell>
          <cell r="CP12">
            <v>6</v>
          </cell>
          <cell r="CQ12">
            <v>21</v>
          </cell>
          <cell r="CR12">
            <v>21</v>
          </cell>
          <cell r="CS12" t="str">
            <v>Ind</v>
          </cell>
          <cell r="CT12">
            <v>1</v>
          </cell>
          <cell r="CU12">
            <v>6</v>
          </cell>
          <cell r="CV12">
            <v>2</v>
          </cell>
          <cell r="CW12">
            <v>21</v>
          </cell>
          <cell r="CX12">
            <v>7</v>
          </cell>
          <cell r="CY12" t="str">
            <v>Ind</v>
          </cell>
          <cell r="CZ12">
            <v>19</v>
          </cell>
          <cell r="DA12">
            <v>6</v>
          </cell>
          <cell r="DB12" t="str">
            <v>Ind</v>
          </cell>
          <cell r="DC12">
            <v>21</v>
          </cell>
          <cell r="DD12">
            <v>7</v>
          </cell>
          <cell r="DE12">
            <v>19</v>
          </cell>
          <cell r="DF12">
            <v>4</v>
          </cell>
          <cell r="DG12">
            <v>6</v>
          </cell>
          <cell r="DH12">
            <v>6</v>
          </cell>
          <cell r="DI12">
            <v>3</v>
          </cell>
          <cell r="DJ12">
            <v>2</v>
          </cell>
          <cell r="DK12">
            <v>4</v>
          </cell>
          <cell r="DL12">
            <v>6</v>
          </cell>
          <cell r="DM12">
            <v>21</v>
          </cell>
          <cell r="DN12">
            <v>4</v>
          </cell>
          <cell r="DO12">
            <v>6</v>
          </cell>
          <cell r="DP12">
            <v>2</v>
          </cell>
          <cell r="DQ12">
            <v>4</v>
          </cell>
          <cell r="DR12">
            <v>21</v>
          </cell>
          <cell r="DS12">
            <v>3</v>
          </cell>
          <cell r="DT12">
            <v>20</v>
          </cell>
          <cell r="DU12">
            <v>2</v>
          </cell>
          <cell r="DV12">
            <v>21</v>
          </cell>
          <cell r="DW12">
            <v>3</v>
          </cell>
          <cell r="DX12">
            <v>21</v>
          </cell>
          <cell r="DY12">
            <v>4</v>
          </cell>
          <cell r="DZ12">
            <v>2</v>
          </cell>
          <cell r="EA12">
            <v>2</v>
          </cell>
          <cell r="EB12">
            <v>6</v>
          </cell>
          <cell r="EC12">
            <v>4</v>
          </cell>
          <cell r="ED12">
            <v>19</v>
          </cell>
          <cell r="EF12">
            <v>3</v>
          </cell>
          <cell r="EG12">
            <v>2</v>
          </cell>
          <cell r="EH12">
            <v>3</v>
          </cell>
          <cell r="EI12">
            <v>6</v>
          </cell>
          <cell r="EJ12">
            <v>1</v>
          </cell>
          <cell r="EK12" t="str">
            <v>Ind</v>
          </cell>
          <cell r="EM12" t="str">
            <v>Ind</v>
          </cell>
          <cell r="EN12" t="str">
            <v/>
          </cell>
          <cell r="EO12" t="str">
            <v/>
          </cell>
          <cell r="EP12" t="str">
            <v/>
          </cell>
          <cell r="EQ12" t="str">
            <v/>
          </cell>
          <cell r="ER12" t="str">
            <v/>
          </cell>
          <cell r="ES12" t="str">
            <v/>
          </cell>
          <cell r="ET12" t="str">
            <v/>
          </cell>
          <cell r="EU12" t="str">
            <v/>
          </cell>
          <cell r="EV12" t="str">
            <v/>
          </cell>
          <cell r="EW12" t="str">
            <v/>
          </cell>
          <cell r="EZ12" t="str">
            <v/>
          </cell>
          <cell r="FA12" t="str">
            <v/>
          </cell>
          <cell r="FB12" t="str">
            <v/>
          </cell>
          <cell r="FC12" t="str">
            <v/>
          </cell>
          <cell r="FD12" t="str">
            <v/>
          </cell>
          <cell r="FE12" t="str">
            <v/>
          </cell>
          <cell r="FF12" t="str">
            <v/>
          </cell>
          <cell r="FG12" t="str">
            <v/>
          </cell>
          <cell r="FH12" t="str">
            <v/>
          </cell>
          <cell r="FI12" t="str">
            <v/>
          </cell>
          <cell r="FJ12" t="str">
            <v/>
          </cell>
          <cell r="FK12" t="str">
            <v>Ind</v>
          </cell>
          <cell r="FL12" t="str">
            <v/>
          </cell>
          <cell r="FM12" t="str">
            <v/>
          </cell>
          <cell r="FP12" t="str">
            <v/>
          </cell>
          <cell r="FQ12" t="str">
            <v/>
          </cell>
          <cell r="FR12" t="str">
            <v/>
          </cell>
          <cell r="FS12" t="str">
            <v/>
          </cell>
          <cell r="FT12" t="str">
            <v/>
          </cell>
          <cell r="FU12" t="str">
            <v/>
          </cell>
          <cell r="FV12" t="str">
            <v/>
          </cell>
          <cell r="FW12" t="str">
            <v/>
          </cell>
          <cell r="GR12" t="str">
            <v>TD-Shuttle</v>
          </cell>
          <cell r="GS12" t="str">
            <v>TD-Shuttle</v>
          </cell>
          <cell r="GU12" t="str">
            <v>TD-Shuttle</v>
          </cell>
          <cell r="GV12" t="str">
            <v>TD-Shuttle</v>
          </cell>
          <cell r="GX12" t="str">
            <v>TD-Shuttle</v>
          </cell>
          <cell r="GY12" t="str">
            <v>TD-Shuttle</v>
          </cell>
          <cell r="GZ12" t="str">
            <v>TD-Shuttle</v>
          </cell>
          <cell r="HA12" t="str">
            <v>TD-Corp</v>
          </cell>
          <cell r="HB12" t="str">
            <v>TD-Shuttle</v>
          </cell>
          <cell r="HC12" t="str">
            <v>TD-Shuttle</v>
          </cell>
          <cell r="HD12" t="str">
            <v>TD-Shuttle</v>
          </cell>
          <cell r="HE12" t="str">
            <v>TD-Shuttle</v>
          </cell>
          <cell r="HF12" t="str">
            <v>TD-Shuttle</v>
          </cell>
          <cell r="HG12" t="str">
            <v>TD-Corp</v>
          </cell>
          <cell r="HH12" t="str">
            <v>TD-Shuttle</v>
          </cell>
          <cell r="HI12" t="str">
            <v>TD-Shuttle</v>
          </cell>
          <cell r="HJ12" t="str">
            <v>TD-Shuttle</v>
          </cell>
          <cell r="HK12" t="str">
            <v>TD-Shuttle</v>
          </cell>
          <cell r="HL12" t="str">
            <v>TD-Shuttle</v>
          </cell>
          <cell r="HM12" t="str">
            <v>TD-Shuttle</v>
          </cell>
          <cell r="HN12" t="str">
            <v>TD-Shuttle</v>
          </cell>
          <cell r="HO12" t="str">
            <v>TD-Shuttle</v>
          </cell>
          <cell r="HP12" t="str">
            <v>TD-Shuttle</v>
          </cell>
          <cell r="HQ12" t="str">
            <v>TD-Corp</v>
          </cell>
          <cell r="HR12" t="str">
            <v>TD-Shuttle</v>
          </cell>
          <cell r="HS12" t="str">
            <v>TD-Shuttle</v>
          </cell>
          <cell r="HT12" t="str">
            <v>TD-Shuttle</v>
          </cell>
          <cell r="HU12" t="str">
            <v>TD-Shuttle</v>
          </cell>
          <cell r="HV12" t="str">
            <v>TD-Shuttle</v>
          </cell>
          <cell r="HW12" t="str">
            <v>TD-Shuttle</v>
          </cell>
          <cell r="HX12" t="str">
            <v>TD-Shuttle</v>
          </cell>
          <cell r="HY12" t="str">
            <v>TD-Shuttle</v>
          </cell>
          <cell r="HZ12" t="str">
            <v>TD-Shuttle</v>
          </cell>
          <cell r="IA12" t="str">
            <v/>
          </cell>
          <cell r="IB12" t="str">
            <v>TD-Shuttle</v>
          </cell>
          <cell r="ID12" t="str">
            <v>TD-Shuttle</v>
          </cell>
          <cell r="IE12" t="str">
            <v>TD-Shuttle</v>
          </cell>
          <cell r="IF12" t="str">
            <v>TD-Shuttle</v>
          </cell>
          <cell r="IG12" t="str">
            <v>TD-Corp</v>
          </cell>
          <cell r="IH12" t="str">
            <v>TD-Shuttle</v>
          </cell>
          <cell r="II12" t="str">
            <v>TD-Shuttle</v>
          </cell>
          <cell r="IJ12" t="str">
            <v>TD-Shuttle</v>
          </cell>
          <cell r="IK12" t="str">
            <v>TD-Shuttle</v>
          </cell>
          <cell r="IL12" t="str">
            <v>TD-Shuttle</v>
          </cell>
          <cell r="IM12" t="str">
            <v>TD-Shuttle</v>
          </cell>
          <cell r="IN12" t="str">
            <v>TD-Shuttle</v>
          </cell>
          <cell r="IO12" t="str">
            <v>TD-Shuttle</v>
          </cell>
          <cell r="IP12" t="str">
            <v>TD-Shuttle</v>
          </cell>
          <cell r="IQ12" t="str">
            <v>TD-Shuttle</v>
          </cell>
          <cell r="IR12" t="str">
            <v>TD-Shuttle</v>
          </cell>
          <cell r="IS12" t="str">
            <v>TD-Shuttle</v>
          </cell>
          <cell r="IT12" t="str">
            <v>TD-Shuttle</v>
          </cell>
          <cell r="IU12" t="str">
            <v>TD-Shuttle</v>
          </cell>
          <cell r="IV12" t="str">
            <v>TD-Shuttle</v>
          </cell>
          <cell r="IW12" t="str">
            <v>TD-Shuttle</v>
          </cell>
          <cell r="IX12" t="str">
            <v>TD-Shuttle</v>
          </cell>
          <cell r="IY12" t="str">
            <v>TD-Shuttle</v>
          </cell>
          <cell r="IZ12" t="str">
            <v>TD-Shuttle</v>
          </cell>
          <cell r="JA12" t="str">
            <v>TD-Shuttle</v>
          </cell>
          <cell r="JB12" t="str">
            <v>TD-Shuttle</v>
          </cell>
          <cell r="JC12" t="str">
            <v>TD-Shuttle</v>
          </cell>
          <cell r="JD12" t="str">
            <v>TD-Shuttle</v>
          </cell>
          <cell r="JE12" t="str">
            <v>TD-Shuttle</v>
          </cell>
          <cell r="JF12" t="str">
            <v>TD-Shuttle</v>
          </cell>
          <cell r="JG12" t="str">
            <v>TD-Shuttle</v>
          </cell>
          <cell r="JH12" t="str">
            <v>TD-Shuttle</v>
          </cell>
          <cell r="JI12" t="str">
            <v>TD-Shuttle</v>
          </cell>
          <cell r="JJ12" t="str">
            <v>TD-Shuttle</v>
          </cell>
          <cell r="JK12" t="str">
            <v>TD-Shuttle</v>
          </cell>
          <cell r="JL12" t="str">
            <v>TD-Shuttle</v>
          </cell>
          <cell r="JM12" t="str">
            <v>TD-Shuttle</v>
          </cell>
          <cell r="JN12" t="str">
            <v>TD-Shuttle</v>
          </cell>
          <cell r="JO12" t="str">
            <v>TD-Shuttle</v>
          </cell>
          <cell r="JP12" t="str">
            <v>TD-Shuttle</v>
          </cell>
          <cell r="JQ12" t="str">
            <v>TD-Shuttle</v>
          </cell>
          <cell r="JR12" t="str">
            <v>TD-Shuttle</v>
          </cell>
          <cell r="JS12" t="str">
            <v>TD-Shuttle</v>
          </cell>
          <cell r="JT12" t="str">
            <v>TD-Corp</v>
          </cell>
        </row>
        <row r="13">
          <cell r="B13" t="str">
            <v>Street Address</v>
          </cell>
          <cell r="C13" t="str">
            <v>1133 Union St.</v>
          </cell>
          <cell r="D13" t="str">
            <v>80 Wolfboro Highway</v>
          </cell>
          <cell r="E13" t="str">
            <v>150 New Athol Road</v>
          </cell>
          <cell r="F13" t="str">
            <v>95 Spring Street</v>
          </cell>
          <cell r="G13" t="str">
            <v>29 Whitten Road</v>
          </cell>
          <cell r="H13" t="str">
            <v>118 Cony Street</v>
          </cell>
          <cell r="I13" t="str">
            <v>22 Fitchburg Road</v>
          </cell>
          <cell r="J13" t="str">
            <v>86 Cottage Street</v>
          </cell>
          <cell r="K13" t="str">
            <v>456 S Barre Rd</v>
          </cell>
          <cell r="L13" t="str">
            <v>35 Main Street</v>
          </cell>
          <cell r="M13" t="str">
            <v>4 Jenkins Road</v>
          </cell>
          <cell r="N13" t="str">
            <v>7 Kilton Road</v>
          </cell>
          <cell r="O13" t="str">
            <v>93 Lincolnville Avenue</v>
          </cell>
          <cell r="P13" t="str">
            <v>71 Main Street</v>
          </cell>
          <cell r="Q13" t="str">
            <v>299 Elm Street</v>
          </cell>
          <cell r="R13" t="str">
            <v>180 Townsend Avenue</v>
          </cell>
          <cell r="S13" t="str">
            <v>586 Lower Plain Road</v>
          </cell>
          <cell r="T13" t="str">
            <v>896 Putney Road Unit 5</v>
          </cell>
          <cell r="U13" t="str">
            <v>383 Wilson Street</v>
          </cell>
          <cell r="V13" t="str">
            <v>109 Portland Rd.</v>
          </cell>
          <cell r="W13" t="str">
            <v>505 Pleasant Street</v>
          </cell>
          <cell r="X13" t="str">
            <v>653 Broadway St.</v>
          </cell>
          <cell r="Y13" t="str">
            <v>35 Elm Street</v>
          </cell>
          <cell r="Z13" t="str">
            <v>370 Main Street</v>
          </cell>
          <cell r="AA13" t="str">
            <v>24 Portland Road</v>
          </cell>
          <cell r="AB13" t="str">
            <v>145 Elm Street</v>
          </cell>
          <cell r="AC13" t="str">
            <v>114 High Street</v>
          </cell>
          <cell r="AD13" t="str">
            <v>66 Drum Hill Road</v>
          </cell>
          <cell r="AE13" t="str">
            <v>33 Hannaford Drive</v>
          </cell>
          <cell r="AF13" t="str">
            <v>220 Washington Street</v>
          </cell>
          <cell r="AG13" t="str">
            <v>333 Brook Street</v>
          </cell>
          <cell r="AH13" t="str">
            <v>372 US 1</v>
          </cell>
          <cell r="AI13" t="str">
            <v>73 Fort Eddy Road</v>
          </cell>
          <cell r="AJ13" t="str">
            <v>200 Maple Street Unit 3</v>
          </cell>
          <cell r="AK13" t="str">
            <v>469 Main Street</v>
          </cell>
          <cell r="AL13" t="str">
            <v>35 Manchester Road</v>
          </cell>
          <cell r="AM13" t="str">
            <v>37 Church Street</v>
          </cell>
          <cell r="AN13" t="str">
            <v>833 Central Avenue</v>
          </cell>
          <cell r="AO13" t="str">
            <v>211 SR-108</v>
          </cell>
          <cell r="AP13" t="str">
            <v>301 Pleasant Street</v>
          </cell>
          <cell r="AQ13" t="str">
            <v>7 Mill Road</v>
          </cell>
          <cell r="AR13" t="str">
            <v>4 SR-106</v>
          </cell>
          <cell r="AS13" t="str">
            <v>225 High Street Suite 1</v>
          </cell>
          <cell r="AT13" t="str">
            <v>141 Portsmouth Avenue</v>
          </cell>
          <cell r="AU13" t="str">
            <v>65 Gray Road</v>
          </cell>
          <cell r="AV13" t="str">
            <v>131 Hannaford Drive</v>
          </cell>
          <cell r="AW13" t="str">
            <v>295 Forest Avenue</v>
          </cell>
          <cell r="AX13" t="str">
            <v>952 Central Street</v>
          </cell>
          <cell r="AY13" t="str">
            <v>40 Maine Avenue</v>
          </cell>
          <cell r="AZ13" t="str">
            <v>21 Timpany Blvd</v>
          </cell>
          <cell r="BA13" t="str">
            <v>1458 Lake Shore Rd Ste 16</v>
          </cell>
          <cell r="BB13" t="str">
            <v>U.S. 302 &amp; Route 16</v>
          </cell>
          <cell r="BC13" t="str">
            <v>605 Mast Road</v>
          </cell>
          <cell r="BD13" t="str">
            <v>99 Main Street</v>
          </cell>
          <cell r="BE13" t="str">
            <v>130 Shaker Road</v>
          </cell>
          <cell r="BF13" t="str">
            <v>305 Sandown Road</v>
          </cell>
          <cell r="BG13" t="str">
            <v>859 Hanover Street</v>
          </cell>
          <cell r="BH13" t="str">
            <v>773 Stillwater Avenue</v>
          </cell>
          <cell r="BI13" t="str">
            <v>79 Bicentennial Drive</v>
          </cell>
          <cell r="BJ13" t="str">
            <v>33 Ludlow Road</v>
          </cell>
          <cell r="BK13" t="str">
            <v>213 Washington Street</v>
          </cell>
          <cell r="BL13" t="str">
            <v>77 Derry Road</v>
          </cell>
          <cell r="BM13" t="str">
            <v>15 Jay Plaza Lane</v>
          </cell>
          <cell r="BN13" t="str">
            <v>201 John E Devine Drive</v>
          </cell>
          <cell r="BO13" t="str">
            <v>481 West Street</v>
          </cell>
          <cell r="BP13" t="str">
            <v>65 Portland Road</v>
          </cell>
          <cell r="BQ13" t="str">
            <v>182 Summer Street</v>
          </cell>
          <cell r="BR13" t="str">
            <v>118 Lancaster Street</v>
          </cell>
          <cell r="BS13" t="str">
            <v>927 Merriam Ave</v>
          </cell>
          <cell r="BT13" t="str">
            <v>692 Sabattus Street</v>
          </cell>
          <cell r="BU13" t="str">
            <v>22 Goding Road</v>
          </cell>
          <cell r="BV13" t="str">
            <v>511 Richmond Road</v>
          </cell>
          <cell r="BW13" t="str">
            <v>6 Hampton Drive</v>
          </cell>
          <cell r="BX13" t="str">
            <v>777 Rogers St.</v>
          </cell>
          <cell r="BY13" t="str">
            <v>333 Massachusetts Ave</v>
          </cell>
          <cell r="BZ13" t="str">
            <v>149 Dublin Street</v>
          </cell>
          <cell r="CA13" t="str">
            <v>225 Main Street</v>
          </cell>
          <cell r="CB13" t="str">
            <v>193 Boston Post Road West</v>
          </cell>
          <cell r="CC13" t="str">
            <v>415 Philbrook Avenue</v>
          </cell>
          <cell r="CD13" t="str">
            <v>38 NH Route 25 Unit 5</v>
          </cell>
          <cell r="CE13" t="str">
            <v>8 Merchants Way</v>
          </cell>
          <cell r="CF13" t="str">
            <v>7 Medway Road</v>
          </cell>
          <cell r="CG13" t="str">
            <v>50 Cottage Road</v>
          </cell>
          <cell r="CH13" t="str">
            <v>843 Central Avenue</v>
          </cell>
          <cell r="CI13" t="str">
            <v>6 Main Street</v>
          </cell>
          <cell r="CJ13" t="str">
            <v>175 Coliseum Avenue</v>
          </cell>
          <cell r="CK13" t="str">
            <v>295 Newport Road</v>
          </cell>
          <cell r="CL13" t="str">
            <v>44 Moosehead Trail</v>
          </cell>
          <cell r="CM13" t="str">
            <v>23 Somersworth Road</v>
          </cell>
          <cell r="CN13" t="str">
            <v>5 Gilbert Street</v>
          </cell>
          <cell r="CO13" t="str">
            <v>Mountain Valley Mall Rt 16</v>
          </cell>
          <cell r="CP13" t="str">
            <v>180 1st Nh Tpke</v>
          </cell>
          <cell r="CQ13" t="str">
            <v xml:space="preserve"> 10 Washington Street</v>
          </cell>
          <cell r="CR13" t="str">
            <v>434 Walpole Street</v>
          </cell>
          <cell r="CS13" t="str">
            <v> 2 Cascade Rd</v>
          </cell>
          <cell r="CT13" t="str">
            <v>500 Stillwater Avenue</v>
          </cell>
          <cell r="CU13" t="str">
            <v>891 SR-16</v>
          </cell>
          <cell r="CV13" t="str">
            <v>1603 Main Street</v>
          </cell>
          <cell r="CW13" t="str">
            <v>637 Lowell Street</v>
          </cell>
          <cell r="CX13" t="str">
            <v>150 Bridge Street</v>
          </cell>
          <cell r="CY13" t="str">
            <v>101 Somerset Ave</v>
          </cell>
          <cell r="CZ13" t="str">
            <v>389 Tenney Mountain Hwy # 3</v>
          </cell>
          <cell r="DA13" t="str">
            <v>800 Islington Street</v>
          </cell>
          <cell r="DB13" t="str">
            <v>797 Main Street</v>
          </cell>
          <cell r="DC13" t="str">
            <v>475 Hancock Street</v>
          </cell>
          <cell r="DD13" t="str">
            <v>2 Freetown Road</v>
          </cell>
          <cell r="DE13" t="str">
            <v>752 Route 202</v>
          </cell>
          <cell r="DF13" t="str">
            <v>787 Riverside Street</v>
          </cell>
          <cell r="DG13" t="str">
            <v>26 Lilac Mall #2</v>
          </cell>
          <cell r="DH13" t="str">
            <v>290 North Main Street</v>
          </cell>
          <cell r="DI13" t="str">
            <v>75 Maverick Street</v>
          </cell>
          <cell r="DJ13" t="str">
            <v>520 Waldo Street</v>
          </cell>
          <cell r="DK13" t="str">
            <v>532 Main Street</v>
          </cell>
          <cell r="DL13" t="str">
            <v>800 Main Street</v>
          </cell>
          <cell r="DM13" t="str">
            <v>357 Broadway</v>
          </cell>
          <cell r="DN13" t="str">
            <v>31 Hannaford Drive</v>
          </cell>
          <cell r="DO13" t="str">
            <v>630 Lafayette Road</v>
          </cell>
          <cell r="DP13" t="str">
            <v>100 Fairgrounds Mkt Pl</v>
          </cell>
          <cell r="DQ13" t="str">
            <v>111 Ossipee Trail</v>
          </cell>
          <cell r="DR13" t="str">
            <v>255 Joseph E. Warner Blvd.</v>
          </cell>
          <cell r="DS13" t="str">
            <v>49 Topsham Fair Mall Road Suite 1</v>
          </cell>
          <cell r="DT13" t="str">
            <v>18 Main Street</v>
          </cell>
          <cell r="DU13" t="str">
            <v>23 Snell Hill Road</v>
          </cell>
          <cell r="DV13" t="str">
            <v>158 No. Main Street</v>
          </cell>
          <cell r="DW13" t="str">
            <v>17 Kalers Cr St</v>
          </cell>
          <cell r="DX13" t="str">
            <v>55 Russell Street</v>
          </cell>
          <cell r="DY13" t="str">
            <v xml:space="preserve">20 Sokokis Trail </v>
          </cell>
          <cell r="DZ13" t="str">
            <v>140 Elm Plaza</v>
          </cell>
          <cell r="EA13" t="str">
            <v>190 JFK Plaza (Kennedy Memorial Drive)</v>
          </cell>
          <cell r="EB13" t="str">
            <v>(U.S. Route 1) 107 Wells Plaza</v>
          </cell>
          <cell r="EC13" t="str">
            <v>7 Hannaford Drive</v>
          </cell>
          <cell r="ED13" t="str">
            <v>8 Market St</v>
          </cell>
          <cell r="EE13" t="str">
            <v>7 Willow St</v>
          </cell>
          <cell r="EF13" t="str">
            <v>797 Roosevelt Trail</v>
          </cell>
          <cell r="EG13" t="str">
            <v>399 Main Street</v>
          </cell>
          <cell r="EH13" t="str">
            <v>756 Route 1</v>
          </cell>
          <cell r="EI13" t="str">
            <v>5 Hannaford Drive</v>
          </cell>
          <cell r="EJ13" t="str">
            <v>77 Western Avenue</v>
          </cell>
          <cell r="EK13" t="str">
            <v>35 Plaza Dr.</v>
          </cell>
          <cell r="EL13" t="str">
            <v>590 Second Street</v>
          </cell>
          <cell r="EM13" t="str">
            <v>79 Bow Street</v>
          </cell>
          <cell r="EN13" t="str">
            <v>2402 Route 2</v>
          </cell>
          <cell r="EO13" t="str">
            <v>295 Main St</v>
          </cell>
          <cell r="EP13" t="str">
            <v>93 Main St</v>
          </cell>
          <cell r="EQ13" t="str">
            <v>514 Main St</v>
          </cell>
          <cell r="ER13" t="str">
            <v>49 Central Street</v>
          </cell>
          <cell r="ES13" t="str">
            <v>268 Water Street</v>
          </cell>
          <cell r="ET13" t="str">
            <v xml:space="preserve">820 Central Street </v>
          </cell>
          <cell r="EU13" t="str">
            <v>339 Ocean House Rd</v>
          </cell>
          <cell r="EV13" t="str">
            <v>1007 Bar Harbor Road</v>
          </cell>
          <cell r="EW13" t="str">
            <v>2051 Indian River Rd</v>
          </cell>
          <cell r="EX13" t="str">
            <v>73 Holten St</v>
          </cell>
          <cell r="EY13" t="str">
            <v>620 Broadway</v>
          </cell>
          <cell r="EZ13" t="str">
            <v>231 Onset Ave</v>
          </cell>
          <cell r="FA13" t="str">
            <v>581 Rounseville Rd</v>
          </cell>
          <cell r="FB13" t="str">
            <v>204 New Boston Rd</v>
          </cell>
          <cell r="FC13" t="str">
            <v>Route 302</v>
          </cell>
          <cell r="FD13" t="str">
            <v>22 E Main St</v>
          </cell>
          <cell r="FF13" t="str">
            <v>689 Main St</v>
          </cell>
          <cell r="FG13" t="str">
            <v>225 SR-101</v>
          </cell>
          <cell r="FH13" t="str">
            <v>2 Market Place</v>
          </cell>
          <cell r="FI13" t="str">
            <v>581 Massachusetts Ave</v>
          </cell>
          <cell r="FJ13" t="str">
            <v>57 South St</v>
          </cell>
          <cell r="FK13" t="str">
            <v>15 South Street</v>
          </cell>
          <cell r="FL13" t="str">
            <v>145 Pleasant Hill Rd.</v>
          </cell>
          <cell r="FM13" t="str">
            <v>970 Rt.9</v>
          </cell>
          <cell r="FN13" t="str">
            <v>522 Donald St</v>
          </cell>
          <cell r="FO13" t="str">
            <v>522 Donald St</v>
          </cell>
          <cell r="FP13" t="str">
            <v>542 Daniel Webster Hwy</v>
          </cell>
          <cell r="FS13" t="str">
            <v>12C Main Street</v>
          </cell>
          <cell r="FT13" t="str">
            <v>16 Bradford Road</v>
          </cell>
          <cell r="FU13" t="str">
            <v>66 Meadow Street</v>
          </cell>
          <cell r="FV13" t="str">
            <v>271 Main Street</v>
          </cell>
          <cell r="FW13" t="str">
            <v>376-378 South Main</v>
          </cell>
          <cell r="FX13" t="str">
            <v xml:space="preserve"> 353 Main St.</v>
          </cell>
          <cell r="FY13" t="str">
            <v xml:space="preserve"> 1073 W. Main St.</v>
          </cell>
          <cell r="FZ13" t="str">
            <v xml:space="preserve"> 7 Railroad Ave.</v>
          </cell>
          <cell r="GA13" t="str">
            <v xml:space="preserve"> 1377 Hyde Park Ave.</v>
          </cell>
          <cell r="GB13" t="str">
            <v xml:space="preserve"> 354 Winchester St.</v>
          </cell>
          <cell r="GC13" t="str">
            <v xml:space="preserve"> 25 Water Tower Plaza</v>
          </cell>
          <cell r="GD13" t="str">
            <v xml:space="preserve"> 43 State St.</v>
          </cell>
          <cell r="GE13" t="str">
            <v xml:space="preserve"> 375 South Willow St.</v>
          </cell>
          <cell r="GF13" t="str">
            <v xml:space="preserve"> 61 Locust St.</v>
          </cell>
          <cell r="GG13" t="str">
            <v xml:space="preserve"> 92 Cluff Crossing</v>
          </cell>
          <cell r="GH13" t="str">
            <v xml:space="preserve"> 270 Layfayette Rd.</v>
          </cell>
          <cell r="GI13" t="str">
            <v xml:space="preserve"> 75 Laconia Rd.</v>
          </cell>
          <cell r="GJ13" t="str">
            <v xml:space="preserve"> 250 Plainfiled Rd.</v>
          </cell>
          <cell r="GK13" t="str">
            <v xml:space="preserve"> 82 Worcester Rd.</v>
          </cell>
          <cell r="GL13" t="str">
            <v xml:space="preserve"> 68 Stafford St.</v>
          </cell>
          <cell r="GN13" t="str">
            <v>717 Boylston St</v>
          </cell>
          <cell r="GO13" t="str">
            <v>126 Cambridge St</v>
          </cell>
          <cell r="GP13" t="str">
            <v>141 Mass Ave</v>
          </cell>
          <cell r="GQ13" t="str">
            <v>177 State St., Unit 1A</v>
          </cell>
          <cell r="GR13" t="str">
            <v>785 Bedford St</v>
          </cell>
          <cell r="GS13" t="str">
            <v>169 Spring St</v>
          </cell>
          <cell r="GT13" t="str">
            <v>321 Broadway</v>
          </cell>
          <cell r="GU13" t="str">
            <v>2160 Washington St</v>
          </cell>
          <cell r="GV13" t="str">
            <v>1 1st Ave, Bldg. 34</v>
          </cell>
          <cell r="GW13" t="str">
            <v>140 Main St</v>
          </cell>
          <cell r="GX13" t="str">
            <v>942 Broadway</v>
          </cell>
          <cell r="GY13" t="str">
            <v>8 Washington Ave</v>
          </cell>
          <cell r="GZ13" t="str">
            <v>52 South Main St</v>
          </cell>
          <cell r="HA13" t="str">
            <v>201 South Main St</v>
          </cell>
          <cell r="HB13" t="str">
            <v>77 Cedar St</v>
          </cell>
          <cell r="HC13" t="str">
            <v>1420 Dorchester Ave</v>
          </cell>
          <cell r="HD13" t="str">
            <v>1580 Dorchester Ave</v>
          </cell>
          <cell r="HE13" t="str">
            <v>1886 Dorchester Ave</v>
          </cell>
          <cell r="HF13" t="str">
            <v>320 Neponset Ave</v>
          </cell>
          <cell r="HG13" t="str">
            <v>530 Central Ave</v>
          </cell>
          <cell r="HH13" t="str">
            <v>1217 Mammoth Road</v>
          </cell>
          <cell r="HI13" t="str">
            <v>14 Maverick Sq.</v>
          </cell>
          <cell r="HJ13" t="str">
            <v>52 Bedford St</v>
          </cell>
          <cell r="HK13" t="str">
            <v>425 Washington St</v>
          </cell>
          <cell r="HL13" t="str">
            <v>11 Columbus Ave</v>
          </cell>
          <cell r="HM13" t="str">
            <v>511 Broadway</v>
          </cell>
          <cell r="HN13" t="str">
            <v>188 Chelsea St</v>
          </cell>
          <cell r="HO13" t="str">
            <v>20 Main St</v>
          </cell>
          <cell r="HP13" t="str">
            <v>2029 Revere Beach Pkwy</v>
          </cell>
          <cell r="HQ13" t="str">
            <v>15 Main St</v>
          </cell>
          <cell r="HR13" t="str">
            <v>431 Waverly St</v>
          </cell>
          <cell r="HS13" t="str">
            <v>644 Union St</v>
          </cell>
          <cell r="HT13" t="str">
            <v>533 West Central St</v>
          </cell>
          <cell r="HU13" t="str">
            <v>228 Columbia Rd</v>
          </cell>
          <cell r="HV13" t="str">
            <v>2103 Washington St</v>
          </cell>
          <cell r="HW13" t="str">
            <v>5-7 Dudley St</v>
          </cell>
          <cell r="HX13" t="str">
            <v>93 Lafayette St</v>
          </cell>
          <cell r="HY13" t="str">
            <v>185 Lincoln St</v>
          </cell>
          <cell r="HZ13" t="str">
            <v>340 Rockland St</v>
          </cell>
          <cell r="IA13" t="str">
            <v>181 South St</v>
          </cell>
          <cell r="IB13" t="str">
            <v>34 Whiting St</v>
          </cell>
          <cell r="IC13" t="str">
            <v>28 Cox St</v>
          </cell>
          <cell r="ID13" t="str">
            <v>672 Nantasket Ave</v>
          </cell>
          <cell r="IE13" t="str">
            <v>78 Summer St</v>
          </cell>
          <cell r="IF13" t="str">
            <v>390 S. Union Sq.</v>
          </cell>
          <cell r="IG13" t="str">
            <v>162 Rockingham Rd</v>
          </cell>
          <cell r="IH13" t="str">
            <v>436 Chelmsford St</v>
          </cell>
          <cell r="II13" t="str">
            <v>494 Bridge St</v>
          </cell>
          <cell r="IJ13" t="str">
            <v>970 Gorham St</v>
          </cell>
          <cell r="IK13" t="str">
            <v>87 Chestnut St</v>
          </cell>
          <cell r="IL13" t="str">
            <v>774 Plain St</v>
          </cell>
          <cell r="IM13" t="str">
            <v>133 Main St</v>
          </cell>
          <cell r="IN13" t="str">
            <v>49 Main St</v>
          </cell>
          <cell r="IO13" t="str">
            <v>1639 Centre St</v>
          </cell>
          <cell r="IP13" t="str">
            <v>612 Washington St</v>
          </cell>
          <cell r="IQ13" t="str">
            <v>98-100 Winchester St</v>
          </cell>
          <cell r="IR13" t="str">
            <v>285 Washington St</v>
          </cell>
          <cell r="IS13" t="str">
            <v>259 Bridge St</v>
          </cell>
          <cell r="IT13" t="str">
            <v>11 Sea St</v>
          </cell>
          <cell r="IU13" t="str">
            <v>598 Lowell St</v>
          </cell>
          <cell r="IV13" t="str">
            <v>115 Main St</v>
          </cell>
          <cell r="IW13" t="str">
            <v>650 Adams St</v>
          </cell>
          <cell r="IX13" t="str">
            <v>85 Quincy Ave</v>
          </cell>
          <cell r="IY13" t="str">
            <v>230 Washington St</v>
          </cell>
          <cell r="IZ13" t="str">
            <v>495 Washington St</v>
          </cell>
          <cell r="JA13" t="str">
            <v>671 North St</v>
          </cell>
          <cell r="JB13" t="str">
            <v>622 N. Main St</v>
          </cell>
          <cell r="JC13" t="str">
            <v>140 Beach St</v>
          </cell>
          <cell r="JD13" t="str">
            <v>191-193 Shirly Ave</v>
          </cell>
          <cell r="JE13" t="str">
            <v>7 Squire Rd</v>
          </cell>
          <cell r="JF13" t="str">
            <v>268 Union St</v>
          </cell>
          <cell r="JG13" t="str">
            <v>68 Pond St</v>
          </cell>
          <cell r="JH13" t="str">
            <v>566-578 Dorchester Ave</v>
          </cell>
          <cell r="JI13" t="str">
            <v>386 Lincoln Ave</v>
          </cell>
          <cell r="JJ13" t="str">
            <v>337 Gannett Road</v>
          </cell>
          <cell r="JK13" t="str">
            <v>4 College Ave</v>
          </cell>
          <cell r="JL13" t="str">
            <v>90 Washington St</v>
          </cell>
          <cell r="JM13" t="str">
            <v>665 Washington St</v>
          </cell>
          <cell r="JN13" t="str">
            <v>474 Columbian St</v>
          </cell>
          <cell r="JO13" t="str">
            <v>1039 Main St</v>
          </cell>
          <cell r="JP13" t="str">
            <v>751 East Squantum St</v>
          </cell>
          <cell r="JQ13" t="str">
            <v>2068 Bay St</v>
          </cell>
          <cell r="JR13" t="str">
            <v>397 West Center St</v>
          </cell>
          <cell r="JS13" t="str">
            <v>1371 Hanover St</v>
          </cell>
          <cell r="JT13" t="str">
            <v>104 Belmont St</v>
          </cell>
          <cell r="JU13" t="str">
            <v>157 King St</v>
          </cell>
          <cell r="JV13" t="str">
            <v>110 Loudon Road</v>
          </cell>
          <cell r="JW13" t="str">
            <v>874 Central Ave</v>
          </cell>
          <cell r="JX13" t="str">
            <v>1095 Hanover St</v>
          </cell>
          <cell r="JY13" t="str">
            <v>100 Calef Highway</v>
          </cell>
          <cell r="JZ13" t="str">
            <v>231 Rockingham Way</v>
          </cell>
          <cell r="KA13" t="str">
            <v>530 Pembroke St</v>
          </cell>
          <cell r="KB13" t="str">
            <v>1265 South Willow St</v>
          </cell>
        </row>
        <row r="14">
          <cell r="B14" t="str">
            <v>City</v>
          </cell>
          <cell r="C14" t="str">
            <v>Bangor</v>
          </cell>
          <cell r="D14" t="str">
            <v>Alton</v>
          </cell>
          <cell r="E14" t="str">
            <v>Athol</v>
          </cell>
          <cell r="F14" t="str">
            <v>Auburn</v>
          </cell>
          <cell r="G14" t="str">
            <v>Augusta</v>
          </cell>
          <cell r="H14" t="str">
            <v>Augusta</v>
          </cell>
          <cell r="I14" t="str">
            <v>Ayer</v>
          </cell>
          <cell r="J14" t="str">
            <v>Bar Harbor</v>
          </cell>
          <cell r="K14" t="str">
            <v>Barre</v>
          </cell>
          <cell r="L14" t="str">
            <v>Milbridge</v>
          </cell>
          <cell r="M14" t="str">
            <v>Bedford</v>
          </cell>
          <cell r="N14" t="str">
            <v>Bedford</v>
          </cell>
          <cell r="O14" t="str">
            <v>Belfast</v>
          </cell>
          <cell r="P14" t="str">
            <v>Bethel</v>
          </cell>
          <cell r="Q14" t="str">
            <v>Biddeford</v>
          </cell>
          <cell r="R14" t="str">
            <v>Boothbay Harbor</v>
          </cell>
          <cell r="S14" t="str">
            <v>Bradford</v>
          </cell>
          <cell r="T14" t="str">
            <v>Brattleboro</v>
          </cell>
          <cell r="U14" t="str">
            <v>Brewer</v>
          </cell>
          <cell r="V14" t="str">
            <v>Bridgton</v>
          </cell>
          <cell r="W14" t="str">
            <v>Bristol</v>
          </cell>
          <cell r="X14" t="str">
            <v>Bangor</v>
          </cell>
          <cell r="Y14" t="str">
            <v>Brunswick</v>
          </cell>
          <cell r="Z14" t="str">
            <v>Bucksport</v>
          </cell>
          <cell r="AA14" t="str">
            <v>Buxton</v>
          </cell>
          <cell r="AB14" t="str">
            <v>Camden</v>
          </cell>
          <cell r="AC14" t="str">
            <v>Caribou</v>
          </cell>
          <cell r="AD14" t="str">
            <v>Chelmsford</v>
          </cell>
          <cell r="AE14" t="str">
            <v>South China</v>
          </cell>
          <cell r="AF14" t="str">
            <v>Claremont</v>
          </cell>
          <cell r="AG14" t="str">
            <v>Clinton</v>
          </cell>
          <cell r="AH14" t="str">
            <v>Columbia</v>
          </cell>
          <cell r="AI14" t="str">
            <v>Concord</v>
          </cell>
          <cell r="AJ14" t="str">
            <v>Cornish</v>
          </cell>
          <cell r="AK14" t="str">
            <v>Damariscotta</v>
          </cell>
          <cell r="AL14" t="str">
            <v>Derry</v>
          </cell>
          <cell r="AM14" t="str">
            <v>Dexter</v>
          </cell>
          <cell r="AN14" t="str">
            <v>Dover</v>
          </cell>
          <cell r="AO14" t="str">
            <v>Dover</v>
          </cell>
          <cell r="AP14" t="str">
            <v>Dracut</v>
          </cell>
          <cell r="AQ14" t="str">
            <v>Durham</v>
          </cell>
          <cell r="AR14" t="str">
            <v>South Easton</v>
          </cell>
          <cell r="AS14" t="str">
            <v>Ellsworth</v>
          </cell>
          <cell r="AT14" t="str">
            <v>Exeter</v>
          </cell>
          <cell r="AU14" t="str">
            <v>Falmouth</v>
          </cell>
          <cell r="AV14" t="str">
            <v>Farmington</v>
          </cell>
          <cell r="AW14" t="str">
            <v>Portland</v>
          </cell>
          <cell r="AX14" t="str">
            <v>Franklin</v>
          </cell>
          <cell r="AY14" t="str">
            <v>Gardiner</v>
          </cell>
          <cell r="AZ14" t="str">
            <v>Gardner</v>
          </cell>
          <cell r="BA14" t="str">
            <v>Gilford</v>
          </cell>
          <cell r="BB14" t="str">
            <v>Glen</v>
          </cell>
          <cell r="BC14" t="str">
            <v>Manchester</v>
          </cell>
          <cell r="BD14" t="str">
            <v>Gorham</v>
          </cell>
          <cell r="BE14" t="str">
            <v>Gray</v>
          </cell>
          <cell r="BF14" t="str">
            <v>E. Hampstead</v>
          </cell>
          <cell r="BG14" t="str">
            <v>Manchester</v>
          </cell>
          <cell r="BH14" t="str">
            <v>Bangor</v>
          </cell>
          <cell r="BI14" t="str">
            <v>Manchester</v>
          </cell>
          <cell r="BJ14" t="str">
            <v>Houlton</v>
          </cell>
          <cell r="BK14" t="str">
            <v>Hudson</v>
          </cell>
          <cell r="BL14" t="str">
            <v>Hudson</v>
          </cell>
          <cell r="BM14" t="str">
            <v>Jay</v>
          </cell>
          <cell r="BN14" t="str">
            <v>Manchester</v>
          </cell>
          <cell r="BO14" t="str">
            <v>Keene</v>
          </cell>
          <cell r="BP14" t="str">
            <v>Kennebunk</v>
          </cell>
          <cell r="BQ14" t="str">
            <v>Kingston</v>
          </cell>
          <cell r="BR14" t="str">
            <v>Leominster</v>
          </cell>
          <cell r="BS14" t="str">
            <v>Leominster</v>
          </cell>
          <cell r="BT14" t="str">
            <v>Lewiston</v>
          </cell>
          <cell r="BU14" t="str">
            <v>Lincoln</v>
          </cell>
          <cell r="BV14" t="str">
            <v>Litchfield</v>
          </cell>
          <cell r="BW14" t="str">
            <v>Londonderry</v>
          </cell>
          <cell r="BX14" t="str">
            <v>Lowell</v>
          </cell>
          <cell r="BY14" t="str">
            <v>Lunenburg</v>
          </cell>
          <cell r="BZ14" t="str">
            <v>Machias</v>
          </cell>
          <cell r="CA14" t="str">
            <v>Madison</v>
          </cell>
          <cell r="CB14" t="str">
            <v>Marlborough</v>
          </cell>
          <cell r="CC14" t="str">
            <v>So. Portland</v>
          </cell>
          <cell r="CD14" t="str">
            <v>Meredith</v>
          </cell>
          <cell r="CE14" t="str">
            <v>Middleboro</v>
          </cell>
          <cell r="CF14" t="str">
            <v>Milford</v>
          </cell>
          <cell r="CG14" t="str">
            <v>So. Portland</v>
          </cell>
          <cell r="CH14" t="str">
            <v>Millinocket</v>
          </cell>
          <cell r="CI14" t="str">
            <v>E. Millinocket</v>
          </cell>
          <cell r="CJ14" t="str">
            <v>Nashua</v>
          </cell>
          <cell r="CK14" t="str">
            <v>New London</v>
          </cell>
          <cell r="CL14" t="str">
            <v>Newport</v>
          </cell>
          <cell r="CM14" t="str">
            <v>North Berwick</v>
          </cell>
          <cell r="CN14" t="str">
            <v>No. Brookfield</v>
          </cell>
          <cell r="CO14" t="str">
            <v>No. Conway</v>
          </cell>
          <cell r="CP14" t="str">
            <v>Northwood</v>
          </cell>
          <cell r="CQ14" t="str">
            <v>Norwell</v>
          </cell>
          <cell r="CR14" t="str">
            <v>Norwood</v>
          </cell>
          <cell r="CS14" t="str">
            <v>Old Orchard Beach</v>
          </cell>
          <cell r="CT14" t="str">
            <v>Old Town</v>
          </cell>
          <cell r="CU14" t="str">
            <v>Ossipee</v>
          </cell>
          <cell r="CV14" t="str">
            <v>Oxford</v>
          </cell>
          <cell r="CW14" t="str">
            <v>West Peabody</v>
          </cell>
          <cell r="CX14" t="str">
            <v>Pelham</v>
          </cell>
          <cell r="CY14" t="str">
            <v>Pittsfield</v>
          </cell>
          <cell r="CZ14" t="str">
            <v>Plymouth</v>
          </cell>
          <cell r="DA14" t="str">
            <v>Portsmouth</v>
          </cell>
          <cell r="DB14" t="str">
            <v>Presque Isle</v>
          </cell>
          <cell r="DC14" t="str">
            <v>No. Quincy</v>
          </cell>
          <cell r="DD14" t="str">
            <v>Raymond</v>
          </cell>
          <cell r="DE14" t="str">
            <v>Rindge</v>
          </cell>
          <cell r="DF14" t="str">
            <v>Portland</v>
          </cell>
          <cell r="DG14" t="str">
            <v>Rochester</v>
          </cell>
          <cell r="DH14" t="str">
            <v>Rochester</v>
          </cell>
          <cell r="DI14" t="str">
            <v>Rockland</v>
          </cell>
          <cell r="DJ14" t="str">
            <v>Rumford</v>
          </cell>
          <cell r="DK14" t="str">
            <v>Saco</v>
          </cell>
          <cell r="DL14" t="str">
            <v>Sanford</v>
          </cell>
          <cell r="DM14" t="str">
            <v>Saugus</v>
          </cell>
          <cell r="DN14" t="str">
            <v>Scarborough</v>
          </cell>
          <cell r="DO14" t="str">
            <v>Hampton</v>
          </cell>
          <cell r="DP14" t="str">
            <v>Skowhegan</v>
          </cell>
          <cell r="DQ14" t="str">
            <v>Standish</v>
          </cell>
          <cell r="DR14" t="str">
            <v>Taunton</v>
          </cell>
          <cell r="DS14" t="str">
            <v>Topsham</v>
          </cell>
          <cell r="DT14" t="str">
            <v>Townsend</v>
          </cell>
          <cell r="DU14" t="str">
            <v>Turner</v>
          </cell>
          <cell r="DV14" t="str">
            <v>Uxbridge</v>
          </cell>
          <cell r="DW14" t="str">
            <v>Waldoboro</v>
          </cell>
          <cell r="DX14" t="str">
            <v>Waltham</v>
          </cell>
          <cell r="DY14" t="str">
            <v>East Waterboro</v>
          </cell>
          <cell r="DZ14" t="str">
            <v>Waterville</v>
          </cell>
          <cell r="EA14" t="str">
            <v>Waterville</v>
          </cell>
          <cell r="EB14" t="str">
            <v>Wells</v>
          </cell>
          <cell r="EC14" t="str">
            <v>Westbrook</v>
          </cell>
          <cell r="ED14" t="str">
            <v>West Lebanon</v>
          </cell>
          <cell r="EE14" t="str">
            <v>Augusta</v>
          </cell>
          <cell r="EF14" t="str">
            <v>No. Windham</v>
          </cell>
          <cell r="EG14" t="str">
            <v>Winthrop</v>
          </cell>
          <cell r="EH14" t="str">
            <v>Yarmouth</v>
          </cell>
          <cell r="EI14" t="str">
            <v>York</v>
          </cell>
          <cell r="EJ14" t="str">
            <v>Hampden</v>
          </cell>
          <cell r="EK14" t="str">
            <v>Unity</v>
          </cell>
          <cell r="EL14" t="str">
            <v>Manchester</v>
          </cell>
          <cell r="EM14" t="str">
            <v>Freeport</v>
          </cell>
          <cell r="EN14" t="str">
            <v>Hermon</v>
          </cell>
          <cell r="EO14" t="str">
            <v>Bridgton</v>
          </cell>
          <cell r="EP14" t="str">
            <v>Livermore Falls</v>
          </cell>
          <cell r="EQ14" t="str">
            <v>Damariscottia</v>
          </cell>
          <cell r="ER14" t="str">
            <v>Winchedon</v>
          </cell>
          <cell r="ES14" t="str">
            <v>Randolph</v>
          </cell>
          <cell r="ET14" t="str">
            <v>Millonocket</v>
          </cell>
          <cell r="EU14" t="str">
            <v>Cape Elizabeth</v>
          </cell>
          <cell r="EV14" t="str">
            <v>Ellesworth</v>
          </cell>
          <cell r="EW14" t="str">
            <v>Jonesport</v>
          </cell>
          <cell r="EX14" t="str">
            <v>Danvers</v>
          </cell>
          <cell r="EY14" t="str">
            <v>Everett</v>
          </cell>
          <cell r="EZ14" t="str">
            <v>Wareham</v>
          </cell>
          <cell r="FA14" t="str">
            <v>Rochester</v>
          </cell>
          <cell r="FB14" t="str">
            <v>Dracut</v>
          </cell>
          <cell r="FC14" t="str">
            <v>Naples</v>
          </cell>
          <cell r="FD14" t="str">
            <v>Searsport</v>
          </cell>
          <cell r="FF14" t="str">
            <v>Cornith</v>
          </cell>
          <cell r="FG14" t="str">
            <v>Bedford</v>
          </cell>
          <cell r="FH14" t="str">
            <v>Hollis</v>
          </cell>
          <cell r="FI14" t="str">
            <v>Cambridge</v>
          </cell>
          <cell r="FJ14" t="str">
            <v>Jamaica Plain</v>
          </cell>
          <cell r="FK14" t="str">
            <v>Blue Hill</v>
          </cell>
          <cell r="FL14" t="str">
            <v>Scarborough</v>
          </cell>
          <cell r="FM14" t="str">
            <v>Schodack Landing</v>
          </cell>
          <cell r="FN14" t="str">
            <v>Bedford</v>
          </cell>
          <cell r="FO14" t="str">
            <v>Bedford</v>
          </cell>
          <cell r="FP14" t="str">
            <v>Suncook</v>
          </cell>
          <cell r="FS14" t="str">
            <v>Center Harbor</v>
          </cell>
          <cell r="FT14" t="str">
            <v>Henniker</v>
          </cell>
          <cell r="FU14" t="str">
            <v>Sanbornville</v>
          </cell>
          <cell r="FV14" t="str">
            <v>S. Berwick</v>
          </cell>
          <cell r="FW14" t="str">
            <v>Laconia</v>
          </cell>
          <cell r="FX14" t="str">
            <v>Bangor</v>
          </cell>
          <cell r="FY14" t="str">
            <v>Dover-Foxcroft</v>
          </cell>
          <cell r="FZ14" t="str">
            <v>Gloucester</v>
          </cell>
          <cell r="GA14" t="str">
            <v>Hyde Park</v>
          </cell>
          <cell r="GB14" t="str">
            <v>Keene</v>
          </cell>
          <cell r="GC14" t="str">
            <v>Leominster</v>
          </cell>
          <cell r="GD14" t="str">
            <v>Lynn</v>
          </cell>
          <cell r="GE14" t="str">
            <v>Manchester</v>
          </cell>
          <cell r="GF14" t="str">
            <v>Medford</v>
          </cell>
          <cell r="GG14" t="str">
            <v>Salem</v>
          </cell>
          <cell r="GH14" t="str">
            <v>Seabrook</v>
          </cell>
          <cell r="GI14" t="str">
            <v>Tilton</v>
          </cell>
          <cell r="GJ14" t="str">
            <v>West Lebanon</v>
          </cell>
          <cell r="GK14" t="str">
            <v>Webster</v>
          </cell>
          <cell r="GL14" t="str">
            <v>Worcester</v>
          </cell>
          <cell r="GN14" t="str">
            <v>Boston</v>
          </cell>
          <cell r="GO14" t="str">
            <v>Boston</v>
          </cell>
          <cell r="GP14" t="str">
            <v>Boston</v>
          </cell>
          <cell r="GQ14" t="str">
            <v>Boston</v>
          </cell>
          <cell r="GR14" t="str">
            <v>Bridgewater</v>
          </cell>
          <cell r="GS14" t="str">
            <v>Bridgewater</v>
          </cell>
          <cell r="GT14" t="str">
            <v>Cambridge</v>
          </cell>
          <cell r="GU14" t="str">
            <v>canton</v>
          </cell>
          <cell r="GV14" t="str">
            <v>Charlestown</v>
          </cell>
          <cell r="GW14" t="str">
            <v>Charlestown</v>
          </cell>
          <cell r="GX14" t="str">
            <v>Chelsea</v>
          </cell>
          <cell r="GY14" t="str">
            <v>Chelsea</v>
          </cell>
          <cell r="GZ14" t="str">
            <v>Cohassett</v>
          </cell>
          <cell r="HA14" t="str">
            <v>Concord</v>
          </cell>
          <cell r="HB14" t="str">
            <v>Dedham</v>
          </cell>
          <cell r="HC14" t="str">
            <v>Dorchester</v>
          </cell>
          <cell r="HD14" t="str">
            <v>Dorchester</v>
          </cell>
          <cell r="HE14" t="str">
            <v>Dorchester</v>
          </cell>
          <cell r="HF14" t="str">
            <v>Dorchester</v>
          </cell>
          <cell r="HG14" t="str">
            <v>Dover</v>
          </cell>
          <cell r="HH14" t="str">
            <v>Dracut</v>
          </cell>
          <cell r="HI14" t="str">
            <v>E. Boston</v>
          </cell>
          <cell r="HJ14" t="str">
            <v>East Bridgewater</v>
          </cell>
          <cell r="HK14" t="str">
            <v>East Weymouth</v>
          </cell>
          <cell r="HL14" t="str">
            <v>Easton</v>
          </cell>
          <cell r="HM14" t="str">
            <v>Everett</v>
          </cell>
          <cell r="HN14" t="str">
            <v>Everett</v>
          </cell>
          <cell r="HO14" t="str">
            <v>Everett</v>
          </cell>
          <cell r="HP14" t="str">
            <v>Everett</v>
          </cell>
          <cell r="HQ14" t="str">
            <v>Fitchburg</v>
          </cell>
          <cell r="HR14" t="str">
            <v>Framingham</v>
          </cell>
          <cell r="HS14" t="str">
            <v>Franklin</v>
          </cell>
          <cell r="HT14" t="str">
            <v>Franklin</v>
          </cell>
          <cell r="HU14" t="str">
            <v>Hanover</v>
          </cell>
          <cell r="HV14" t="str">
            <v>Hanover</v>
          </cell>
          <cell r="HW14" t="str">
            <v>Haverhill</v>
          </cell>
          <cell r="HX14" t="str">
            <v>Haverhill</v>
          </cell>
          <cell r="HY14" t="str">
            <v>Hingham</v>
          </cell>
          <cell r="HZ14" t="str">
            <v>Hingham</v>
          </cell>
          <cell r="IA14" t="str">
            <v>Hingham</v>
          </cell>
          <cell r="IB14" t="str">
            <v>Hingham</v>
          </cell>
          <cell r="IC14" t="str">
            <v>Hudson</v>
          </cell>
          <cell r="ID14" t="str">
            <v>Hull</v>
          </cell>
          <cell r="IE14" t="str">
            <v>Kingston</v>
          </cell>
          <cell r="IF14" t="str">
            <v>Lawrence</v>
          </cell>
          <cell r="IG14" t="str">
            <v>Londonderry</v>
          </cell>
          <cell r="IH14" t="str">
            <v>Lowell</v>
          </cell>
          <cell r="II14" t="str">
            <v>Lowell</v>
          </cell>
          <cell r="IJ14" t="str">
            <v>Lowell</v>
          </cell>
          <cell r="IK14" t="str">
            <v>Marlboro</v>
          </cell>
          <cell r="IL14" t="str">
            <v>Marshfield</v>
          </cell>
          <cell r="IM14" t="str">
            <v>Medford</v>
          </cell>
          <cell r="IN14" t="str">
            <v>Milford</v>
          </cell>
          <cell r="IO14" t="str">
            <v>Newton Heighlands</v>
          </cell>
          <cell r="IP14" t="str">
            <v>Newton</v>
          </cell>
          <cell r="IQ14" t="str">
            <v>Newton</v>
          </cell>
          <cell r="IR14" t="str">
            <v>N. Easton</v>
          </cell>
          <cell r="IS14" t="str">
            <v>North Weymouth</v>
          </cell>
          <cell r="IT14" t="str">
            <v>North Weymouth</v>
          </cell>
          <cell r="IU14" t="str">
            <v>Peabody</v>
          </cell>
          <cell r="IV14" t="str">
            <v>Peabody</v>
          </cell>
          <cell r="IW14" t="str">
            <v>Quincy</v>
          </cell>
          <cell r="IX14" t="str">
            <v>Quincy</v>
          </cell>
          <cell r="IY14" t="str">
            <v>Quincy</v>
          </cell>
          <cell r="IZ14" t="str">
            <v>Quincy</v>
          </cell>
          <cell r="JA14" t="str">
            <v>Randploh</v>
          </cell>
          <cell r="JB14" t="str">
            <v>Raynham</v>
          </cell>
          <cell r="JC14" t="str">
            <v>Revere</v>
          </cell>
          <cell r="JD14" t="str">
            <v>Revere</v>
          </cell>
          <cell r="JE14" t="str">
            <v>Revere</v>
          </cell>
          <cell r="JF14" t="str">
            <v>Rockland</v>
          </cell>
          <cell r="JG14" t="str">
            <v>Sharon</v>
          </cell>
          <cell r="JH14" t="str">
            <v>S. Boston</v>
          </cell>
          <cell r="JI14" t="str">
            <v>Saugus</v>
          </cell>
          <cell r="JJ14" t="str">
            <v>Scituate</v>
          </cell>
          <cell r="JK14" t="str">
            <v>Somerville</v>
          </cell>
          <cell r="JL14" t="str">
            <v>Somerville</v>
          </cell>
          <cell r="JM14" t="str">
            <v>S. Easton</v>
          </cell>
          <cell r="JN14" t="str">
            <v>South Weymouth</v>
          </cell>
          <cell r="JO14" t="str">
            <v>South Weymouth</v>
          </cell>
          <cell r="JP14" t="str">
            <v>Squantum</v>
          </cell>
          <cell r="JQ14" t="str">
            <v>Taunton</v>
          </cell>
          <cell r="JR14" t="str">
            <v>West Bridgewater</v>
          </cell>
          <cell r="JS14" t="str">
            <v>Hanover</v>
          </cell>
          <cell r="JT14" t="str">
            <v>Worcester</v>
          </cell>
          <cell r="JU14" t="str">
            <v>Boscawen</v>
          </cell>
          <cell r="JV14" t="str">
            <v>Concord</v>
          </cell>
          <cell r="JW14" t="str">
            <v>Dover</v>
          </cell>
          <cell r="JX14" t="str">
            <v>Manchester</v>
          </cell>
          <cell r="JY14" t="str">
            <v>Lee</v>
          </cell>
          <cell r="JZ14" t="str">
            <v>Londonderry</v>
          </cell>
          <cell r="KA14" t="str">
            <v>Pembroke</v>
          </cell>
          <cell r="KB14" t="str">
            <v>Manchester</v>
          </cell>
        </row>
        <row r="15">
          <cell r="B15" t="str">
            <v>Zip</v>
          </cell>
          <cell r="C15" t="str">
            <v>04401</v>
          </cell>
          <cell r="D15" t="str">
            <v>03809</v>
          </cell>
          <cell r="E15" t="str">
            <v>01331</v>
          </cell>
          <cell r="F15" t="str">
            <v>04210</v>
          </cell>
          <cell r="G15" t="str">
            <v>04330</v>
          </cell>
          <cell r="H15" t="str">
            <v>04330</v>
          </cell>
          <cell r="I15" t="str">
            <v>01432</v>
          </cell>
          <cell r="J15" t="str">
            <v>04609</v>
          </cell>
          <cell r="K15" t="str">
            <v>05641</v>
          </cell>
          <cell r="L15" t="str">
            <v>04658</v>
          </cell>
          <cell r="M15" t="str">
            <v>03110</v>
          </cell>
          <cell r="N15" t="str">
            <v>03110</v>
          </cell>
          <cell r="O15" t="str">
            <v>04915</v>
          </cell>
          <cell r="P15" t="str">
            <v>04217</v>
          </cell>
          <cell r="Q15" t="str">
            <v>04005</v>
          </cell>
          <cell r="R15" t="str">
            <v>04538</v>
          </cell>
          <cell r="S15" t="str">
            <v>05033</v>
          </cell>
          <cell r="T15" t="str">
            <v>05301</v>
          </cell>
          <cell r="U15" t="str">
            <v>04412</v>
          </cell>
          <cell r="V15" t="str">
            <v>04009</v>
          </cell>
          <cell r="W15" t="str">
            <v>03222</v>
          </cell>
          <cell r="X15" t="str">
            <v>04401</v>
          </cell>
          <cell r="Y15" t="str">
            <v>04011</v>
          </cell>
          <cell r="Z15" t="str">
            <v>04416</v>
          </cell>
          <cell r="AA15" t="str">
            <v>04093</v>
          </cell>
          <cell r="AB15" t="str">
            <v>04843</v>
          </cell>
          <cell r="AC15" t="str">
            <v>04736</v>
          </cell>
          <cell r="AD15" t="str">
            <v>01824</v>
          </cell>
          <cell r="AE15" t="str">
            <v>04358</v>
          </cell>
          <cell r="AF15" t="str">
            <v>03743</v>
          </cell>
          <cell r="AG15" t="str">
            <v>01510</v>
          </cell>
          <cell r="AH15" t="str">
            <v>04623</v>
          </cell>
          <cell r="AI15" t="str">
            <v>03301</v>
          </cell>
          <cell r="AJ15" t="str">
            <v>04020</v>
          </cell>
          <cell r="AK15" t="str">
            <v>04543</v>
          </cell>
          <cell r="AL15" t="str">
            <v>03038</v>
          </cell>
          <cell r="AM15" t="str">
            <v>04930</v>
          </cell>
          <cell r="AN15" t="str">
            <v>03820</v>
          </cell>
          <cell r="AO15" t="str">
            <v>03820</v>
          </cell>
          <cell r="AP15" t="str">
            <v>01826</v>
          </cell>
          <cell r="AQ15" t="str">
            <v>03824</v>
          </cell>
          <cell r="AR15" t="str">
            <v>02375</v>
          </cell>
          <cell r="AS15" t="str">
            <v>04605</v>
          </cell>
          <cell r="AT15" t="str">
            <v>03833</v>
          </cell>
          <cell r="AU15" t="str">
            <v>04105</v>
          </cell>
          <cell r="AV15" t="str">
            <v>04938</v>
          </cell>
          <cell r="AW15" t="str">
            <v>04101</v>
          </cell>
          <cell r="AX15" t="str">
            <v>03235</v>
          </cell>
          <cell r="AY15" t="str">
            <v>04345</v>
          </cell>
          <cell r="AZ15" t="str">
            <v>01440</v>
          </cell>
          <cell r="BA15" t="str">
            <v>03249</v>
          </cell>
          <cell r="BB15" t="str">
            <v>03838</v>
          </cell>
          <cell r="BC15" t="str">
            <v>03102</v>
          </cell>
          <cell r="BD15" t="str">
            <v>04038</v>
          </cell>
          <cell r="BE15" t="str">
            <v>04039</v>
          </cell>
          <cell r="BF15" t="str">
            <v>03826</v>
          </cell>
          <cell r="BG15" t="str">
            <v>03104</v>
          </cell>
          <cell r="BH15" t="str">
            <v>04401</v>
          </cell>
          <cell r="BI15" t="str">
            <v>03104</v>
          </cell>
          <cell r="BJ15" t="str">
            <v>04730</v>
          </cell>
          <cell r="BK15" t="str">
            <v>01749</v>
          </cell>
          <cell r="BL15" t="str">
            <v>03051</v>
          </cell>
          <cell r="BM15" t="str">
            <v>04239</v>
          </cell>
          <cell r="BN15" t="str">
            <v>03103</v>
          </cell>
          <cell r="BO15" t="str">
            <v>03431</v>
          </cell>
          <cell r="BP15" t="str">
            <v>04043</v>
          </cell>
          <cell r="BQ15" t="str">
            <v>02364</v>
          </cell>
          <cell r="BR15" t="str">
            <v>01453</v>
          </cell>
          <cell r="BS15" t="str">
            <v>01453</v>
          </cell>
          <cell r="BT15" t="str">
            <v>04240</v>
          </cell>
          <cell r="BU15" t="str">
            <v>04457</v>
          </cell>
          <cell r="BV15" t="str">
            <v>04350</v>
          </cell>
          <cell r="BW15" t="str">
            <v>03053</v>
          </cell>
          <cell r="BX15" t="str">
            <v>01852</v>
          </cell>
          <cell r="BY15" t="str">
            <v>01462</v>
          </cell>
          <cell r="BZ15" t="str">
            <v>04654</v>
          </cell>
          <cell r="CA15" t="str">
            <v>04950</v>
          </cell>
          <cell r="CB15" t="str">
            <v>01752</v>
          </cell>
          <cell r="CC15" t="str">
            <v>04106</v>
          </cell>
          <cell r="CD15" t="str">
            <v>03253</v>
          </cell>
          <cell r="CE15" t="str">
            <v>02346</v>
          </cell>
          <cell r="CF15" t="str">
            <v>01757</v>
          </cell>
          <cell r="CG15" t="str">
            <v>04106</v>
          </cell>
          <cell r="CH15" t="str">
            <v>04462</v>
          </cell>
          <cell r="CI15" t="str">
            <v>04430</v>
          </cell>
          <cell r="CJ15" t="str">
            <v>03063</v>
          </cell>
          <cell r="CK15" t="str">
            <v>03257</v>
          </cell>
          <cell r="CL15" t="str">
            <v>04953</v>
          </cell>
          <cell r="CM15" t="str">
            <v>03906</v>
          </cell>
          <cell r="CN15" t="str">
            <v>01535</v>
          </cell>
          <cell r="CO15" t="str">
            <v>03860</v>
          </cell>
          <cell r="CP15" t="str">
            <v>03261</v>
          </cell>
          <cell r="CQ15" t="str">
            <v>02061</v>
          </cell>
          <cell r="CR15" t="str">
            <v>02062</v>
          </cell>
          <cell r="CS15" t="str">
            <v>04064</v>
          </cell>
          <cell r="CT15" t="str">
            <v>04468</v>
          </cell>
          <cell r="CU15" t="str">
            <v>03864</v>
          </cell>
          <cell r="CV15" t="str">
            <v>04270</v>
          </cell>
          <cell r="CW15" t="str">
            <v>01960</v>
          </cell>
          <cell r="CX15" t="str">
            <v>03076</v>
          </cell>
          <cell r="CY15" t="str">
            <v>04967</v>
          </cell>
          <cell r="CZ15" t="str">
            <v>03264</v>
          </cell>
          <cell r="DA15" t="str">
            <v>03801</v>
          </cell>
          <cell r="DB15" t="str">
            <v>04769</v>
          </cell>
          <cell r="DC15" t="str">
            <v>02171</v>
          </cell>
          <cell r="DD15" t="str">
            <v>03077</v>
          </cell>
          <cell r="DE15" t="str">
            <v>03461</v>
          </cell>
          <cell r="DF15" t="str">
            <v>04103</v>
          </cell>
          <cell r="DG15" t="str">
            <v>03867</v>
          </cell>
          <cell r="DH15" t="str">
            <v>03867</v>
          </cell>
          <cell r="DI15" t="str">
            <v>04841</v>
          </cell>
          <cell r="DJ15" t="str">
            <v>04276</v>
          </cell>
          <cell r="DK15" t="str">
            <v>04072</v>
          </cell>
          <cell r="DL15" t="str">
            <v>04073</v>
          </cell>
          <cell r="DM15" t="str">
            <v>01906</v>
          </cell>
          <cell r="DN15" t="str">
            <v>04074</v>
          </cell>
          <cell r="DO15" t="str">
            <v>03842</v>
          </cell>
          <cell r="DP15" t="str">
            <v>04976</v>
          </cell>
          <cell r="DQ15" t="str">
            <v>04084</v>
          </cell>
          <cell r="DR15" t="str">
            <v>02780</v>
          </cell>
          <cell r="DS15" t="str">
            <v>04086</v>
          </cell>
          <cell r="DT15" t="str">
            <v>01469</v>
          </cell>
          <cell r="DU15" t="str">
            <v>04282</v>
          </cell>
          <cell r="DV15" t="str">
            <v>01569</v>
          </cell>
          <cell r="DW15" t="str">
            <v>04572</v>
          </cell>
          <cell r="DX15" t="str">
            <v>02453</v>
          </cell>
          <cell r="DY15" t="str">
            <v>04030</v>
          </cell>
          <cell r="DZ15" t="str">
            <v>04901</v>
          </cell>
          <cell r="EA15" t="str">
            <v>04901</v>
          </cell>
          <cell r="EB15" t="str">
            <v>04090</v>
          </cell>
          <cell r="EC15" t="str">
            <v>04092</v>
          </cell>
          <cell r="ED15" t="str">
            <v>03784</v>
          </cell>
          <cell r="EE15" t="str">
            <v>04330</v>
          </cell>
          <cell r="EF15" t="str">
            <v>04062</v>
          </cell>
          <cell r="EG15" t="str">
            <v>04364</v>
          </cell>
          <cell r="EH15" t="str">
            <v>04096</v>
          </cell>
          <cell r="EI15" t="str">
            <v>03909</v>
          </cell>
          <cell r="EJ15" t="str">
            <v>04444</v>
          </cell>
          <cell r="EK15" t="str">
            <v>04988</v>
          </cell>
          <cell r="EL15" t="str">
            <v>03102</v>
          </cell>
          <cell r="EM15" t="str">
            <v>04032</v>
          </cell>
          <cell r="EN15" t="str">
            <v>04401</v>
          </cell>
          <cell r="EO15" t="str">
            <v>04009</v>
          </cell>
          <cell r="EP15" t="str">
            <v>04254</v>
          </cell>
          <cell r="EQ15" t="str">
            <v>04543</v>
          </cell>
          <cell r="ER15" t="str">
            <v>01475</v>
          </cell>
          <cell r="ES15" t="str">
            <v>04346</v>
          </cell>
          <cell r="ET15" t="str">
            <v>04462</v>
          </cell>
          <cell r="EU15" t="str">
            <v>04107</v>
          </cell>
          <cell r="EV15" t="str">
            <v>04605</v>
          </cell>
          <cell r="EW15" t="str">
            <v>04649</v>
          </cell>
          <cell r="EX15" t="str">
            <v>01923</v>
          </cell>
          <cell r="EY15" t="str">
            <v>02149</v>
          </cell>
          <cell r="EZ15" t="str">
            <v>02571</v>
          </cell>
          <cell r="FA15" t="str">
            <v>02770</v>
          </cell>
          <cell r="FB15" t="str">
            <v>01826</v>
          </cell>
          <cell r="FC15" t="str">
            <v>04055</v>
          </cell>
          <cell r="FD15" t="str">
            <v>04974</v>
          </cell>
          <cell r="FF15" t="str">
            <v>04427</v>
          </cell>
          <cell r="FG15" t="str">
            <v>03110</v>
          </cell>
          <cell r="FH15" t="str">
            <v>03049</v>
          </cell>
          <cell r="FI15" t="str">
            <v>02139</v>
          </cell>
          <cell r="FJ15" t="str">
            <v>02130</v>
          </cell>
          <cell r="FK15" t="str">
            <v>04614</v>
          </cell>
          <cell r="FL15" t="str">
            <v>04074</v>
          </cell>
          <cell r="FM15">
            <v>12156</v>
          </cell>
          <cell r="FN15" t="str">
            <v>03110</v>
          </cell>
          <cell r="FO15" t="str">
            <v>03110</v>
          </cell>
          <cell r="FP15" t="str">
            <v>03275</v>
          </cell>
          <cell r="FS15" t="str">
            <v>03226</v>
          </cell>
          <cell r="FT15" t="str">
            <v>03242</v>
          </cell>
          <cell r="FU15" t="str">
            <v>03872</v>
          </cell>
          <cell r="FV15" t="str">
            <v>03908</v>
          </cell>
          <cell r="FW15" t="str">
            <v>03246</v>
          </cell>
          <cell r="FX15" t="str">
            <v>04401</v>
          </cell>
          <cell r="FY15" t="str">
            <v>04426</v>
          </cell>
          <cell r="FZ15" t="str">
            <v>01930</v>
          </cell>
          <cell r="GA15" t="str">
            <v>02136</v>
          </cell>
          <cell r="GB15" t="str">
            <v>03431</v>
          </cell>
          <cell r="GC15" t="str">
            <v>01453</v>
          </cell>
          <cell r="GD15" t="str">
            <v>01901</v>
          </cell>
          <cell r="GE15" t="str">
            <v>03103</v>
          </cell>
          <cell r="GF15" t="str">
            <v>02155</v>
          </cell>
          <cell r="GG15" t="str">
            <v>03079</v>
          </cell>
          <cell r="GH15" t="str">
            <v>03874</v>
          </cell>
          <cell r="GI15" t="str">
            <v>03276</v>
          </cell>
          <cell r="GJ15" t="str">
            <v>03784</v>
          </cell>
          <cell r="GK15" t="str">
            <v>01570</v>
          </cell>
          <cell r="GL15" t="str">
            <v>01603</v>
          </cell>
          <cell r="GN15" t="str">
            <v>02116</v>
          </cell>
          <cell r="GO15" t="str">
            <v>02114</v>
          </cell>
          <cell r="GP15" t="str">
            <v>02115</v>
          </cell>
          <cell r="GQ15" t="str">
            <v>02109</v>
          </cell>
          <cell r="GR15" t="str">
            <v>02324</v>
          </cell>
          <cell r="GS15" t="str">
            <v>02325</v>
          </cell>
          <cell r="GT15" t="str">
            <v>02139</v>
          </cell>
          <cell r="GU15" t="str">
            <v>02021</v>
          </cell>
          <cell r="GV15" t="str">
            <v>02129</v>
          </cell>
          <cell r="GW15" t="str">
            <v>02129</v>
          </cell>
          <cell r="GX15" t="str">
            <v>02150</v>
          </cell>
          <cell r="GY15" t="str">
            <v>02150</v>
          </cell>
          <cell r="GZ15" t="str">
            <v>02025</v>
          </cell>
          <cell r="HA15" t="str">
            <v>03301</v>
          </cell>
          <cell r="HB15" t="str">
            <v>02026</v>
          </cell>
          <cell r="HC15" t="str">
            <v>02122</v>
          </cell>
          <cell r="HD15" t="str">
            <v>02122</v>
          </cell>
          <cell r="HE15" t="str">
            <v>02122</v>
          </cell>
          <cell r="HF15" t="str">
            <v>02112</v>
          </cell>
          <cell r="HG15" t="str">
            <v>03802</v>
          </cell>
          <cell r="HH15" t="str">
            <v>01826</v>
          </cell>
          <cell r="HI15" t="str">
            <v>02128</v>
          </cell>
          <cell r="HJ15" t="str">
            <v>02333</v>
          </cell>
          <cell r="HK15" t="str">
            <v>02188</v>
          </cell>
          <cell r="HL15" t="str">
            <v>02356</v>
          </cell>
          <cell r="HM15" t="str">
            <v>02149</v>
          </cell>
          <cell r="HN15" t="str">
            <v>02149</v>
          </cell>
          <cell r="HO15" t="str">
            <v>02149</v>
          </cell>
          <cell r="HP15" t="str">
            <v>02149</v>
          </cell>
          <cell r="HQ15" t="str">
            <v>01420</v>
          </cell>
          <cell r="HR15" t="str">
            <v>01702</v>
          </cell>
          <cell r="HS15" t="str">
            <v>02038</v>
          </cell>
          <cell r="HT15" t="str">
            <v>02038</v>
          </cell>
          <cell r="HU15" t="str">
            <v>02339</v>
          </cell>
          <cell r="HV15" t="str">
            <v>02339</v>
          </cell>
          <cell r="HW15" t="str">
            <v>01830</v>
          </cell>
          <cell r="HX15" t="str">
            <v>01832</v>
          </cell>
          <cell r="HY15" t="str">
            <v>02044</v>
          </cell>
          <cell r="HZ15" t="str">
            <v>02044</v>
          </cell>
          <cell r="IA15" t="str">
            <v>02043</v>
          </cell>
          <cell r="IB15" t="str">
            <v>02043</v>
          </cell>
          <cell r="IC15" t="str">
            <v>01749</v>
          </cell>
          <cell r="ID15" t="str">
            <v>02045</v>
          </cell>
          <cell r="IE15" t="str">
            <v>02364</v>
          </cell>
          <cell r="IF15" t="str">
            <v>01843</v>
          </cell>
          <cell r="IG15" t="str">
            <v>03053</v>
          </cell>
          <cell r="IH15" t="str">
            <v>01850</v>
          </cell>
          <cell r="II15" t="str">
            <v>01850</v>
          </cell>
          <cell r="IJ15" t="str">
            <v>01852</v>
          </cell>
          <cell r="IK15" t="str">
            <v>01752</v>
          </cell>
          <cell r="IL15" t="str">
            <v>02050</v>
          </cell>
          <cell r="IM15" t="str">
            <v>02155</v>
          </cell>
          <cell r="IN15" t="str">
            <v>01757</v>
          </cell>
          <cell r="IO15" t="str">
            <v>02461</v>
          </cell>
          <cell r="IP15" t="str">
            <v>02458</v>
          </cell>
          <cell r="IQ15" t="str">
            <v>02461</v>
          </cell>
          <cell r="IR15" t="str">
            <v>02356</v>
          </cell>
          <cell r="IS15" t="str">
            <v>02191</v>
          </cell>
          <cell r="IT15" t="str">
            <v>02191</v>
          </cell>
          <cell r="IU15" t="str">
            <v>01960</v>
          </cell>
          <cell r="IV15" t="str">
            <v>01960</v>
          </cell>
          <cell r="IW15" t="str">
            <v>02169</v>
          </cell>
          <cell r="IX15" t="str">
            <v>02169</v>
          </cell>
          <cell r="IY15" t="str">
            <v>02169</v>
          </cell>
          <cell r="IZ15" t="str">
            <v>02171</v>
          </cell>
          <cell r="JA15" t="str">
            <v>02368</v>
          </cell>
          <cell r="JB15" t="str">
            <v>02767</v>
          </cell>
          <cell r="JC15" t="str">
            <v>02151</v>
          </cell>
          <cell r="JD15" t="str">
            <v>02151</v>
          </cell>
          <cell r="JE15" t="str">
            <v>02151</v>
          </cell>
          <cell r="JF15" t="str">
            <v>02370</v>
          </cell>
          <cell r="JG15" t="str">
            <v>02067</v>
          </cell>
          <cell r="JH15" t="str">
            <v>02127</v>
          </cell>
          <cell r="JI15" t="str">
            <v>01906</v>
          </cell>
          <cell r="JJ15" t="str">
            <v>02066</v>
          </cell>
          <cell r="JK15" t="str">
            <v>02144</v>
          </cell>
          <cell r="JL15" t="str">
            <v>02143</v>
          </cell>
          <cell r="JM15" t="str">
            <v>02375</v>
          </cell>
          <cell r="JN15" t="str">
            <v>02190</v>
          </cell>
          <cell r="JO15" t="str">
            <v>02190</v>
          </cell>
          <cell r="JP15" t="str">
            <v>02171</v>
          </cell>
          <cell r="JQ15" t="str">
            <v>02780</v>
          </cell>
          <cell r="JR15" t="str">
            <v>02397</v>
          </cell>
          <cell r="JS15" t="str">
            <v>02339</v>
          </cell>
          <cell r="JT15" t="str">
            <v>01605</v>
          </cell>
          <cell r="JU15" t="str">
            <v>03301</v>
          </cell>
          <cell r="JV15" t="str">
            <v>03301</v>
          </cell>
          <cell r="JW15" t="str">
            <v>03820</v>
          </cell>
          <cell r="JX15" t="str">
            <v>03103</v>
          </cell>
          <cell r="JY15" t="str">
            <v>03828</v>
          </cell>
          <cell r="JZ15" t="str">
            <v>03053</v>
          </cell>
          <cell r="KA15" t="str">
            <v>03275</v>
          </cell>
          <cell r="KB15" t="str">
            <v>03103</v>
          </cell>
        </row>
        <row r="16">
          <cell r="B16" t="str">
            <v>Phone</v>
          </cell>
          <cell r="C16">
            <v>2079420100</v>
          </cell>
          <cell r="D16">
            <v>6038754300</v>
          </cell>
          <cell r="E16">
            <v>9782497955</v>
          </cell>
          <cell r="F16">
            <v>2077846497</v>
          </cell>
          <cell r="G16">
            <v>2076223137</v>
          </cell>
          <cell r="H16">
            <v>2076212570</v>
          </cell>
          <cell r="I16">
            <v>9787727593</v>
          </cell>
          <cell r="J16">
            <v>2072885680</v>
          </cell>
          <cell r="K16" t="str">
            <v>(802) 479-3326</v>
          </cell>
          <cell r="L16">
            <v>2075467200</v>
          </cell>
          <cell r="M16">
            <v>6034722627</v>
          </cell>
          <cell r="N16">
            <v>6036255431</v>
          </cell>
          <cell r="O16">
            <v>2073385377</v>
          </cell>
          <cell r="P16">
            <v>2078242121</v>
          </cell>
          <cell r="Q16">
            <v>2072848677</v>
          </cell>
          <cell r="R16">
            <v>2076336465</v>
          </cell>
          <cell r="S16">
            <v>8022224365</v>
          </cell>
          <cell r="T16">
            <v>8022541160</v>
          </cell>
          <cell r="U16">
            <v>2079892500</v>
          </cell>
          <cell r="V16">
            <v>2076472015</v>
          </cell>
          <cell r="W16">
            <v>6037445416</v>
          </cell>
          <cell r="X16">
            <v>2079478338</v>
          </cell>
          <cell r="Y16">
            <v>2077258701</v>
          </cell>
          <cell r="Z16">
            <v>2074693282</v>
          </cell>
          <cell r="AA16">
            <v>2079293100</v>
          </cell>
          <cell r="AB16">
            <v>2072368577</v>
          </cell>
          <cell r="AC16" t="str">
            <v>(207) 498-8824</v>
          </cell>
          <cell r="AD16">
            <v>9784599304</v>
          </cell>
          <cell r="AE16">
            <v>2074453385</v>
          </cell>
          <cell r="AF16">
            <v>6035431681</v>
          </cell>
          <cell r="AG16">
            <v>9783687909</v>
          </cell>
          <cell r="AH16">
            <v>2074839732</v>
          </cell>
          <cell r="AI16">
            <v>6032282060</v>
          </cell>
          <cell r="AJ16">
            <v>2076253900</v>
          </cell>
          <cell r="AK16">
            <v>2075638131</v>
          </cell>
          <cell r="AL16">
            <v>6034345099</v>
          </cell>
          <cell r="AM16">
            <v>2079246410</v>
          </cell>
          <cell r="AN16">
            <v>6037499232</v>
          </cell>
          <cell r="AO16">
            <v>6037492096</v>
          </cell>
          <cell r="AP16">
            <v>9784590059</v>
          </cell>
          <cell r="AQ16" t="str">
            <v>(603) 868-2500</v>
          </cell>
          <cell r="AR16">
            <v>5082386305</v>
          </cell>
          <cell r="AS16">
            <v>2076675300</v>
          </cell>
          <cell r="AT16" t="str">
            <v>(603) 772-1783</v>
          </cell>
          <cell r="AU16">
            <v>2078780050</v>
          </cell>
          <cell r="AV16">
            <v>2077780434</v>
          </cell>
          <cell r="AW16">
            <v>2077615965</v>
          </cell>
          <cell r="AX16">
            <v>6039342515</v>
          </cell>
          <cell r="AY16">
            <v>2075823470</v>
          </cell>
          <cell r="AZ16">
            <v>9786326139</v>
          </cell>
          <cell r="BA16">
            <v>6035244629</v>
          </cell>
          <cell r="BB16">
            <v>6033834282</v>
          </cell>
          <cell r="BC16">
            <v>6036264488</v>
          </cell>
          <cell r="BD16">
            <v>2078396553</v>
          </cell>
          <cell r="BE16">
            <v>2076575800</v>
          </cell>
          <cell r="BF16">
            <v>6033290182</v>
          </cell>
          <cell r="BG16">
            <v>6036244442</v>
          </cell>
          <cell r="BH16">
            <v>2079476735</v>
          </cell>
          <cell r="BI16">
            <v>6036442106</v>
          </cell>
          <cell r="BJ16" t="str">
            <v>(207) 532-2605</v>
          </cell>
          <cell r="BK16">
            <v>9785626613</v>
          </cell>
          <cell r="BL16">
            <v>6038836112</v>
          </cell>
          <cell r="BM16">
            <v>2078974376</v>
          </cell>
          <cell r="BN16">
            <v>6036264567</v>
          </cell>
          <cell r="BO16">
            <v>6033572832</v>
          </cell>
          <cell r="BP16">
            <v>2079859135</v>
          </cell>
          <cell r="BQ16">
            <v>7815857423</v>
          </cell>
          <cell r="BR16">
            <v>9785371327</v>
          </cell>
          <cell r="BS16">
            <v>9785349323</v>
          </cell>
          <cell r="BT16">
            <v>2077840721</v>
          </cell>
          <cell r="BU16">
            <v>2077946122</v>
          </cell>
          <cell r="BV16" t="str">
            <v>(207) 268-4000</v>
          </cell>
          <cell r="BW16">
            <v>6034210921</v>
          </cell>
          <cell r="BX16">
            <v>9784467862</v>
          </cell>
          <cell r="BY16">
            <v>9785820215</v>
          </cell>
          <cell r="BZ16">
            <v>2072553201</v>
          </cell>
          <cell r="CA16">
            <v>2076963949</v>
          </cell>
          <cell r="CB16">
            <v>5084809670</v>
          </cell>
          <cell r="CC16">
            <v>2077612729</v>
          </cell>
          <cell r="CD16">
            <v>6032791451</v>
          </cell>
          <cell r="CE16">
            <v>5089474787</v>
          </cell>
          <cell r="CF16">
            <v>5084229300</v>
          </cell>
          <cell r="CG16">
            <v>2077997359</v>
          </cell>
          <cell r="CH16">
            <v>2077238047</v>
          </cell>
          <cell r="CI16">
            <v>2077465019</v>
          </cell>
          <cell r="CJ16">
            <v>6038893700</v>
          </cell>
          <cell r="CK16">
            <v>6035266951</v>
          </cell>
          <cell r="CL16">
            <v>2073684733</v>
          </cell>
          <cell r="CM16" t="str">
            <v>(207) 676-2658</v>
          </cell>
          <cell r="CN16">
            <v>5088676809</v>
          </cell>
          <cell r="CO16">
            <v>6033566341</v>
          </cell>
          <cell r="CP16">
            <v>6039428842</v>
          </cell>
          <cell r="CQ16">
            <v>7816819440</v>
          </cell>
          <cell r="CR16">
            <v>7817690905</v>
          </cell>
          <cell r="CS16" t="str">
            <v>(207) 934-4311</v>
          </cell>
          <cell r="CT16">
            <v>2078272700</v>
          </cell>
          <cell r="CU16">
            <v>6035397531</v>
          </cell>
          <cell r="CV16">
            <v>2077432522</v>
          </cell>
          <cell r="CW16">
            <v>9785363200</v>
          </cell>
          <cell r="CX16">
            <v>6036353001</v>
          </cell>
          <cell r="CY16">
            <v>2074875161</v>
          </cell>
          <cell r="CZ16">
            <v>6035363400</v>
          </cell>
          <cell r="DA16">
            <v>6034366669</v>
          </cell>
          <cell r="DB16">
            <v>2077692181</v>
          </cell>
          <cell r="DC16">
            <v>6177690088</v>
          </cell>
          <cell r="DD16">
            <v>6038950010</v>
          </cell>
          <cell r="DE16">
            <v>6038992110</v>
          </cell>
          <cell r="DF16">
            <v>2078780191</v>
          </cell>
          <cell r="DG16">
            <v>6033329611</v>
          </cell>
          <cell r="DH16">
            <v>6033329580</v>
          </cell>
          <cell r="DI16">
            <v>2075942173</v>
          </cell>
          <cell r="DJ16">
            <v>2073643771</v>
          </cell>
          <cell r="DK16">
            <v>2072824152</v>
          </cell>
          <cell r="DL16">
            <v>2073241554</v>
          </cell>
          <cell r="DM16">
            <v>7812331056</v>
          </cell>
          <cell r="DN16">
            <v>2078837670</v>
          </cell>
          <cell r="DO16">
            <v>6039269808</v>
          </cell>
          <cell r="DP16">
            <v>2078584800</v>
          </cell>
          <cell r="DQ16">
            <v>2076425533</v>
          </cell>
          <cell r="DR16">
            <v>5088283940</v>
          </cell>
          <cell r="DS16">
            <v>2077295124</v>
          </cell>
          <cell r="DT16">
            <v>9785975909</v>
          </cell>
          <cell r="DU16">
            <v>2072255140</v>
          </cell>
          <cell r="DV16">
            <v>5082782487</v>
          </cell>
          <cell r="DW16">
            <v>2078324358</v>
          </cell>
          <cell r="DX16">
            <v>7818936776</v>
          </cell>
          <cell r="DY16">
            <v>2072478000</v>
          </cell>
          <cell r="DZ16">
            <v>2078770700</v>
          </cell>
          <cell r="EA16">
            <v>2078730788</v>
          </cell>
          <cell r="EB16">
            <v>2076464111</v>
          </cell>
          <cell r="EC16">
            <v>2078544631</v>
          </cell>
          <cell r="ED16">
            <v>6032986642</v>
          </cell>
          <cell r="EE16">
            <v>2076225888</v>
          </cell>
          <cell r="EF16">
            <v>2078922532</v>
          </cell>
          <cell r="EG16">
            <v>2073773150</v>
          </cell>
          <cell r="EH16">
            <v>2078465941</v>
          </cell>
          <cell r="EI16">
            <v>2073635357</v>
          </cell>
          <cell r="EJ16">
            <v>2078625444</v>
          </cell>
          <cell r="EK16">
            <v>2079482731</v>
          </cell>
          <cell r="EL16" t="str">
            <v>(603) 674-0108</v>
          </cell>
          <cell r="EM16">
            <v>2078656632</v>
          </cell>
          <cell r="EN16" t="str">
            <v>2078482181‎</v>
          </cell>
          <cell r="EO16">
            <v>2076472766</v>
          </cell>
          <cell r="EP16">
            <v>2078974044</v>
          </cell>
          <cell r="EQ16">
            <v>2075633507</v>
          </cell>
          <cell r="ER16">
            <v>978297031</v>
          </cell>
          <cell r="ES16">
            <v>2075823453</v>
          </cell>
          <cell r="ET16">
            <v>2077235334</v>
          </cell>
          <cell r="EU16">
            <v>2077993711</v>
          </cell>
          <cell r="EV16">
            <v>2076679597</v>
          </cell>
          <cell r="EW16">
            <v>2074972400</v>
          </cell>
          <cell r="EX16" t="str">
            <v>(978) 774-0479</v>
          </cell>
          <cell r="EY16" t="str">
            <v>(617) 387-6285</v>
          </cell>
          <cell r="EZ16" t="str">
            <v>(508) 294-4110</v>
          </cell>
          <cell r="FA16">
            <v>5087635333</v>
          </cell>
          <cell r="FB16">
            <v>9789570031</v>
          </cell>
          <cell r="FC16" t="str">
            <v>(207)6933988‎</v>
          </cell>
          <cell r="FD16" t="str">
            <v>(207)5486220‎</v>
          </cell>
          <cell r="FF16" t="str">
            <v>(207) 285-7500</v>
          </cell>
          <cell r="FG16">
            <v>6034725017</v>
          </cell>
          <cell r="FH16">
            <v>6034653166</v>
          </cell>
          <cell r="FI16" t="str">
            <v>6176611580‎</v>
          </cell>
          <cell r="FJ16" t="str">
            <v>6175241635‎</v>
          </cell>
          <cell r="FK16">
            <v>2073745137</v>
          </cell>
          <cell r="FL16">
            <v>2078853648</v>
          </cell>
          <cell r="FM16">
            <v>5187662912</v>
          </cell>
          <cell r="FN16">
            <v>6033140855</v>
          </cell>
          <cell r="FO16">
            <v>6033140855</v>
          </cell>
          <cell r="FP16">
            <v>6032236710</v>
          </cell>
          <cell r="FS16">
            <v>6032534312</v>
          </cell>
          <cell r="FT16">
            <v>6034283912</v>
          </cell>
          <cell r="FU16">
            <v>6035223347</v>
          </cell>
          <cell r="FV16">
            <v>2073843210</v>
          </cell>
          <cell r="FW16">
            <v>6035285099</v>
          </cell>
          <cell r="FX16">
            <v>2079429441</v>
          </cell>
          <cell r="FY16">
            <v>2075643500</v>
          </cell>
          <cell r="FZ16">
            <v>9782832601</v>
          </cell>
          <cell r="GA16">
            <v>6173649375</v>
          </cell>
          <cell r="GB16">
            <v>6033586037</v>
          </cell>
          <cell r="GC16">
            <v>9785378908</v>
          </cell>
          <cell r="GD16">
            <v>7815998473</v>
          </cell>
          <cell r="GE16">
            <v>6036264347</v>
          </cell>
          <cell r="GF16">
            <v>7813934585</v>
          </cell>
          <cell r="GG16">
            <v>6038933634</v>
          </cell>
          <cell r="GH16">
            <v>6034742320</v>
          </cell>
          <cell r="GI16">
            <v>6032869200</v>
          </cell>
          <cell r="GJ16">
            <v>6032988223</v>
          </cell>
          <cell r="GK16">
            <v>5089431025</v>
          </cell>
          <cell r="GL16">
            <v>5087540876</v>
          </cell>
          <cell r="GN16" t="str">
            <v>617-424-6888</v>
          </cell>
          <cell r="GO16" t="str">
            <v>617-367-6959</v>
          </cell>
          <cell r="GP16" t="str">
            <v>617-353-1897</v>
          </cell>
          <cell r="GQ16" t="str">
            <v>617-367-0034</v>
          </cell>
          <cell r="GR16" t="str">
            <v>508-697-9692</v>
          </cell>
          <cell r="GS16" t="str">
            <v>5080-697-8425</v>
          </cell>
          <cell r="GT16" t="str">
            <v>617-497-6275</v>
          </cell>
          <cell r="GU16" t="str">
            <v>617-828-0585</v>
          </cell>
          <cell r="GV16" t="str">
            <v>617-242-6089</v>
          </cell>
          <cell r="GW16" t="str">
            <v>617-241-7865</v>
          </cell>
          <cell r="GX16" t="str">
            <v>617-884-1617</v>
          </cell>
          <cell r="GY16" t="str">
            <v>617-884-1153</v>
          </cell>
          <cell r="GZ16" t="str">
            <v>781-383-9470</v>
          </cell>
          <cell r="HA16" t="str">
            <v>603-224-7026</v>
          </cell>
          <cell r="HB16" t="str">
            <v>781-326-8754</v>
          </cell>
          <cell r="HC16" t="str">
            <v>617-265-8451</v>
          </cell>
          <cell r="HD16" t="str">
            <v>617-282-0405</v>
          </cell>
          <cell r="HE16" t="str">
            <v>617-282-6692</v>
          </cell>
          <cell r="HF16" t="str">
            <v>617-288-7938</v>
          </cell>
          <cell r="HG16" t="str">
            <v>603-749-3223</v>
          </cell>
          <cell r="HH16" t="str">
            <v>978-957-9821</v>
          </cell>
          <cell r="HI16" t="str">
            <v>617-567-6025</v>
          </cell>
          <cell r="HJ16" t="str">
            <v>508-378-2421</v>
          </cell>
          <cell r="HK16" t="str">
            <v>781-335-0047</v>
          </cell>
          <cell r="HL16" t="str">
            <v>508-238-2991</v>
          </cell>
          <cell r="HM16" t="str">
            <v>617-389-0847</v>
          </cell>
          <cell r="HN16" t="str">
            <v>617-387-9760</v>
          </cell>
          <cell r="HO16" t="str">
            <v>617-389-1303</v>
          </cell>
          <cell r="HP16" t="str">
            <v>617-389-3720</v>
          </cell>
          <cell r="HQ16" t="str">
            <v>978-345-0083</v>
          </cell>
          <cell r="HR16" t="str">
            <v>508-879-4915</v>
          </cell>
          <cell r="HS16" t="str">
            <v>508-528-1521</v>
          </cell>
          <cell r="HT16" t="str">
            <v>508-553-3075</v>
          </cell>
          <cell r="HU16" t="str">
            <v>617-826-7661</v>
          </cell>
          <cell r="HV16" t="str">
            <v>781-878-1131</v>
          </cell>
          <cell r="HW16" t="str">
            <v>978-374-9919</v>
          </cell>
          <cell r="HX16" t="str">
            <v>978-372-4312</v>
          </cell>
          <cell r="HY16" t="str">
            <v>781-740-2824</v>
          </cell>
          <cell r="HZ16" t="str">
            <v>781-337-5165</v>
          </cell>
          <cell r="IA16" t="str">
            <v>781-749-4248</v>
          </cell>
          <cell r="IB16" t="str">
            <v>781-749-8653</v>
          </cell>
          <cell r="IC16" t="str">
            <v>978-562-3190</v>
          </cell>
          <cell r="ID16" t="str">
            <v>781-925-0366</v>
          </cell>
          <cell r="IE16" t="str">
            <v>781-585-2618</v>
          </cell>
          <cell r="IF16" t="str">
            <v>978-794-4497</v>
          </cell>
          <cell r="IG16" t="str">
            <v>603-432-0036</v>
          </cell>
          <cell r="IH16" t="str">
            <v>978-937-2695</v>
          </cell>
          <cell r="II16" t="str">
            <v>978-937-9115</v>
          </cell>
          <cell r="IJ16" t="str">
            <v>978-937-1695</v>
          </cell>
          <cell r="IK16" t="str">
            <v>508-229-7833</v>
          </cell>
          <cell r="IL16" t="str">
            <v>617-837-8518</v>
          </cell>
          <cell r="IM16" t="str">
            <v>781-395-1047</v>
          </cell>
          <cell r="IN16" t="str">
            <v>508-478-6751</v>
          </cell>
          <cell r="IO16" t="str">
            <v>617-641-9784</v>
          </cell>
          <cell r="IP16" t="str">
            <v>617-527-8501</v>
          </cell>
          <cell r="IQ16" t="str">
            <v>617-964-9125</v>
          </cell>
          <cell r="IR16" t="str">
            <v>508-238-3217</v>
          </cell>
          <cell r="IS16" t="str">
            <v>781-337-7691</v>
          </cell>
          <cell r="IT16" t="str">
            <v>781-337-5054</v>
          </cell>
          <cell r="IU16" t="str">
            <v>978-535-1401</v>
          </cell>
          <cell r="IV16" t="str">
            <v>978-531-8866</v>
          </cell>
          <cell r="IW16" t="str">
            <v>617-773-0800</v>
          </cell>
          <cell r="IX16" t="str">
            <v>617-769-9601</v>
          </cell>
          <cell r="IY16" t="str">
            <v>617-773-3839</v>
          </cell>
          <cell r="IZ16" t="str">
            <v>617-479-1935</v>
          </cell>
          <cell r="JA16" t="str">
            <v>781-963-5448</v>
          </cell>
          <cell r="JB16" t="str">
            <v>508-824-3979</v>
          </cell>
          <cell r="JC16" t="str">
            <v>781-289-8565</v>
          </cell>
          <cell r="JD16" t="str">
            <v>781-485-4209</v>
          </cell>
          <cell r="JE16" t="str">
            <v>207-924-6410</v>
          </cell>
          <cell r="JF16" t="str">
            <v>617-878-3191</v>
          </cell>
          <cell r="JG16" t="str">
            <v>781-784-4966</v>
          </cell>
          <cell r="JH16" t="str">
            <v>617-269-4740</v>
          </cell>
          <cell r="JI16" t="str">
            <v>781-233-2810</v>
          </cell>
          <cell r="JJ16" t="str">
            <v>781-545-6099</v>
          </cell>
          <cell r="JK16" t="str">
            <v>617-666-0650</v>
          </cell>
          <cell r="JL16" t="str">
            <v>617-625-6550</v>
          </cell>
          <cell r="JM16" t="str">
            <v>508-238-3217</v>
          </cell>
          <cell r="JN16" t="str">
            <v>781-337-7253</v>
          </cell>
          <cell r="JO16" t="str">
            <v>781-337-5165</v>
          </cell>
          <cell r="JP16" t="str">
            <v>617-328-7289</v>
          </cell>
          <cell r="JQ16" t="str">
            <v>508-822-2782</v>
          </cell>
          <cell r="JR16" t="str">
            <v>508-914-6842</v>
          </cell>
          <cell r="JS16" t="str">
            <v>781-871-2125</v>
          </cell>
          <cell r="JT16" t="str">
            <v>508-756-1580</v>
          </cell>
          <cell r="JU16" t="str">
            <v>603-796-2774</v>
          </cell>
          <cell r="JV16" t="str">
            <v>603-856-7768</v>
          </cell>
          <cell r="JW16" t="str">
            <v>603-343-5064</v>
          </cell>
          <cell r="JX16" t="str">
            <v>603-623-9350</v>
          </cell>
          <cell r="JY16" t="str">
            <v>603-397-5274</v>
          </cell>
          <cell r="JZ16" t="str">
            <v>603-434-8566</v>
          </cell>
          <cell r="KA16" t="str">
            <v>603-856-7904</v>
          </cell>
          <cell r="KB16" t="str">
            <v>603-625-6214</v>
          </cell>
        </row>
        <row r="17">
          <cell r="B17" t="str">
            <v>Active-Inactive</v>
          </cell>
          <cell r="C17" t="str">
            <v>Active</v>
          </cell>
          <cell r="D17" t="str">
            <v>Active</v>
          </cell>
          <cell r="E17" t="str">
            <v>Active</v>
          </cell>
          <cell r="F17" t="str">
            <v>Active</v>
          </cell>
          <cell r="G17" t="str">
            <v>Active</v>
          </cell>
          <cell r="H17" t="str">
            <v>Active</v>
          </cell>
          <cell r="I17" t="str">
            <v>Active</v>
          </cell>
          <cell r="J17" t="str">
            <v>Active</v>
          </cell>
          <cell r="K17" t="str">
            <v>Active</v>
          </cell>
          <cell r="L17" t="str">
            <v>Active</v>
          </cell>
          <cell r="M17" t="str">
            <v>Active</v>
          </cell>
          <cell r="N17" t="str">
            <v>Active</v>
          </cell>
          <cell r="O17" t="str">
            <v>Active</v>
          </cell>
          <cell r="P17" t="str">
            <v>Inactive</v>
          </cell>
          <cell r="Q17" t="str">
            <v>Active</v>
          </cell>
          <cell r="R17" t="str">
            <v>Active</v>
          </cell>
          <cell r="S17" t="str">
            <v>Active</v>
          </cell>
          <cell r="T17" t="str">
            <v>Active</v>
          </cell>
          <cell r="U17" t="str">
            <v>Active</v>
          </cell>
          <cell r="V17" t="str">
            <v>Active</v>
          </cell>
          <cell r="W17" t="str">
            <v>Active</v>
          </cell>
          <cell r="X17" t="str">
            <v>Active</v>
          </cell>
          <cell r="Y17" t="str">
            <v>Active</v>
          </cell>
          <cell r="Z17" t="str">
            <v>Active</v>
          </cell>
          <cell r="AA17" t="str">
            <v>Active</v>
          </cell>
          <cell r="AB17" t="str">
            <v>Active</v>
          </cell>
          <cell r="AC17" t="str">
            <v>Active</v>
          </cell>
          <cell r="AD17" t="str">
            <v>Active</v>
          </cell>
          <cell r="AE17" t="str">
            <v>Active</v>
          </cell>
          <cell r="AF17" t="str">
            <v>Active</v>
          </cell>
          <cell r="AG17" t="str">
            <v>Active</v>
          </cell>
          <cell r="AH17" t="str">
            <v>Active</v>
          </cell>
          <cell r="AI17" t="str">
            <v>Active</v>
          </cell>
          <cell r="AJ17" t="str">
            <v>Active</v>
          </cell>
          <cell r="AK17" t="str">
            <v>Active</v>
          </cell>
          <cell r="AL17" t="str">
            <v>Active</v>
          </cell>
          <cell r="AM17" t="str">
            <v>Active</v>
          </cell>
          <cell r="AN17" t="str">
            <v>Active</v>
          </cell>
          <cell r="AO17" t="str">
            <v>Active</v>
          </cell>
          <cell r="AP17" t="str">
            <v>Active</v>
          </cell>
          <cell r="AQ17" t="str">
            <v>Active</v>
          </cell>
          <cell r="AR17" t="str">
            <v>Inactive</v>
          </cell>
          <cell r="AS17" t="str">
            <v>Active</v>
          </cell>
          <cell r="AT17" t="str">
            <v>Active</v>
          </cell>
          <cell r="AU17" t="str">
            <v>Active</v>
          </cell>
          <cell r="AV17" t="str">
            <v>Active</v>
          </cell>
          <cell r="AW17" t="str">
            <v>Active</v>
          </cell>
          <cell r="AX17" t="str">
            <v>Active</v>
          </cell>
          <cell r="AY17" t="str">
            <v>Active</v>
          </cell>
          <cell r="AZ17" t="str">
            <v>Active</v>
          </cell>
          <cell r="BA17" t="str">
            <v>Active</v>
          </cell>
          <cell r="BB17" t="str">
            <v>Active</v>
          </cell>
          <cell r="BC17" t="str">
            <v>Active</v>
          </cell>
          <cell r="BD17" t="str">
            <v>Active</v>
          </cell>
          <cell r="BE17" t="str">
            <v>Active</v>
          </cell>
          <cell r="BF17" t="str">
            <v>Active</v>
          </cell>
          <cell r="BG17" t="str">
            <v>Active</v>
          </cell>
          <cell r="BH17" t="str">
            <v>Active</v>
          </cell>
          <cell r="BI17" t="str">
            <v>Active</v>
          </cell>
          <cell r="BJ17" t="str">
            <v>Active</v>
          </cell>
          <cell r="BK17" t="str">
            <v>Active</v>
          </cell>
          <cell r="BL17" t="str">
            <v>Active</v>
          </cell>
          <cell r="BM17" t="str">
            <v>Active</v>
          </cell>
          <cell r="BN17" t="str">
            <v>Active</v>
          </cell>
          <cell r="BO17" t="str">
            <v>Active</v>
          </cell>
          <cell r="BP17" t="str">
            <v>Active</v>
          </cell>
          <cell r="BQ17" t="str">
            <v>Inactive</v>
          </cell>
          <cell r="BR17" t="str">
            <v>Active</v>
          </cell>
          <cell r="BS17" t="str">
            <v>Active</v>
          </cell>
          <cell r="BT17" t="str">
            <v>Active</v>
          </cell>
          <cell r="BU17" t="str">
            <v>Active</v>
          </cell>
          <cell r="BV17" t="str">
            <v>Active</v>
          </cell>
          <cell r="BW17" t="str">
            <v>Active</v>
          </cell>
          <cell r="BX17" t="str">
            <v>Active</v>
          </cell>
          <cell r="BY17" t="str">
            <v>Active</v>
          </cell>
          <cell r="BZ17" t="str">
            <v>Active</v>
          </cell>
          <cell r="CA17" t="str">
            <v>Active</v>
          </cell>
          <cell r="CB17" t="str">
            <v>Active</v>
          </cell>
          <cell r="CC17" t="str">
            <v>Active</v>
          </cell>
          <cell r="CD17" t="str">
            <v>Active</v>
          </cell>
          <cell r="CE17" t="str">
            <v>Active</v>
          </cell>
          <cell r="CF17" t="str">
            <v>Inactive</v>
          </cell>
          <cell r="CG17" t="str">
            <v>Active</v>
          </cell>
          <cell r="CH17" t="str">
            <v>Active</v>
          </cell>
          <cell r="CI17" t="str">
            <v>Inactive</v>
          </cell>
          <cell r="CJ17" t="str">
            <v>Active</v>
          </cell>
          <cell r="CK17" t="str">
            <v>Active</v>
          </cell>
          <cell r="CL17" t="str">
            <v>Active</v>
          </cell>
          <cell r="CM17" t="str">
            <v>Active</v>
          </cell>
          <cell r="CN17" t="str">
            <v>Active</v>
          </cell>
          <cell r="CO17" t="str">
            <v>Active</v>
          </cell>
          <cell r="CP17" t="str">
            <v>Active</v>
          </cell>
          <cell r="CQ17" t="str">
            <v>Inactive</v>
          </cell>
          <cell r="CR17" t="str">
            <v>Inactive</v>
          </cell>
          <cell r="CS17" t="str">
            <v>Active</v>
          </cell>
          <cell r="CT17" t="str">
            <v>Active</v>
          </cell>
          <cell r="CU17" t="str">
            <v>Active</v>
          </cell>
          <cell r="CV17" t="str">
            <v>Active</v>
          </cell>
          <cell r="CW17" t="str">
            <v>Inactive</v>
          </cell>
          <cell r="CX17" t="str">
            <v>Active</v>
          </cell>
          <cell r="CY17" t="str">
            <v>Active</v>
          </cell>
          <cell r="CZ17" t="str">
            <v>Active</v>
          </cell>
          <cell r="DA17" t="str">
            <v>Active</v>
          </cell>
          <cell r="DB17" t="str">
            <v>Active</v>
          </cell>
          <cell r="DC17" t="str">
            <v>Inactive</v>
          </cell>
          <cell r="DD17" t="str">
            <v>Active</v>
          </cell>
          <cell r="DE17" t="str">
            <v>Active</v>
          </cell>
          <cell r="DF17" t="str">
            <v>Active</v>
          </cell>
          <cell r="DG17" t="str">
            <v>Active</v>
          </cell>
          <cell r="DH17" t="str">
            <v>Active</v>
          </cell>
          <cell r="DI17" t="str">
            <v>Active</v>
          </cell>
          <cell r="DJ17" t="str">
            <v>Active</v>
          </cell>
          <cell r="DK17" t="str">
            <v>Active</v>
          </cell>
          <cell r="DL17" t="str">
            <v>Active</v>
          </cell>
          <cell r="DM17" t="str">
            <v>Inactive</v>
          </cell>
          <cell r="DN17" t="str">
            <v>Active</v>
          </cell>
          <cell r="DO17" t="str">
            <v>Active</v>
          </cell>
          <cell r="DP17" t="str">
            <v>Active</v>
          </cell>
          <cell r="DQ17" t="str">
            <v>Active</v>
          </cell>
          <cell r="DR17" t="str">
            <v>Active</v>
          </cell>
          <cell r="DS17" t="str">
            <v>Active</v>
          </cell>
          <cell r="DT17" t="str">
            <v>Active</v>
          </cell>
          <cell r="DU17" t="str">
            <v>Active</v>
          </cell>
          <cell r="DV17" t="str">
            <v>Active</v>
          </cell>
          <cell r="DW17" t="str">
            <v>Active</v>
          </cell>
          <cell r="DX17" t="str">
            <v>Active</v>
          </cell>
          <cell r="DY17" t="str">
            <v>Active</v>
          </cell>
          <cell r="DZ17" t="str">
            <v>Active</v>
          </cell>
          <cell r="EA17" t="str">
            <v>Active</v>
          </cell>
          <cell r="EB17" t="str">
            <v>Active</v>
          </cell>
          <cell r="EC17" t="str">
            <v>Active</v>
          </cell>
          <cell r="ED17" t="str">
            <v>Active</v>
          </cell>
          <cell r="EE17" t="str">
            <v>Inactive</v>
          </cell>
          <cell r="EF17" t="str">
            <v>Active</v>
          </cell>
          <cell r="EG17" t="str">
            <v>Active</v>
          </cell>
          <cell r="EH17" t="str">
            <v>Active</v>
          </cell>
          <cell r="EI17" t="str">
            <v>Active</v>
          </cell>
          <cell r="EJ17" t="str">
            <v>Active</v>
          </cell>
          <cell r="EK17" t="str">
            <v>Inactive</v>
          </cell>
          <cell r="EL17" t="str">
            <v>Inactive</v>
          </cell>
          <cell r="EM17" t="str">
            <v>Inactive</v>
          </cell>
          <cell r="EN17" t="str">
            <v>Active</v>
          </cell>
          <cell r="EO17" t="str">
            <v>Inactive</v>
          </cell>
          <cell r="EP17" t="str">
            <v>Inactive</v>
          </cell>
          <cell r="EQ17" t="str">
            <v>Inactive</v>
          </cell>
          <cell r="ER17" t="str">
            <v>Inactive</v>
          </cell>
          <cell r="ES17" t="str">
            <v>Inactive</v>
          </cell>
          <cell r="ET17" t="str">
            <v>Inactive</v>
          </cell>
          <cell r="EU17" t="str">
            <v>Active</v>
          </cell>
          <cell r="EV17" t="str">
            <v>Inactive</v>
          </cell>
          <cell r="EW17" t="str">
            <v>Inactive</v>
          </cell>
          <cell r="EX17" t="str">
            <v>Inactive</v>
          </cell>
          <cell r="EY17" t="str">
            <v>Inactive</v>
          </cell>
          <cell r="EZ17" t="str">
            <v>Inactive</v>
          </cell>
          <cell r="FA17" t="str">
            <v>Inactive</v>
          </cell>
          <cell r="FB17" t="str">
            <v>Inactive</v>
          </cell>
          <cell r="FC17" t="str">
            <v>Active</v>
          </cell>
          <cell r="FD17" t="str">
            <v>Inactive</v>
          </cell>
          <cell r="FE17" t="str">
            <v>Inactive</v>
          </cell>
          <cell r="FF17" t="str">
            <v>Active</v>
          </cell>
          <cell r="FG17" t="str">
            <v>Inactive</v>
          </cell>
          <cell r="FH17" t="str">
            <v>Inactive</v>
          </cell>
          <cell r="FI17" t="str">
            <v>Inactive</v>
          </cell>
          <cell r="FJ17" t="str">
            <v>Inactive</v>
          </cell>
          <cell r="FK17" t="str">
            <v>Inactive</v>
          </cell>
          <cell r="FL17" t="str">
            <v>Active</v>
          </cell>
          <cell r="FM17" t="str">
            <v>Inactive</v>
          </cell>
          <cell r="FN17" t="str">
            <v>Active</v>
          </cell>
          <cell r="FO17" t="str">
            <v>Active</v>
          </cell>
          <cell r="FP17" t="str">
            <v>Inactive</v>
          </cell>
          <cell r="FQ17" t="str">
            <v>Inactive</v>
          </cell>
          <cell r="FR17" t="str">
            <v>Active</v>
          </cell>
          <cell r="FS17" t="str">
            <v>Inactive</v>
          </cell>
          <cell r="FT17" t="str">
            <v>Inactive</v>
          </cell>
          <cell r="FU17" t="str">
            <v>Inactive</v>
          </cell>
          <cell r="FV17" t="str">
            <v>Inactive</v>
          </cell>
          <cell r="FW17" t="str">
            <v>Inactive</v>
          </cell>
          <cell r="FX17" t="str">
            <v>Inactive</v>
          </cell>
          <cell r="FY17" t="str">
            <v>Inactive</v>
          </cell>
          <cell r="FZ17" t="str">
            <v>Inactive</v>
          </cell>
          <cell r="GA17" t="str">
            <v>Inactive</v>
          </cell>
          <cell r="GB17" t="str">
            <v>Inactive</v>
          </cell>
          <cell r="GC17" t="str">
            <v>Inactive</v>
          </cell>
          <cell r="GD17" t="str">
            <v>Inactive</v>
          </cell>
          <cell r="GE17" t="str">
            <v>Inactive</v>
          </cell>
          <cell r="GF17" t="str">
            <v>Inactive</v>
          </cell>
          <cell r="GG17" t="str">
            <v>Inactive</v>
          </cell>
          <cell r="GH17" t="str">
            <v>Inactive</v>
          </cell>
          <cell r="GI17" t="str">
            <v>Inactive</v>
          </cell>
          <cell r="GJ17" t="str">
            <v>Inactive</v>
          </cell>
          <cell r="GK17" t="str">
            <v>Inactive</v>
          </cell>
          <cell r="GL17" t="str">
            <v>Inactive</v>
          </cell>
          <cell r="GM17" t="str">
            <v>Inactive</v>
          </cell>
          <cell r="GN17" t="str">
            <v>Inactive</v>
          </cell>
          <cell r="GO17" t="str">
            <v>Inactive</v>
          </cell>
          <cell r="GP17" t="str">
            <v>Inactive</v>
          </cell>
          <cell r="GQ17" t="str">
            <v>Inactive</v>
          </cell>
          <cell r="GR17" t="str">
            <v>Inactive</v>
          </cell>
          <cell r="GS17" t="str">
            <v>Inactive</v>
          </cell>
          <cell r="GT17" t="str">
            <v>Inactive</v>
          </cell>
          <cell r="GU17" t="str">
            <v>Inactive</v>
          </cell>
          <cell r="GV17" t="str">
            <v>Inactive</v>
          </cell>
          <cell r="GW17" t="str">
            <v>Inactive</v>
          </cell>
          <cell r="GX17" t="str">
            <v>Inactive</v>
          </cell>
          <cell r="GY17" t="str">
            <v>Inactive</v>
          </cell>
          <cell r="GZ17" t="str">
            <v>Inactive</v>
          </cell>
          <cell r="HA17" t="str">
            <v>Inactive</v>
          </cell>
          <cell r="HB17" t="str">
            <v>Inactive</v>
          </cell>
          <cell r="HC17" t="str">
            <v>Inactive</v>
          </cell>
          <cell r="HD17" t="str">
            <v>Inactive</v>
          </cell>
          <cell r="HE17" t="str">
            <v>Inactive</v>
          </cell>
          <cell r="HF17" t="str">
            <v>Inactive</v>
          </cell>
          <cell r="HG17" t="str">
            <v>Inactive</v>
          </cell>
          <cell r="HH17" t="str">
            <v>Inactive</v>
          </cell>
          <cell r="HI17" t="str">
            <v>Inactive</v>
          </cell>
          <cell r="HJ17" t="str">
            <v>Inactive</v>
          </cell>
          <cell r="HK17" t="str">
            <v>Inactive</v>
          </cell>
          <cell r="HL17" t="str">
            <v>Inactive</v>
          </cell>
          <cell r="HM17" t="str">
            <v>Inactive</v>
          </cell>
          <cell r="HN17" t="str">
            <v>Inactive</v>
          </cell>
          <cell r="HO17" t="str">
            <v>Inactive</v>
          </cell>
          <cell r="HP17" t="str">
            <v>Inactive</v>
          </cell>
          <cell r="HQ17" t="str">
            <v>Inactive</v>
          </cell>
          <cell r="HR17" t="str">
            <v>Inactive</v>
          </cell>
          <cell r="HS17" t="str">
            <v>Inactive</v>
          </cell>
          <cell r="HT17" t="str">
            <v>Inactive</v>
          </cell>
          <cell r="HU17" t="str">
            <v>Inactive</v>
          </cell>
          <cell r="HV17" t="str">
            <v>Inactive</v>
          </cell>
          <cell r="HW17" t="str">
            <v>Inactive</v>
          </cell>
          <cell r="HX17" t="str">
            <v>Inactive</v>
          </cell>
          <cell r="HY17" t="str">
            <v>Inactive</v>
          </cell>
          <cell r="HZ17" t="str">
            <v>Inactive</v>
          </cell>
          <cell r="IA17" t="str">
            <v>Inactive</v>
          </cell>
          <cell r="IB17" t="str">
            <v>Inactive</v>
          </cell>
          <cell r="IC17" t="str">
            <v>Inactive</v>
          </cell>
          <cell r="ID17" t="str">
            <v>Inactive</v>
          </cell>
          <cell r="IE17" t="str">
            <v>Inactive</v>
          </cell>
          <cell r="IF17" t="str">
            <v>Inactive</v>
          </cell>
          <cell r="IG17" t="str">
            <v>Inactive</v>
          </cell>
          <cell r="IH17" t="str">
            <v>Inactive</v>
          </cell>
          <cell r="II17" t="str">
            <v>Inactive</v>
          </cell>
          <cell r="IJ17" t="str">
            <v>Inactive</v>
          </cell>
          <cell r="IK17" t="str">
            <v>Inactive</v>
          </cell>
          <cell r="IL17" t="str">
            <v>Inactive</v>
          </cell>
          <cell r="IM17" t="str">
            <v>Inactive</v>
          </cell>
          <cell r="IN17" t="str">
            <v>Inactive</v>
          </cell>
          <cell r="IO17" t="str">
            <v>Inactive</v>
          </cell>
          <cell r="IP17" t="str">
            <v>Inactive</v>
          </cell>
          <cell r="IQ17" t="str">
            <v>Inactive</v>
          </cell>
          <cell r="IR17" t="str">
            <v>Inactive</v>
          </cell>
          <cell r="IS17" t="str">
            <v>Inactive</v>
          </cell>
          <cell r="IT17" t="str">
            <v>Inactive</v>
          </cell>
          <cell r="IU17" t="str">
            <v>Inactive</v>
          </cell>
          <cell r="IV17" t="str">
            <v>Inactive</v>
          </cell>
          <cell r="IW17" t="str">
            <v>Inactive</v>
          </cell>
          <cell r="IX17" t="str">
            <v>Inactive</v>
          </cell>
          <cell r="IY17" t="str">
            <v>Inactive</v>
          </cell>
          <cell r="IZ17" t="str">
            <v>Inactive</v>
          </cell>
          <cell r="JA17" t="str">
            <v>Inactive</v>
          </cell>
          <cell r="JB17" t="str">
            <v>Inactive</v>
          </cell>
          <cell r="JC17" t="str">
            <v>Inactive</v>
          </cell>
          <cell r="JD17" t="str">
            <v>Inactive</v>
          </cell>
          <cell r="JE17" t="str">
            <v>Inactive</v>
          </cell>
          <cell r="JF17" t="str">
            <v>Inactive</v>
          </cell>
          <cell r="JG17" t="str">
            <v>Inactive</v>
          </cell>
          <cell r="JH17" t="str">
            <v>Inactive</v>
          </cell>
          <cell r="JI17" t="str">
            <v>Inactive</v>
          </cell>
          <cell r="JJ17" t="str">
            <v>Inactive</v>
          </cell>
          <cell r="JK17" t="str">
            <v>Inactive</v>
          </cell>
          <cell r="JL17" t="str">
            <v>Inactive</v>
          </cell>
          <cell r="JM17" t="str">
            <v>Inactive</v>
          </cell>
          <cell r="JN17" t="str">
            <v>Inactive</v>
          </cell>
          <cell r="JO17" t="str">
            <v>Inactive</v>
          </cell>
          <cell r="JP17" t="str">
            <v>Inactive</v>
          </cell>
          <cell r="JQ17" t="str">
            <v>Inactive</v>
          </cell>
          <cell r="JR17" t="str">
            <v>Inactive</v>
          </cell>
          <cell r="JS17" t="str">
            <v>Inactive</v>
          </cell>
          <cell r="JT17" t="str">
            <v>Inactive</v>
          </cell>
          <cell r="JU17" t="str">
            <v>Inactive</v>
          </cell>
          <cell r="JV17" t="str">
            <v>Inactive</v>
          </cell>
          <cell r="JW17" t="str">
            <v>Inactive</v>
          </cell>
          <cell r="JX17" t="str">
            <v>Inactive</v>
          </cell>
          <cell r="JY17" t="str">
            <v>Inactive</v>
          </cell>
          <cell r="JZ17" t="str">
            <v>Inactive</v>
          </cell>
          <cell r="KA17" t="str">
            <v>Inactive</v>
          </cell>
          <cell r="KB17" t="str">
            <v>Inactive</v>
          </cell>
          <cell r="KC17" t="str">
            <v>Inactive</v>
          </cell>
        </row>
        <row r="18">
          <cell r="B18" t="str">
            <v>Chronotek Store #</v>
          </cell>
          <cell r="EL18">
            <v>9110</v>
          </cell>
        </row>
        <row r="19">
          <cell r="B19" t="str">
            <v>Account Name</v>
          </cell>
          <cell r="C19" t="str">
            <v>Hannaford</v>
          </cell>
          <cell r="D19" t="str">
            <v>Hannaford</v>
          </cell>
          <cell r="E19" t="str">
            <v>Hannaford</v>
          </cell>
          <cell r="F19" t="str">
            <v>Hannaford</v>
          </cell>
          <cell r="G19" t="str">
            <v>Hannaford</v>
          </cell>
          <cell r="H19" t="str">
            <v>Hannaford</v>
          </cell>
          <cell r="I19" t="str">
            <v>Hannaford</v>
          </cell>
          <cell r="J19" t="str">
            <v>Hannaford</v>
          </cell>
          <cell r="K19" t="str">
            <v>Hannaford</v>
          </cell>
          <cell r="L19" t="str">
            <v>Hannaford</v>
          </cell>
          <cell r="M19" t="str">
            <v>Hannaford</v>
          </cell>
          <cell r="N19" t="str">
            <v>Hannaford</v>
          </cell>
          <cell r="O19" t="str">
            <v>Hannaford</v>
          </cell>
          <cell r="P19" t="str">
            <v>Hannaford</v>
          </cell>
          <cell r="Q19" t="str">
            <v>Hannaford</v>
          </cell>
          <cell r="R19" t="str">
            <v>Hannaford</v>
          </cell>
          <cell r="S19" t="str">
            <v>Hannaford</v>
          </cell>
          <cell r="T19" t="str">
            <v>Hannaford</v>
          </cell>
          <cell r="U19" t="str">
            <v>Hannaford</v>
          </cell>
          <cell r="V19" t="str">
            <v>Hannaford</v>
          </cell>
          <cell r="W19" t="str">
            <v>Hannaford</v>
          </cell>
          <cell r="X19" t="str">
            <v>Hannaford</v>
          </cell>
          <cell r="Y19" t="str">
            <v>Hannaford</v>
          </cell>
          <cell r="Z19" t="str">
            <v>Hannaford</v>
          </cell>
          <cell r="AA19" t="str">
            <v>Hannaford</v>
          </cell>
          <cell r="AB19" t="str">
            <v>Hannaford</v>
          </cell>
          <cell r="AC19" t="str">
            <v>Hannaford</v>
          </cell>
          <cell r="AD19" t="str">
            <v>Hannaford</v>
          </cell>
          <cell r="AE19" t="str">
            <v>Hannaford</v>
          </cell>
          <cell r="AF19" t="str">
            <v>Hannaford</v>
          </cell>
          <cell r="AG19" t="str">
            <v>Hannaford</v>
          </cell>
          <cell r="AH19" t="str">
            <v>Hannaford</v>
          </cell>
          <cell r="AI19" t="str">
            <v>Hannaford</v>
          </cell>
          <cell r="AJ19" t="str">
            <v>Hannaford</v>
          </cell>
          <cell r="AK19" t="str">
            <v>Hannaford</v>
          </cell>
          <cell r="AL19" t="str">
            <v>Hannaford</v>
          </cell>
          <cell r="AM19" t="str">
            <v>Hannaford</v>
          </cell>
          <cell r="AN19" t="str">
            <v>Hannaford</v>
          </cell>
          <cell r="AO19" t="str">
            <v>Hannaford</v>
          </cell>
          <cell r="AP19" t="str">
            <v>Hannaford</v>
          </cell>
          <cell r="AQ19" t="str">
            <v>Hannaford</v>
          </cell>
          <cell r="AR19" t="str">
            <v>Hannaford</v>
          </cell>
          <cell r="AS19" t="str">
            <v>Hannaford</v>
          </cell>
          <cell r="AT19" t="str">
            <v>Hannaford</v>
          </cell>
          <cell r="AU19" t="str">
            <v>Hannaford</v>
          </cell>
          <cell r="AV19" t="str">
            <v>Hannaford</v>
          </cell>
          <cell r="AW19" t="str">
            <v>Hannaford</v>
          </cell>
          <cell r="AX19" t="str">
            <v>Hannaford</v>
          </cell>
          <cell r="AY19" t="str">
            <v>Hannaford</v>
          </cell>
          <cell r="AZ19" t="str">
            <v>Hannaford</v>
          </cell>
          <cell r="BA19" t="str">
            <v>Hannaford</v>
          </cell>
          <cell r="BB19" t="str">
            <v>Hannaford</v>
          </cell>
          <cell r="BC19" t="str">
            <v>Hannaford</v>
          </cell>
          <cell r="BD19" t="str">
            <v>Hannaford</v>
          </cell>
          <cell r="BE19" t="str">
            <v>Hannaford</v>
          </cell>
          <cell r="BF19" t="str">
            <v>Hannaford</v>
          </cell>
          <cell r="BG19" t="str">
            <v>Hannaford</v>
          </cell>
          <cell r="BH19" t="str">
            <v>Hannaford</v>
          </cell>
          <cell r="BI19" t="str">
            <v>Hannaford</v>
          </cell>
          <cell r="BJ19" t="str">
            <v>Hannaford</v>
          </cell>
          <cell r="BK19" t="str">
            <v>Hannaford</v>
          </cell>
          <cell r="BL19" t="str">
            <v>Hannaford</v>
          </cell>
          <cell r="BM19" t="str">
            <v>Hannaford</v>
          </cell>
          <cell r="BN19" t="str">
            <v>Hannaford</v>
          </cell>
          <cell r="BO19" t="str">
            <v>Hannaford</v>
          </cell>
          <cell r="BP19" t="str">
            <v>Hannaford</v>
          </cell>
          <cell r="BQ19" t="str">
            <v>Hannaford</v>
          </cell>
          <cell r="BR19" t="str">
            <v>Hannaford</v>
          </cell>
          <cell r="BS19" t="str">
            <v>Hannaford</v>
          </cell>
          <cell r="BT19" t="str">
            <v>Hannaford</v>
          </cell>
          <cell r="BU19" t="str">
            <v>Hannaford</v>
          </cell>
          <cell r="BV19" t="str">
            <v>Hannaford</v>
          </cell>
          <cell r="BW19" t="str">
            <v>Hannaford</v>
          </cell>
          <cell r="BX19" t="str">
            <v>Hannaford</v>
          </cell>
          <cell r="BY19" t="str">
            <v>Hannaford</v>
          </cell>
          <cell r="BZ19" t="str">
            <v>Hannaford</v>
          </cell>
          <cell r="CA19" t="str">
            <v>Hannaford</v>
          </cell>
          <cell r="CB19" t="str">
            <v>Hannaford</v>
          </cell>
          <cell r="CC19" t="str">
            <v>Hannaford</v>
          </cell>
          <cell r="CD19" t="str">
            <v>Hannaford</v>
          </cell>
          <cell r="CE19" t="str">
            <v>Hannaford</v>
          </cell>
          <cell r="CF19" t="str">
            <v>Hannaford</v>
          </cell>
          <cell r="CG19" t="str">
            <v>Hannaford</v>
          </cell>
          <cell r="CH19" t="str">
            <v>Hannaford</v>
          </cell>
          <cell r="CI19" t="str">
            <v>Hannaford</v>
          </cell>
          <cell r="CJ19" t="str">
            <v>Hannaford</v>
          </cell>
          <cell r="CK19" t="str">
            <v>Hannaford</v>
          </cell>
          <cell r="CL19" t="str">
            <v>Hannaford</v>
          </cell>
          <cell r="CM19" t="str">
            <v>Hannaford</v>
          </cell>
          <cell r="CN19" t="str">
            <v>Hannaford</v>
          </cell>
          <cell r="CO19" t="str">
            <v>Hannaford</v>
          </cell>
          <cell r="CP19" t="str">
            <v>Hannaford</v>
          </cell>
          <cell r="CQ19" t="str">
            <v>Hannaford</v>
          </cell>
          <cell r="CR19" t="str">
            <v>Hannaford</v>
          </cell>
          <cell r="CS19" t="str">
            <v>Hannaford</v>
          </cell>
          <cell r="CT19" t="str">
            <v>Hannaford</v>
          </cell>
          <cell r="CU19" t="str">
            <v>Hannaford</v>
          </cell>
          <cell r="CV19" t="str">
            <v>Hannaford</v>
          </cell>
          <cell r="CW19" t="str">
            <v>Hannaford</v>
          </cell>
          <cell r="CX19" t="str">
            <v>Hannaford</v>
          </cell>
          <cell r="CY19" t="str">
            <v>Hannaford</v>
          </cell>
          <cell r="CZ19" t="str">
            <v>Hannaford</v>
          </cell>
          <cell r="DA19" t="str">
            <v>Hannaford</v>
          </cell>
          <cell r="DB19" t="str">
            <v>Hannaford</v>
          </cell>
          <cell r="DC19" t="str">
            <v>Hannaford</v>
          </cell>
          <cell r="DD19" t="str">
            <v>Hannaford</v>
          </cell>
          <cell r="DE19" t="str">
            <v>Hannaford</v>
          </cell>
          <cell r="DF19" t="str">
            <v>Hannaford</v>
          </cell>
          <cell r="DG19" t="str">
            <v>Hannaford</v>
          </cell>
          <cell r="DH19" t="str">
            <v>Hannaford</v>
          </cell>
          <cell r="DI19" t="str">
            <v>Hannaford</v>
          </cell>
          <cell r="DJ19" t="str">
            <v>Hannaford</v>
          </cell>
          <cell r="DK19" t="str">
            <v>Hannaford</v>
          </cell>
          <cell r="DL19" t="str">
            <v>Hannaford</v>
          </cell>
          <cell r="DM19" t="str">
            <v>Hannaford</v>
          </cell>
          <cell r="DN19" t="str">
            <v>Hannaford</v>
          </cell>
          <cell r="DO19" t="str">
            <v>Hannaford</v>
          </cell>
          <cell r="DP19" t="str">
            <v>Hannaford</v>
          </cell>
          <cell r="DQ19" t="str">
            <v>Hannaford</v>
          </cell>
          <cell r="DR19" t="str">
            <v>Hannaford</v>
          </cell>
          <cell r="DS19" t="str">
            <v>Hannaford</v>
          </cell>
          <cell r="DT19" t="str">
            <v>Hannaford</v>
          </cell>
          <cell r="DU19" t="str">
            <v>Hannaford</v>
          </cell>
          <cell r="DV19" t="str">
            <v>Hannaford</v>
          </cell>
          <cell r="DW19" t="str">
            <v>Hannaford</v>
          </cell>
          <cell r="DX19" t="str">
            <v>Hannaford</v>
          </cell>
          <cell r="DY19" t="str">
            <v>Hannaford</v>
          </cell>
          <cell r="DZ19" t="str">
            <v>Hannaford</v>
          </cell>
          <cell r="EA19" t="str">
            <v>Hannaford</v>
          </cell>
          <cell r="EB19" t="str">
            <v>Hannaford</v>
          </cell>
          <cell r="EC19" t="str">
            <v>Hannaford</v>
          </cell>
          <cell r="ED19" t="str">
            <v>Hannaford</v>
          </cell>
          <cell r="EE19" t="str">
            <v>Hannaford</v>
          </cell>
          <cell r="EF19" t="str">
            <v>Hannaford</v>
          </cell>
          <cell r="EG19" t="str">
            <v>Hannaford</v>
          </cell>
          <cell r="EH19" t="str">
            <v>Hannaford</v>
          </cell>
          <cell r="EI19" t="str">
            <v>Hannaford</v>
          </cell>
          <cell r="EJ19" t="str">
            <v>Hannaford</v>
          </cell>
          <cell r="EK19" t="str">
            <v>Hannaford</v>
          </cell>
          <cell r="EL19" t="str">
            <v>Independents</v>
          </cell>
          <cell r="EM19" t="str">
            <v>Hannaford</v>
          </cell>
          <cell r="EN19" t="str">
            <v>Hannaford</v>
          </cell>
          <cell r="EO19" t="str">
            <v>Independents</v>
          </cell>
          <cell r="EP19" t="str">
            <v>Independents</v>
          </cell>
          <cell r="EQ19" t="str">
            <v>Independents</v>
          </cell>
          <cell r="ER19" t="str">
            <v>IGA</v>
          </cell>
          <cell r="ES19" t="str">
            <v>IGA</v>
          </cell>
          <cell r="ET19" t="str">
            <v>IGA</v>
          </cell>
          <cell r="EU19" t="str">
            <v>IGA</v>
          </cell>
          <cell r="EV19" t="str">
            <v>IGA</v>
          </cell>
          <cell r="EW19" t="str">
            <v>Independents</v>
          </cell>
          <cell r="EX19" t="str">
            <v>McKinnons</v>
          </cell>
          <cell r="EY19" t="str">
            <v>McKinnons</v>
          </cell>
          <cell r="EZ19" t="str">
            <v>Independents</v>
          </cell>
          <cell r="FA19" t="str">
            <v>Independents</v>
          </cell>
          <cell r="FB19" t="str">
            <v>Independents</v>
          </cell>
          <cell r="FC19" t="str">
            <v>Independents</v>
          </cell>
          <cell r="FD19" t="str">
            <v>Independents</v>
          </cell>
          <cell r="FF19" t="str">
            <v>Hannaford</v>
          </cell>
          <cell r="FG19" t="str">
            <v>AGNE</v>
          </cell>
          <cell r="FH19" t="str">
            <v>AGNE</v>
          </cell>
          <cell r="FI19" t="str">
            <v>Independents</v>
          </cell>
          <cell r="FJ19" t="str">
            <v>Independents</v>
          </cell>
          <cell r="FK19" t="str">
            <v>Hannaford</v>
          </cell>
          <cell r="FL19" t="str">
            <v>Hannaford</v>
          </cell>
          <cell r="FM19" t="str">
            <v>Hannaford</v>
          </cell>
          <cell r="FN19" t="str">
            <v>Key Floral</v>
          </cell>
          <cell r="FO19" t="str">
            <v>Key Floral</v>
          </cell>
          <cell r="FP19" t="str">
            <v>AGNE</v>
          </cell>
          <cell r="FS19" t="str">
            <v>AGNE</v>
          </cell>
          <cell r="FT19" t="str">
            <v>AGNE</v>
          </cell>
          <cell r="FU19" t="str">
            <v>AGNE</v>
          </cell>
          <cell r="FV19" t="str">
            <v>AGNE</v>
          </cell>
          <cell r="FW19" t="str">
            <v>AGNE</v>
          </cell>
          <cell r="FX19" t="str">
            <v>Shaws</v>
          </cell>
          <cell r="FY19" t="str">
            <v>Shaws</v>
          </cell>
          <cell r="FZ19" t="str">
            <v>Shaws</v>
          </cell>
          <cell r="GA19" t="str">
            <v>Shaws</v>
          </cell>
          <cell r="GB19" t="str">
            <v>Shaws</v>
          </cell>
          <cell r="GC19" t="str">
            <v>Shaws</v>
          </cell>
          <cell r="GD19" t="str">
            <v>Shaws</v>
          </cell>
          <cell r="GE19" t="str">
            <v>Shaws</v>
          </cell>
          <cell r="GF19" t="str">
            <v>Shaws</v>
          </cell>
          <cell r="GG19" t="str">
            <v>Shaws</v>
          </cell>
          <cell r="GH19" t="str">
            <v>Shaws</v>
          </cell>
          <cell r="GI19" t="str">
            <v>Shaws</v>
          </cell>
          <cell r="GJ19" t="str">
            <v>Shaws</v>
          </cell>
          <cell r="GK19" t="str">
            <v>Shaws</v>
          </cell>
          <cell r="GL19" t="str">
            <v>Shaws</v>
          </cell>
          <cell r="GN19" t="str">
            <v>Tedeschi</v>
          </cell>
          <cell r="GO19" t="str">
            <v>Tedeschi</v>
          </cell>
          <cell r="GP19" t="str">
            <v>Tedeschi</v>
          </cell>
          <cell r="GQ19" t="str">
            <v>Tedeschi</v>
          </cell>
          <cell r="GR19" t="str">
            <v>Tedeschi</v>
          </cell>
          <cell r="GS19" t="str">
            <v>Tedeschi</v>
          </cell>
          <cell r="GT19" t="str">
            <v>Tedeschi</v>
          </cell>
          <cell r="GU19" t="str">
            <v>Tedeschi</v>
          </cell>
          <cell r="GV19" t="str">
            <v>Tedeschi</v>
          </cell>
          <cell r="GW19" t="str">
            <v>Tedeschi</v>
          </cell>
          <cell r="GX19" t="str">
            <v>Tedeschi</v>
          </cell>
          <cell r="GY19" t="str">
            <v>Tedeschi</v>
          </cell>
          <cell r="GZ19" t="str">
            <v>Tedeschi</v>
          </cell>
          <cell r="HA19" t="str">
            <v>Tedeschi</v>
          </cell>
          <cell r="HB19" t="str">
            <v>Tedeschi</v>
          </cell>
          <cell r="HC19" t="str">
            <v>Tedeschi</v>
          </cell>
          <cell r="HD19" t="str">
            <v>Tedeschi</v>
          </cell>
          <cell r="HE19" t="str">
            <v>Tedeschi</v>
          </cell>
          <cell r="HF19" t="str">
            <v>Tedeschi</v>
          </cell>
          <cell r="HG19" t="str">
            <v>Tedeschi</v>
          </cell>
          <cell r="HH19" t="str">
            <v>Tedeschi</v>
          </cell>
          <cell r="HI19" t="str">
            <v>Tedeschi</v>
          </cell>
          <cell r="HJ19" t="str">
            <v>Tedeschi</v>
          </cell>
          <cell r="HK19" t="str">
            <v>Tedeschi</v>
          </cell>
          <cell r="HL19" t="str">
            <v>Tedeschi</v>
          </cell>
          <cell r="HM19" t="str">
            <v>Tedeschi</v>
          </cell>
          <cell r="HN19" t="str">
            <v>Tedeschi</v>
          </cell>
          <cell r="HO19" t="str">
            <v>Tedeschi</v>
          </cell>
          <cell r="HP19" t="str">
            <v>Tedeschi</v>
          </cell>
          <cell r="HQ19" t="str">
            <v>Tedeschi</v>
          </cell>
          <cell r="HR19" t="str">
            <v>Tedeschi</v>
          </cell>
          <cell r="HS19" t="str">
            <v>Tedeschi</v>
          </cell>
          <cell r="HT19" t="str">
            <v>Tedeschi</v>
          </cell>
          <cell r="HU19" t="str">
            <v>Tedeschi</v>
          </cell>
          <cell r="HV19" t="str">
            <v>Tedeschi</v>
          </cell>
          <cell r="HW19" t="str">
            <v>Tedeschi</v>
          </cell>
          <cell r="HX19" t="str">
            <v>Tedeschi</v>
          </cell>
          <cell r="HY19" t="str">
            <v>Tedeschi</v>
          </cell>
          <cell r="HZ19" t="str">
            <v>Tedeschi</v>
          </cell>
          <cell r="IA19" t="str">
            <v>Tedeschi</v>
          </cell>
          <cell r="IB19" t="str">
            <v>Tedeschi</v>
          </cell>
          <cell r="IC19" t="str">
            <v>Tedeschi</v>
          </cell>
          <cell r="ID19" t="str">
            <v>Tedeschi</v>
          </cell>
          <cell r="IE19" t="str">
            <v>Tedeschi</v>
          </cell>
          <cell r="IF19" t="str">
            <v>Tedeschi</v>
          </cell>
          <cell r="IG19" t="str">
            <v>Tedeschi</v>
          </cell>
          <cell r="IH19" t="str">
            <v>Tedeschi</v>
          </cell>
          <cell r="II19" t="str">
            <v>Tedeschi</v>
          </cell>
          <cell r="IJ19" t="str">
            <v>Tedeschi</v>
          </cell>
          <cell r="IK19" t="str">
            <v>Tedeschi</v>
          </cell>
          <cell r="IL19" t="str">
            <v>Tedeschi</v>
          </cell>
          <cell r="IM19" t="str">
            <v>Tedeschi</v>
          </cell>
          <cell r="IN19" t="str">
            <v>Tedeschi</v>
          </cell>
          <cell r="IO19" t="str">
            <v>Tedeschi</v>
          </cell>
          <cell r="IP19" t="str">
            <v>Tedeschi</v>
          </cell>
          <cell r="IQ19" t="str">
            <v>Tedeschi</v>
          </cell>
          <cell r="IR19" t="str">
            <v>Tedeschi</v>
          </cell>
          <cell r="IS19" t="str">
            <v>Tedeschi</v>
          </cell>
          <cell r="IT19" t="str">
            <v>Tedeschi</v>
          </cell>
          <cell r="IU19" t="str">
            <v>Tedeschi</v>
          </cell>
          <cell r="IV19" t="str">
            <v>Tedeschi</v>
          </cell>
          <cell r="IW19" t="str">
            <v>Tedeschi</v>
          </cell>
          <cell r="IX19" t="str">
            <v>Tedeschi</v>
          </cell>
          <cell r="IY19" t="str">
            <v>Tedeschi</v>
          </cell>
          <cell r="IZ19" t="str">
            <v>Tedeschi</v>
          </cell>
          <cell r="JA19" t="str">
            <v>Tedeschi</v>
          </cell>
          <cell r="JB19" t="str">
            <v>Tedeschi</v>
          </cell>
          <cell r="JC19" t="str">
            <v>Tedeschi</v>
          </cell>
          <cell r="JD19" t="str">
            <v>Tedeschi</v>
          </cell>
          <cell r="JE19" t="str">
            <v>Tedeschi</v>
          </cell>
          <cell r="JF19" t="str">
            <v>Tedeschi</v>
          </cell>
          <cell r="JG19" t="str">
            <v>Tedeschi</v>
          </cell>
          <cell r="JH19" t="str">
            <v>Tedeschi</v>
          </cell>
          <cell r="JI19" t="str">
            <v>Tedeschi</v>
          </cell>
          <cell r="JJ19" t="str">
            <v>Tedeschi</v>
          </cell>
          <cell r="JK19" t="str">
            <v>Tedeschi</v>
          </cell>
          <cell r="JL19" t="str">
            <v>Tedeschi</v>
          </cell>
          <cell r="JM19" t="str">
            <v>Tedeschi</v>
          </cell>
          <cell r="JN19" t="str">
            <v>Tedeschi</v>
          </cell>
          <cell r="JO19" t="str">
            <v>Tedeschi</v>
          </cell>
          <cell r="JP19" t="str">
            <v>Tedeschi</v>
          </cell>
          <cell r="JQ19" t="str">
            <v>Tedeschi</v>
          </cell>
          <cell r="JR19" t="str">
            <v>Tedeschi</v>
          </cell>
          <cell r="JS19" t="str">
            <v>Tedeschi</v>
          </cell>
          <cell r="JT19" t="str">
            <v>Tedeschi</v>
          </cell>
          <cell r="JU19" t="str">
            <v>Kwik Stop</v>
          </cell>
          <cell r="JV19" t="str">
            <v>Kwik Stop</v>
          </cell>
          <cell r="JW19" t="str">
            <v>Kwik Stop</v>
          </cell>
          <cell r="JX19" t="str">
            <v>Kwik Stop</v>
          </cell>
          <cell r="JY19" t="str">
            <v>Kwik Stop</v>
          </cell>
          <cell r="JZ19" t="str">
            <v>Kwik Stop</v>
          </cell>
          <cell r="KA19" t="str">
            <v>Kwik Stop</v>
          </cell>
          <cell r="KB19" t="str">
            <v>Kwik Stop</v>
          </cell>
        </row>
        <row r="20">
          <cell r="B20" t="str">
            <v>Account Store Name</v>
          </cell>
          <cell r="C20" t="str">
            <v>Airport</v>
          </cell>
          <cell r="D20" t="str">
            <v>Alton</v>
          </cell>
          <cell r="E20" t="str">
            <v>Orange</v>
          </cell>
          <cell r="F20" t="str">
            <v>Auburn</v>
          </cell>
          <cell r="G20" t="str">
            <v>Augusta - Turnpike</v>
          </cell>
          <cell r="H20" t="str">
            <v>Augusta Cony</v>
          </cell>
          <cell r="I20" t="str">
            <v>Ayer</v>
          </cell>
          <cell r="J20" t="str">
            <v>Bar Harbor</v>
          </cell>
          <cell r="K20" t="str">
            <v>South Barre</v>
          </cell>
          <cell r="L20" t="str">
            <v>Milbridge - (Bayside Shop &amp; Save)</v>
          </cell>
          <cell r="M20" t="str">
            <v>Bedford - 101</v>
          </cell>
          <cell r="N20" t="str">
            <v>Bedford - Kilton Rd</v>
          </cell>
          <cell r="O20" t="str">
            <v>Belfast</v>
          </cell>
          <cell r="P20" t="str">
            <v>Bethel</v>
          </cell>
          <cell r="Q20" t="str">
            <v>Biddeford</v>
          </cell>
          <cell r="R20" t="str">
            <v>Boothbay</v>
          </cell>
          <cell r="S20" t="str">
            <v>Bradford</v>
          </cell>
          <cell r="T20" t="str">
            <v>Brattleborough</v>
          </cell>
          <cell r="U20" t="str">
            <v>Brewer</v>
          </cell>
          <cell r="V20" t="str">
            <v>Bridgeton</v>
          </cell>
          <cell r="W20" t="str">
            <v>Bristol</v>
          </cell>
          <cell r="X20" t="str">
            <v>Broadway</v>
          </cell>
          <cell r="Y20" t="str">
            <v>Brunswick</v>
          </cell>
          <cell r="Z20" t="str">
            <v>Bucksport</v>
          </cell>
          <cell r="AA20" t="str">
            <v>Buxton</v>
          </cell>
          <cell r="AB20" t="str">
            <v xml:space="preserve">Camden </v>
          </cell>
          <cell r="AC20" t="str">
            <v>Caribou</v>
          </cell>
          <cell r="AD20" t="str">
            <v>Chelmsford</v>
          </cell>
          <cell r="AE20" t="str">
            <v>China</v>
          </cell>
          <cell r="AF20" t="str">
            <v>Claremont</v>
          </cell>
          <cell r="AG20" t="str">
            <v>Clinton</v>
          </cell>
          <cell r="AH20" t="str">
            <v>Columbia (4 Corners Shop &amp; Save)</v>
          </cell>
          <cell r="AI20" t="str">
            <v>Concord</v>
          </cell>
          <cell r="AJ20" t="str">
            <v>Cornish</v>
          </cell>
          <cell r="AK20" t="str">
            <v>Damariscotta</v>
          </cell>
          <cell r="AL20" t="str">
            <v>Derry</v>
          </cell>
          <cell r="AM20" t="str">
            <v>Dexter</v>
          </cell>
          <cell r="AN20" t="str">
            <v>Dover</v>
          </cell>
          <cell r="AO20" t="str">
            <v>Dover Fields</v>
          </cell>
          <cell r="AP20" t="str">
            <v>Dracut</v>
          </cell>
          <cell r="AQ20" t="str">
            <v>Durham</v>
          </cell>
          <cell r="AR20" t="str">
            <v>Easton</v>
          </cell>
          <cell r="AS20" t="str">
            <v>Ellsworth</v>
          </cell>
          <cell r="AT20" t="str">
            <v>Exeter</v>
          </cell>
          <cell r="AU20" t="str">
            <v>Falmouth</v>
          </cell>
          <cell r="AV20" t="str">
            <v>Farmington</v>
          </cell>
          <cell r="AW20" t="str">
            <v>Portland - Forest Ave</v>
          </cell>
          <cell r="AX20" t="str">
            <v>Franklin</v>
          </cell>
          <cell r="AY20" t="str">
            <v>Gardiner</v>
          </cell>
          <cell r="AZ20" t="str">
            <v>Gardner</v>
          </cell>
          <cell r="BA20" t="str">
            <v>Gilford</v>
          </cell>
          <cell r="BB20" t="str">
            <v>Glen - (Grant's Shop &amp; Save)</v>
          </cell>
          <cell r="BC20" t="str">
            <v>Goffstown</v>
          </cell>
          <cell r="BD20" t="str">
            <v>Gorham</v>
          </cell>
          <cell r="BE20" t="str">
            <v>Gray</v>
          </cell>
          <cell r="BF20" t="str">
            <v>Hampstead</v>
          </cell>
          <cell r="BG20" t="str">
            <v>Hanover</v>
          </cell>
          <cell r="BH20" t="str">
            <v>Hogan Road</v>
          </cell>
          <cell r="BI20" t="str">
            <v>Hooksett</v>
          </cell>
          <cell r="BJ20" t="str">
            <v>Houlton</v>
          </cell>
          <cell r="BK20" t="str">
            <v>Hudson</v>
          </cell>
          <cell r="BL20" t="str">
            <v>Hudson</v>
          </cell>
          <cell r="BM20" t="str">
            <v>Jay</v>
          </cell>
          <cell r="BN20" t="str">
            <v>Manchester</v>
          </cell>
          <cell r="BO20" t="str">
            <v>Keene</v>
          </cell>
          <cell r="BP20" t="str">
            <v>Kennebunk</v>
          </cell>
          <cell r="BQ20" t="str">
            <v>Kingston</v>
          </cell>
          <cell r="BR20" t="str">
            <v>Lancaster</v>
          </cell>
          <cell r="BS20" t="str">
            <v>Twin City</v>
          </cell>
          <cell r="BT20" t="str">
            <v>Lewiston</v>
          </cell>
          <cell r="BU20" t="str">
            <v>Lincoln</v>
          </cell>
          <cell r="BV20" t="str">
            <v>Gowell s Shop n Save</v>
          </cell>
          <cell r="BW20" t="str">
            <v>Londonderry</v>
          </cell>
          <cell r="BX20" t="str">
            <v>Lowell</v>
          </cell>
          <cell r="BY20" t="str">
            <v>Lunenburg</v>
          </cell>
          <cell r="BZ20" t="str">
            <v>Machias</v>
          </cell>
          <cell r="CA20" t="str">
            <v>Madison</v>
          </cell>
          <cell r="CB20" t="str">
            <v>Marlborough</v>
          </cell>
          <cell r="CC20" t="str">
            <v>So.Portland - Maine Mall</v>
          </cell>
          <cell r="CD20" t="str">
            <v>Meredith</v>
          </cell>
          <cell r="CE20" t="str">
            <v>Middleborough</v>
          </cell>
          <cell r="CF20" t="str">
            <v>Milford</v>
          </cell>
          <cell r="CG20" t="str">
            <v>Millcreek</v>
          </cell>
          <cell r="CH20" t="str">
            <v>Millinocket</v>
          </cell>
          <cell r="CI20" t="str">
            <v>East Millinocket</v>
          </cell>
          <cell r="CJ20" t="str">
            <v>Nashua</v>
          </cell>
          <cell r="CK20" t="str">
            <v>New London</v>
          </cell>
          <cell r="CL20" t="str">
            <v>Newport</v>
          </cell>
          <cell r="CM20" t="str">
            <v>North Berwick</v>
          </cell>
          <cell r="CN20" t="str">
            <v>Brookfield</v>
          </cell>
          <cell r="CO20" t="str">
            <v>North Conway</v>
          </cell>
          <cell r="CP20" t="str">
            <v>Northwood</v>
          </cell>
          <cell r="CQ20" t="str">
            <v>Norwell</v>
          </cell>
          <cell r="CR20" t="str">
            <v>Norwood</v>
          </cell>
          <cell r="CS20" t="str">
            <v>Old Orchard Beach</v>
          </cell>
          <cell r="CT20" t="str">
            <v>Old Town</v>
          </cell>
          <cell r="CU20" t="str">
            <v>Ossipee</v>
          </cell>
          <cell r="CV20" t="str">
            <v>Oxford</v>
          </cell>
          <cell r="CW20" t="str">
            <v>West Peabody</v>
          </cell>
          <cell r="CX20" t="str">
            <v>Pelham</v>
          </cell>
          <cell r="CY20" t="str">
            <v>Pittsfield</v>
          </cell>
          <cell r="CZ20" t="str">
            <v>Plymouth</v>
          </cell>
          <cell r="DA20" t="str">
            <v>Portsmouth</v>
          </cell>
          <cell r="DB20" t="str">
            <v>Presque Isle (Graves Super Market)</v>
          </cell>
          <cell r="DC20" t="str">
            <v>Quincy</v>
          </cell>
          <cell r="DD20" t="str">
            <v>Raymond</v>
          </cell>
          <cell r="DE20" t="str">
            <v>Rindge</v>
          </cell>
          <cell r="DF20" t="str">
            <v>Portland - Rt 302</v>
          </cell>
          <cell r="DG20" t="str">
            <v>Rochester - Milton Rd</v>
          </cell>
          <cell r="DH20" t="str">
            <v>Rochester - Purity</v>
          </cell>
          <cell r="DI20" t="str">
            <v>Rockland</v>
          </cell>
          <cell r="DJ20" t="str">
            <v>Rumford</v>
          </cell>
          <cell r="DK20" t="str">
            <v>Saco</v>
          </cell>
          <cell r="DL20" t="str">
            <v>Sanford</v>
          </cell>
          <cell r="DM20" t="str">
            <v>Saugus</v>
          </cell>
          <cell r="DN20" t="str">
            <v>Scarborough</v>
          </cell>
          <cell r="DO20" t="str">
            <v>Hampton</v>
          </cell>
          <cell r="DP20" t="str">
            <v>Skowhegan</v>
          </cell>
          <cell r="DQ20" t="str">
            <v>Standish</v>
          </cell>
          <cell r="DR20" t="str">
            <v>Taunton</v>
          </cell>
          <cell r="DS20" t="str">
            <v>Topsham</v>
          </cell>
          <cell r="DT20" t="str">
            <v>Townsend</v>
          </cell>
          <cell r="DU20" t="str">
            <v>Turner</v>
          </cell>
          <cell r="DV20" t="str">
            <v>Uxbridge</v>
          </cell>
          <cell r="DW20" t="str">
            <v>Waldoboro</v>
          </cell>
          <cell r="DX20" t="str">
            <v>Waltham</v>
          </cell>
          <cell r="DY20" t="str">
            <v>Waterboro</v>
          </cell>
          <cell r="DZ20" t="str">
            <v>Waterville - Elm Plaza</v>
          </cell>
          <cell r="EA20" t="str">
            <v>Waterville - JFK</v>
          </cell>
          <cell r="EB20" t="str">
            <v>Wells</v>
          </cell>
          <cell r="EC20" t="str">
            <v>Westbrook</v>
          </cell>
          <cell r="ED20" t="str">
            <v>West Lebanon</v>
          </cell>
          <cell r="EE20" t="str">
            <v>Augusta (Willow St)</v>
          </cell>
          <cell r="EF20" t="str">
            <v>No. Windham</v>
          </cell>
          <cell r="EG20" t="str">
            <v>Winthrop</v>
          </cell>
          <cell r="EH20" t="str">
            <v>Yarmouth</v>
          </cell>
          <cell r="EI20" t="str">
            <v>York</v>
          </cell>
          <cell r="EJ20" t="str">
            <v>Hampden</v>
          </cell>
          <cell r="EK20" t="str">
            <v>Unity</v>
          </cell>
          <cell r="EL20" t="str">
            <v>Ali Baba</v>
          </cell>
          <cell r="EM20" t="str">
            <v>Freeport</v>
          </cell>
          <cell r="EN20" t="str">
            <v>Danforths Hermon</v>
          </cell>
          <cell r="EO20" t="str">
            <v>Food City Bridgton</v>
          </cell>
          <cell r="EP20" t="str">
            <v>Food City Livermore Falls</v>
          </cell>
          <cell r="EQ20" t="str">
            <v>Yellow Front Grocery Store</v>
          </cell>
          <cell r="ER20" t="str">
            <v>Central Supermarket IGA</v>
          </cell>
          <cell r="ES20" t="str">
            <v>Goggins IGA</v>
          </cell>
          <cell r="ET20" t="str">
            <v>Pangburns IGA</v>
          </cell>
          <cell r="EU20" t="str">
            <v>Pond Cove IGA</v>
          </cell>
          <cell r="EV20" t="str">
            <v>Trenton Marketplace IGA</v>
          </cell>
          <cell r="EW20" t="str">
            <v>Manafords - Jonesport</v>
          </cell>
          <cell r="EX20" t="str">
            <v>M-Danvers</v>
          </cell>
          <cell r="EY20" t="str">
            <v>M-Everett</v>
          </cell>
          <cell r="EZ20" t="str">
            <v>Onset Village Market (Onset)</v>
          </cell>
          <cell r="FA20" t="str">
            <v>Plumb Market (Rochester)</v>
          </cell>
          <cell r="FB20" t="str">
            <v>Shaw Farm</v>
          </cell>
          <cell r="FC20" t="str">
            <v>The Umbrella Factory</v>
          </cell>
          <cell r="FD20" t="str">
            <v>Toziers Searsport</v>
          </cell>
          <cell r="FF20" t="str">
            <v>Whitneys Family Supermarket (Corinth)</v>
          </cell>
          <cell r="FG20" t="str">
            <v>AG-Bedford Harvest Market</v>
          </cell>
          <cell r="FH20" t="str">
            <v>AG-Hollis Harvest Market</v>
          </cell>
          <cell r="FI20" t="str">
            <v>Harvest Coop Cambridge</v>
          </cell>
          <cell r="FJ20" t="str">
            <v>Harvest Coop JP</v>
          </cell>
          <cell r="FK20" t="str">
            <v>Blue Hill - (Tradewinds Marketplace)</v>
          </cell>
          <cell r="FL20" t="str">
            <v>General Office</v>
          </cell>
          <cell r="FM20" t="str">
            <v>General Office</v>
          </cell>
          <cell r="FN20" t="str">
            <v>Key Office</v>
          </cell>
          <cell r="FO20" t="str">
            <v>Key Office</v>
          </cell>
          <cell r="FP20" t="str">
            <v>AG-Warehouse</v>
          </cell>
          <cell r="FS20" t="str">
            <v>AG-EM Heath Supermarket</v>
          </cell>
          <cell r="FT20" t="str">
            <v>AG-Harvester Market Store # 10209</v>
          </cell>
          <cell r="FU20" t="str">
            <v>AG-Lovell Lake Food Center store # 10293</v>
          </cell>
          <cell r="FV20" t="str">
            <v>AG-Nature's Way</v>
          </cell>
          <cell r="FW20" t="str">
            <v>AG-Vista Laconia Store # 803</v>
          </cell>
          <cell r="FX20" t="str">
            <v xml:space="preserve"> Shaw's Bangor Main Street</v>
          </cell>
          <cell r="FY20" t="str">
            <v xml:space="preserve"> Shaw's Dover Foxcroft</v>
          </cell>
          <cell r="FZ20" t="str">
            <v xml:space="preserve"> Shaw's Gloucester(Railroad Ave)</v>
          </cell>
          <cell r="GA20" t="str">
            <v xml:space="preserve"> Shaw's Hyde Park</v>
          </cell>
          <cell r="GB20" t="str">
            <v xml:space="preserve"> Shaw's Keene</v>
          </cell>
          <cell r="GC20" t="str">
            <v xml:space="preserve"> Shaw's Leominster</v>
          </cell>
          <cell r="GD20" t="str">
            <v xml:space="preserve"> Shaw's State Street</v>
          </cell>
          <cell r="GE20" t="str">
            <v xml:space="preserve"> Shaw's Manchester Nh</v>
          </cell>
          <cell r="GF20" t="str">
            <v xml:space="preserve"> Shaw's Medford</v>
          </cell>
          <cell r="GG20" t="str">
            <v xml:space="preserve"> Shaw's Salem Nh</v>
          </cell>
          <cell r="GH20" t="str">
            <v xml:space="preserve"> Shaw's Seabrook</v>
          </cell>
          <cell r="GI20" t="str">
            <v xml:space="preserve"> Shaw's Tilton</v>
          </cell>
          <cell r="GJ20" t="str">
            <v xml:space="preserve"> Shaw's Upper Valley</v>
          </cell>
          <cell r="GK20" t="str">
            <v xml:space="preserve"> Shaw's Webster</v>
          </cell>
          <cell r="GL20" t="str">
            <v xml:space="preserve"> Shaw's Worcester-Webster Sq</v>
          </cell>
        </row>
        <row r="21">
          <cell r="B21" t="str">
            <v>Location Type</v>
          </cell>
          <cell r="C21" t="str">
            <v>Store</v>
          </cell>
          <cell r="D21" t="str">
            <v>Store</v>
          </cell>
          <cell r="E21" t="str">
            <v>Store</v>
          </cell>
          <cell r="F21" t="str">
            <v>Store</v>
          </cell>
          <cell r="G21" t="str">
            <v>Store</v>
          </cell>
          <cell r="H21" t="str">
            <v>Store</v>
          </cell>
          <cell r="I21" t="str">
            <v>Independent</v>
          </cell>
          <cell r="J21" t="str">
            <v>Store</v>
          </cell>
          <cell r="K21" t="str">
            <v>Store</v>
          </cell>
          <cell r="L21" t="str">
            <v>Independent</v>
          </cell>
          <cell r="M21" t="str">
            <v>Store</v>
          </cell>
          <cell r="N21" t="str">
            <v>Store</v>
          </cell>
          <cell r="O21" t="str">
            <v>Store</v>
          </cell>
          <cell r="P21" t="str">
            <v>Independent</v>
          </cell>
          <cell r="Q21" t="str">
            <v>Store</v>
          </cell>
          <cell r="R21" t="str">
            <v>Store</v>
          </cell>
          <cell r="S21" t="str">
            <v>Store</v>
          </cell>
          <cell r="T21" t="str">
            <v>Store</v>
          </cell>
          <cell r="U21" t="str">
            <v>Store</v>
          </cell>
          <cell r="V21" t="str">
            <v>Store</v>
          </cell>
          <cell r="W21" t="str">
            <v>Store</v>
          </cell>
          <cell r="X21" t="str">
            <v>Store</v>
          </cell>
          <cell r="Y21" t="str">
            <v>Store</v>
          </cell>
          <cell r="Z21" t="str">
            <v>Store</v>
          </cell>
          <cell r="AA21" t="str">
            <v>Store</v>
          </cell>
          <cell r="AB21" t="str">
            <v>Store</v>
          </cell>
          <cell r="AC21" t="str">
            <v>Store</v>
          </cell>
          <cell r="AD21" t="str">
            <v>Store</v>
          </cell>
          <cell r="AE21" t="str">
            <v>Store</v>
          </cell>
          <cell r="AF21" t="str">
            <v>Store</v>
          </cell>
          <cell r="AG21" t="str">
            <v>Store</v>
          </cell>
          <cell r="AH21" t="str">
            <v>Independent</v>
          </cell>
          <cell r="AI21" t="str">
            <v>Store</v>
          </cell>
          <cell r="AJ21" t="str">
            <v>Independent</v>
          </cell>
          <cell r="AK21" t="str">
            <v>Store</v>
          </cell>
          <cell r="AL21" t="str">
            <v>Store</v>
          </cell>
          <cell r="AM21" t="str">
            <v>Store</v>
          </cell>
          <cell r="AN21" t="str">
            <v>Store</v>
          </cell>
          <cell r="AO21" t="str">
            <v>Store</v>
          </cell>
          <cell r="AP21" t="str">
            <v>Store</v>
          </cell>
          <cell r="AQ21" t="str">
            <v>Store</v>
          </cell>
          <cell r="AR21" t="str">
            <v>Store</v>
          </cell>
          <cell r="AS21" t="str">
            <v>Store</v>
          </cell>
          <cell r="AT21" t="str">
            <v>Store</v>
          </cell>
          <cell r="AU21" t="str">
            <v>Store</v>
          </cell>
          <cell r="AV21" t="str">
            <v>Store</v>
          </cell>
          <cell r="AW21" t="str">
            <v>Store</v>
          </cell>
          <cell r="AX21" t="str">
            <v>Store</v>
          </cell>
          <cell r="AY21" t="str">
            <v>Store</v>
          </cell>
          <cell r="AZ21" t="str">
            <v>Store</v>
          </cell>
          <cell r="BA21" t="str">
            <v>Store</v>
          </cell>
          <cell r="BB21" t="str">
            <v>Independent</v>
          </cell>
          <cell r="BC21" t="str">
            <v>Store</v>
          </cell>
          <cell r="BD21" t="str">
            <v>Store</v>
          </cell>
          <cell r="BE21" t="str">
            <v>Store</v>
          </cell>
          <cell r="BF21" t="str">
            <v>Store</v>
          </cell>
          <cell r="BG21" t="str">
            <v>Store</v>
          </cell>
          <cell r="BH21" t="str">
            <v>Store</v>
          </cell>
          <cell r="BI21" t="str">
            <v>Store</v>
          </cell>
          <cell r="BJ21" t="str">
            <v>Store</v>
          </cell>
          <cell r="BK21" t="str">
            <v>Store</v>
          </cell>
          <cell r="BL21" t="str">
            <v>Store</v>
          </cell>
          <cell r="BM21" t="str">
            <v>Store</v>
          </cell>
          <cell r="BN21" t="str">
            <v>Store</v>
          </cell>
          <cell r="BO21" t="str">
            <v>Store</v>
          </cell>
          <cell r="BP21" t="str">
            <v>Store</v>
          </cell>
          <cell r="BQ21" t="str">
            <v>Store</v>
          </cell>
          <cell r="BR21" t="str">
            <v>Store</v>
          </cell>
          <cell r="BS21" t="str">
            <v>Store</v>
          </cell>
          <cell r="BT21" t="str">
            <v>Store</v>
          </cell>
          <cell r="BU21" t="str">
            <v>Store</v>
          </cell>
          <cell r="BV21" t="str">
            <v>Independent</v>
          </cell>
          <cell r="BW21" t="str">
            <v>Store</v>
          </cell>
          <cell r="BX21" t="str">
            <v>Store</v>
          </cell>
          <cell r="BY21" t="str">
            <v>Store</v>
          </cell>
          <cell r="BZ21" t="str">
            <v>Store</v>
          </cell>
          <cell r="CA21" t="str">
            <v>Store</v>
          </cell>
          <cell r="CB21" t="str">
            <v>Store</v>
          </cell>
          <cell r="CC21" t="str">
            <v>Store</v>
          </cell>
          <cell r="CD21" t="str">
            <v>Store</v>
          </cell>
          <cell r="CE21" t="str">
            <v>Store</v>
          </cell>
          <cell r="CF21" t="str">
            <v>Store</v>
          </cell>
          <cell r="CG21" t="str">
            <v>Store</v>
          </cell>
          <cell r="CH21" t="str">
            <v>Store</v>
          </cell>
          <cell r="CI21" t="str">
            <v>Independent</v>
          </cell>
          <cell r="CJ21" t="str">
            <v>Store</v>
          </cell>
          <cell r="CK21" t="str">
            <v>Store</v>
          </cell>
          <cell r="CL21" t="str">
            <v>Store</v>
          </cell>
          <cell r="CM21" t="str">
            <v>Store</v>
          </cell>
          <cell r="CN21" t="str">
            <v>Store</v>
          </cell>
          <cell r="CO21" t="str">
            <v>Store</v>
          </cell>
          <cell r="CP21" t="str">
            <v>Store</v>
          </cell>
          <cell r="CQ21" t="str">
            <v>Store</v>
          </cell>
          <cell r="CR21" t="str">
            <v>Store</v>
          </cell>
          <cell r="CS21" t="str">
            <v>Independent</v>
          </cell>
          <cell r="CT21" t="str">
            <v>Store</v>
          </cell>
          <cell r="CU21" t="str">
            <v>Store</v>
          </cell>
          <cell r="CV21" t="str">
            <v>Store</v>
          </cell>
          <cell r="CW21" t="str">
            <v>Store</v>
          </cell>
          <cell r="CX21" t="str">
            <v>Store</v>
          </cell>
          <cell r="CY21" t="str">
            <v>Independent</v>
          </cell>
          <cell r="CZ21" t="str">
            <v>Store</v>
          </cell>
          <cell r="DA21" t="str">
            <v>Store</v>
          </cell>
          <cell r="DB21" t="str">
            <v>Independent</v>
          </cell>
          <cell r="DC21" t="str">
            <v>Store</v>
          </cell>
          <cell r="DD21" t="str">
            <v>Store</v>
          </cell>
          <cell r="DE21" t="str">
            <v>Store</v>
          </cell>
          <cell r="DF21" t="str">
            <v>Store</v>
          </cell>
          <cell r="DG21" t="str">
            <v>Store</v>
          </cell>
          <cell r="DH21" t="str">
            <v>Store</v>
          </cell>
          <cell r="DI21" t="str">
            <v>Store</v>
          </cell>
          <cell r="DJ21" t="str">
            <v>Store</v>
          </cell>
          <cell r="DK21" t="str">
            <v>Store</v>
          </cell>
          <cell r="DL21" t="str">
            <v>Store</v>
          </cell>
          <cell r="DM21" t="str">
            <v>Store</v>
          </cell>
          <cell r="DN21" t="str">
            <v>Store</v>
          </cell>
          <cell r="DO21" t="str">
            <v>Store</v>
          </cell>
          <cell r="DP21" t="str">
            <v>Store</v>
          </cell>
          <cell r="DQ21" t="str">
            <v>Store</v>
          </cell>
          <cell r="DR21" t="str">
            <v>Store</v>
          </cell>
          <cell r="DS21" t="str">
            <v>Store</v>
          </cell>
          <cell r="DT21" t="str">
            <v>Store</v>
          </cell>
          <cell r="DU21" t="str">
            <v>Store</v>
          </cell>
          <cell r="DV21" t="str">
            <v>Store</v>
          </cell>
          <cell r="DW21" t="str">
            <v>Store</v>
          </cell>
          <cell r="DX21" t="str">
            <v>Store</v>
          </cell>
          <cell r="DY21" t="str">
            <v>Store</v>
          </cell>
          <cell r="DZ21" t="str">
            <v>Store</v>
          </cell>
          <cell r="EA21" t="str">
            <v>Store</v>
          </cell>
          <cell r="EB21" t="str">
            <v>Store</v>
          </cell>
          <cell r="EC21" t="str">
            <v>Store</v>
          </cell>
          <cell r="ED21" t="str">
            <v>Store</v>
          </cell>
          <cell r="EE21" t="str">
            <v>Store</v>
          </cell>
          <cell r="EF21" t="str">
            <v>Store</v>
          </cell>
          <cell r="EG21" t="str">
            <v>Store</v>
          </cell>
          <cell r="EH21" t="str">
            <v>Store</v>
          </cell>
          <cell r="EI21" t="str">
            <v>Store</v>
          </cell>
          <cell r="EJ21" t="str">
            <v>Store</v>
          </cell>
          <cell r="EK21" t="str">
            <v>Independent</v>
          </cell>
          <cell r="EL21" t="str">
            <v>Independent</v>
          </cell>
          <cell r="EM21" t="str">
            <v>Independent</v>
          </cell>
          <cell r="EN21" t="str">
            <v>Independent</v>
          </cell>
          <cell r="EO21" t="str">
            <v>Store</v>
          </cell>
          <cell r="EP21" t="str">
            <v>Store</v>
          </cell>
          <cell r="EQ21" t="str">
            <v>Store</v>
          </cell>
          <cell r="ER21" t="str">
            <v>Store</v>
          </cell>
          <cell r="ES21" t="str">
            <v>Store</v>
          </cell>
          <cell r="ET21" t="str">
            <v>Store</v>
          </cell>
          <cell r="EU21" t="str">
            <v>Store</v>
          </cell>
          <cell r="EV21" t="str">
            <v>Store</v>
          </cell>
          <cell r="EW21" t="str">
            <v>Store</v>
          </cell>
          <cell r="EX21" t="str">
            <v>Store</v>
          </cell>
          <cell r="EY21" t="str">
            <v>Store</v>
          </cell>
          <cell r="EZ21" t="str">
            <v>Store</v>
          </cell>
          <cell r="FA21" t="str">
            <v>Store</v>
          </cell>
          <cell r="FB21" t="str">
            <v>Store</v>
          </cell>
          <cell r="FC21" t="str">
            <v>Store</v>
          </cell>
          <cell r="FD21" t="str">
            <v>Store</v>
          </cell>
          <cell r="FF21" t="str">
            <v>Independent</v>
          </cell>
          <cell r="FG21" t="str">
            <v>Store</v>
          </cell>
          <cell r="FH21" t="str">
            <v>Store</v>
          </cell>
          <cell r="FI21" t="str">
            <v>Store</v>
          </cell>
          <cell r="FJ21" t="str">
            <v>Store</v>
          </cell>
          <cell r="FK21" t="str">
            <v>Independent</v>
          </cell>
          <cell r="FL21" t="str">
            <v>Corp</v>
          </cell>
          <cell r="FM21" t="str">
            <v>Corp</v>
          </cell>
          <cell r="FN21" t="str">
            <v>Corp</v>
          </cell>
          <cell r="FO21" t="str">
            <v>Corp</v>
          </cell>
          <cell r="FP21" t="str">
            <v>Corp</v>
          </cell>
          <cell r="FS21" t="str">
            <v>Store</v>
          </cell>
          <cell r="FT21" t="str">
            <v>Store</v>
          </cell>
          <cell r="FU21" t="str">
            <v>Store</v>
          </cell>
          <cell r="FV21" t="str">
            <v>Store</v>
          </cell>
          <cell r="FW21" t="str">
            <v>Store</v>
          </cell>
          <cell r="FX21" t="str">
            <v>Store</v>
          </cell>
          <cell r="FY21" t="str">
            <v>Store</v>
          </cell>
          <cell r="FZ21" t="str">
            <v>Store</v>
          </cell>
          <cell r="GA21" t="str">
            <v>Store</v>
          </cell>
          <cell r="GB21" t="str">
            <v>Store</v>
          </cell>
          <cell r="GC21" t="str">
            <v>Store</v>
          </cell>
          <cell r="GD21" t="str">
            <v>Store</v>
          </cell>
          <cell r="GE21" t="str">
            <v>Store</v>
          </cell>
          <cell r="GF21" t="str">
            <v>Store</v>
          </cell>
          <cell r="GG21" t="str">
            <v>Store</v>
          </cell>
          <cell r="GH21" t="str">
            <v>Store</v>
          </cell>
          <cell r="GI21" t="str">
            <v>Store</v>
          </cell>
          <cell r="GJ21" t="str">
            <v>Store</v>
          </cell>
          <cell r="GK21" t="str">
            <v>Store</v>
          </cell>
          <cell r="GL21" t="str">
            <v>Store</v>
          </cell>
          <cell r="GN21" t="str">
            <v>Store</v>
          </cell>
          <cell r="GO21" t="str">
            <v>Store</v>
          </cell>
          <cell r="GP21" t="str">
            <v>Store</v>
          </cell>
          <cell r="GQ21" t="str">
            <v>Store</v>
          </cell>
          <cell r="GR21" t="str">
            <v>Store</v>
          </cell>
          <cell r="GS21" t="str">
            <v>Store</v>
          </cell>
          <cell r="GT21" t="str">
            <v>Store</v>
          </cell>
          <cell r="GU21" t="str">
            <v>Store</v>
          </cell>
          <cell r="GV21" t="str">
            <v>Store</v>
          </cell>
          <cell r="GW21" t="str">
            <v>Store</v>
          </cell>
          <cell r="GX21" t="str">
            <v>Store</v>
          </cell>
          <cell r="GY21" t="str">
            <v>Store</v>
          </cell>
          <cell r="GZ21" t="str">
            <v>Store</v>
          </cell>
          <cell r="HA21" t="str">
            <v>Store</v>
          </cell>
          <cell r="HB21" t="str">
            <v>Store</v>
          </cell>
          <cell r="HC21" t="str">
            <v>Store</v>
          </cell>
          <cell r="HD21" t="str">
            <v>Store</v>
          </cell>
          <cell r="HE21" t="str">
            <v>Store</v>
          </cell>
          <cell r="HF21" t="str">
            <v>Store</v>
          </cell>
          <cell r="HG21" t="str">
            <v>Store</v>
          </cell>
          <cell r="HH21" t="str">
            <v>Store</v>
          </cell>
          <cell r="HI21" t="str">
            <v>Store</v>
          </cell>
          <cell r="HJ21" t="str">
            <v>Store</v>
          </cell>
          <cell r="HK21" t="str">
            <v>Store</v>
          </cell>
          <cell r="HL21" t="str">
            <v>Store</v>
          </cell>
          <cell r="HM21" t="str">
            <v>Store</v>
          </cell>
          <cell r="HN21" t="str">
            <v>Store</v>
          </cell>
          <cell r="HO21" t="str">
            <v>Store</v>
          </cell>
          <cell r="HP21" t="str">
            <v>Store</v>
          </cell>
          <cell r="HQ21" t="str">
            <v>Store</v>
          </cell>
          <cell r="HR21" t="str">
            <v>Store</v>
          </cell>
          <cell r="HS21" t="str">
            <v>Store</v>
          </cell>
          <cell r="HT21" t="str">
            <v>Store</v>
          </cell>
          <cell r="HU21" t="str">
            <v>Store</v>
          </cell>
          <cell r="HV21" t="str">
            <v>Store</v>
          </cell>
          <cell r="HW21" t="str">
            <v>Store</v>
          </cell>
          <cell r="HX21" t="str">
            <v>Store</v>
          </cell>
          <cell r="HY21" t="str">
            <v>Store</v>
          </cell>
          <cell r="HZ21" t="str">
            <v>Store</v>
          </cell>
          <cell r="IA21" t="str">
            <v>Store</v>
          </cell>
          <cell r="IB21" t="str">
            <v>Store</v>
          </cell>
          <cell r="IC21" t="str">
            <v>Store</v>
          </cell>
          <cell r="ID21" t="str">
            <v>Store</v>
          </cell>
          <cell r="IE21" t="str">
            <v>Store</v>
          </cell>
          <cell r="IF21" t="str">
            <v>Store</v>
          </cell>
          <cell r="IG21" t="str">
            <v>Store</v>
          </cell>
          <cell r="IH21" t="str">
            <v>Store</v>
          </cell>
          <cell r="II21" t="str">
            <v>Store</v>
          </cell>
          <cell r="IJ21" t="str">
            <v>Store</v>
          </cell>
          <cell r="IK21" t="str">
            <v>Store</v>
          </cell>
          <cell r="IL21" t="str">
            <v>Store</v>
          </cell>
          <cell r="IM21" t="str">
            <v>Store</v>
          </cell>
          <cell r="IN21" t="str">
            <v>Store</v>
          </cell>
          <cell r="IO21" t="str">
            <v>Store</v>
          </cell>
          <cell r="IP21" t="str">
            <v>Store</v>
          </cell>
          <cell r="IQ21" t="str">
            <v>Store</v>
          </cell>
          <cell r="IR21" t="str">
            <v>Store</v>
          </cell>
          <cell r="IS21" t="str">
            <v>Store</v>
          </cell>
          <cell r="IT21" t="str">
            <v>Store</v>
          </cell>
          <cell r="IU21" t="str">
            <v>Store</v>
          </cell>
          <cell r="IV21" t="str">
            <v>Store</v>
          </cell>
          <cell r="IW21" t="str">
            <v>Store</v>
          </cell>
          <cell r="IX21" t="str">
            <v>Store</v>
          </cell>
          <cell r="IY21" t="str">
            <v>Store</v>
          </cell>
          <cell r="IZ21" t="str">
            <v>Store</v>
          </cell>
          <cell r="JA21" t="str">
            <v>Store</v>
          </cell>
          <cell r="JB21" t="str">
            <v>Store</v>
          </cell>
          <cell r="JC21" t="str">
            <v>Store</v>
          </cell>
          <cell r="JD21" t="str">
            <v>Store</v>
          </cell>
          <cell r="JE21" t="str">
            <v>Store</v>
          </cell>
          <cell r="JF21" t="str">
            <v>Store</v>
          </cell>
          <cell r="JG21" t="str">
            <v>Store</v>
          </cell>
          <cell r="JH21" t="str">
            <v>Store</v>
          </cell>
          <cell r="JI21" t="str">
            <v>Store</v>
          </cell>
          <cell r="JJ21" t="str">
            <v>Store</v>
          </cell>
          <cell r="JK21" t="str">
            <v>Store</v>
          </cell>
          <cell r="JL21" t="str">
            <v>Store</v>
          </cell>
          <cell r="JM21" t="str">
            <v>Store</v>
          </cell>
          <cell r="JN21" t="str">
            <v>Store</v>
          </cell>
          <cell r="JO21" t="str">
            <v>Store</v>
          </cell>
          <cell r="JP21" t="str">
            <v>Store</v>
          </cell>
          <cell r="JQ21" t="str">
            <v>Store</v>
          </cell>
          <cell r="JR21" t="str">
            <v>Store</v>
          </cell>
          <cell r="JS21" t="str">
            <v>Store</v>
          </cell>
          <cell r="JT21" t="str">
            <v>Store</v>
          </cell>
          <cell r="JU21" t="str">
            <v>Store</v>
          </cell>
          <cell r="JV21" t="str">
            <v>Store</v>
          </cell>
          <cell r="JW21" t="str">
            <v>Store</v>
          </cell>
          <cell r="JX21" t="str">
            <v>Store</v>
          </cell>
          <cell r="JY21" t="str">
            <v>Store</v>
          </cell>
          <cell r="JZ21" t="str">
            <v>Store</v>
          </cell>
          <cell r="KA21" t="str">
            <v>Store</v>
          </cell>
          <cell r="KB21" t="str">
            <v>Store</v>
          </cell>
        </row>
        <row r="22">
          <cell r="B22" t="str">
            <v>Latitude</v>
          </cell>
          <cell r="C22">
            <v>44.818773899999997</v>
          </cell>
          <cell r="D22">
            <v>43.414228999999999</v>
          </cell>
          <cell r="E22">
            <v>42.52084</v>
          </cell>
          <cell r="F22">
            <v>44.096268999999999</v>
          </cell>
          <cell r="G22">
            <v>44.316505800000002</v>
          </cell>
          <cell r="H22">
            <v>44.3161858</v>
          </cell>
          <cell r="I22">
            <v>42.570366700000001</v>
          </cell>
          <cell r="J22">
            <v>44.389031699999997</v>
          </cell>
          <cell r="K22">
            <v>44.174163</v>
          </cell>
          <cell r="L22">
            <v>44.536301999999999</v>
          </cell>
          <cell r="M22">
            <v>42.921647999999998</v>
          </cell>
          <cell r="N22">
            <v>42.957352999999998</v>
          </cell>
          <cell r="O22">
            <v>44.419179999999997</v>
          </cell>
          <cell r="P22">
            <v>44.405608800000003</v>
          </cell>
          <cell r="Q22">
            <v>43.488453300000003</v>
          </cell>
          <cell r="R22">
            <v>43.8600268</v>
          </cell>
          <cell r="S22">
            <v>43.983936999999997</v>
          </cell>
          <cell r="T22">
            <v>42.879443000000002</v>
          </cell>
          <cell r="U22">
            <v>44.784662900000001</v>
          </cell>
          <cell r="V22">
            <v>44.045046999999997</v>
          </cell>
          <cell r="W22">
            <v>43.584624599999998</v>
          </cell>
          <cell r="X22">
            <v>44.823021400000002</v>
          </cell>
          <cell r="Y22">
            <v>43.912441999999999</v>
          </cell>
          <cell r="Z22">
            <v>44.570435199999999</v>
          </cell>
          <cell r="AA22">
            <v>43.615763000000001</v>
          </cell>
          <cell r="AB22">
            <v>44.200285399999999</v>
          </cell>
          <cell r="AC22">
            <v>46.861344000000003</v>
          </cell>
          <cell r="AD22">
            <v>42.6234641</v>
          </cell>
          <cell r="AE22">
            <v>44.394939000000001</v>
          </cell>
          <cell r="AF22">
            <v>43.369851099999998</v>
          </cell>
          <cell r="AG22">
            <v>42.423474400000003</v>
          </cell>
          <cell r="AH22">
            <v>44.643540000000002</v>
          </cell>
          <cell r="AI22">
            <v>43.211382899999997</v>
          </cell>
          <cell r="AJ22">
            <v>43.802378300000001</v>
          </cell>
          <cell r="AK22">
            <v>44.036387599999998</v>
          </cell>
          <cell r="AL22">
            <v>42.899392499999998</v>
          </cell>
          <cell r="AM22">
            <v>45.026601200000002</v>
          </cell>
          <cell r="AN22">
            <v>43.2157488</v>
          </cell>
          <cell r="AO22">
            <v>43.190924099999997</v>
          </cell>
          <cell r="AP22">
            <v>42.665061600000001</v>
          </cell>
          <cell r="AQ22">
            <v>43.133586000000001</v>
          </cell>
          <cell r="AR22">
            <v>42.023401200000002</v>
          </cell>
          <cell r="AS22">
            <v>44.531236</v>
          </cell>
          <cell r="AT22">
            <v>42.989322999999999</v>
          </cell>
          <cell r="AU22">
            <v>43.732568000000001</v>
          </cell>
          <cell r="AV22">
            <v>44.650863999999999</v>
          </cell>
          <cell r="AW22">
            <v>43.662820099999998</v>
          </cell>
          <cell r="AX22">
            <v>43.446804899999997</v>
          </cell>
          <cell r="AY22">
            <v>44.230370999999998</v>
          </cell>
          <cell r="AZ22">
            <v>42.568800000000003</v>
          </cell>
          <cell r="BA22">
            <v>43.563830400000001</v>
          </cell>
          <cell r="BB22">
            <v>44.110225999999997</v>
          </cell>
          <cell r="BC22">
            <v>42.997569300000002</v>
          </cell>
          <cell r="BD22">
            <v>43.680045999999997</v>
          </cell>
          <cell r="BE22">
            <v>43.902656999999998</v>
          </cell>
          <cell r="BF22">
            <v>42.892497599999999</v>
          </cell>
          <cell r="BG22">
            <v>42.987578900000003</v>
          </cell>
          <cell r="BH22">
            <v>44.836173299999999</v>
          </cell>
          <cell r="BI22">
            <v>43.020803999999998</v>
          </cell>
          <cell r="BJ22">
            <v>46.142198</v>
          </cell>
          <cell r="BK22">
            <v>42.380661400000001</v>
          </cell>
          <cell r="BL22">
            <v>42.774503699999997</v>
          </cell>
          <cell r="BM22">
            <v>44.5027647</v>
          </cell>
          <cell r="BN22">
            <v>42.958943499999997</v>
          </cell>
          <cell r="BO22">
            <v>42.933667900000003</v>
          </cell>
          <cell r="BP22">
            <v>43.397926400000003</v>
          </cell>
          <cell r="BQ22">
            <v>42.011822299999999</v>
          </cell>
          <cell r="BR22">
            <v>42.520721000000002</v>
          </cell>
          <cell r="BS22">
            <v>42.551982500000001</v>
          </cell>
          <cell r="BT22">
            <v>44.103622999999999</v>
          </cell>
          <cell r="BU22">
            <v>45.360852999999999</v>
          </cell>
          <cell r="BV22">
            <v>44.135018899999999</v>
          </cell>
          <cell r="BW22">
            <v>42.866859099999999</v>
          </cell>
          <cell r="BX22">
            <v>42.629418299999998</v>
          </cell>
          <cell r="BY22">
            <v>42.5936637</v>
          </cell>
          <cell r="BZ22">
            <v>44.705771300000002</v>
          </cell>
          <cell r="CA22">
            <v>44.799417099999999</v>
          </cell>
          <cell r="CB22">
            <v>42.3384857</v>
          </cell>
          <cell r="CC22">
            <v>43.634010000000004</v>
          </cell>
          <cell r="CD22">
            <v>43.660697999999996</v>
          </cell>
          <cell r="CE22">
            <v>41.883575800000003</v>
          </cell>
          <cell r="CF22">
            <v>42.149928099999997</v>
          </cell>
          <cell r="CG22">
            <v>43.637126600000002</v>
          </cell>
          <cell r="CH22">
            <v>45.657421599999999</v>
          </cell>
          <cell r="CI22">
            <v>45.623666800000002</v>
          </cell>
          <cell r="CJ22">
            <v>42.758797999999999</v>
          </cell>
          <cell r="CK22">
            <v>43.423416500000002</v>
          </cell>
          <cell r="CL22">
            <v>44.836692200000002</v>
          </cell>
          <cell r="CM22">
            <v>43.298859</v>
          </cell>
          <cell r="CN22">
            <v>42.266389599999997</v>
          </cell>
          <cell r="CO22">
            <v>44.020124000000003</v>
          </cell>
          <cell r="CP22">
            <v>43.194830500000002</v>
          </cell>
          <cell r="CQ22">
            <v>42.173859800000002</v>
          </cell>
          <cell r="CR22">
            <v>42.180844499999999</v>
          </cell>
          <cell r="CS22">
            <v>43.522672</v>
          </cell>
          <cell r="CT22">
            <v>44.927653999999997</v>
          </cell>
          <cell r="CU22">
            <v>43.705429799999997</v>
          </cell>
          <cell r="CV22">
            <v>44.195711099999997</v>
          </cell>
          <cell r="CW22">
            <v>42.550493699999997</v>
          </cell>
          <cell r="CX22">
            <v>42.7232974</v>
          </cell>
          <cell r="CY22">
            <v>44.786044199999999</v>
          </cell>
          <cell r="CZ22">
            <v>43.770994999999999</v>
          </cell>
          <cell r="DA22">
            <v>43.068762499999998</v>
          </cell>
          <cell r="DB22">
            <v>46.699413999999997</v>
          </cell>
          <cell r="DC22">
            <v>42.271821699999997</v>
          </cell>
          <cell r="DD22">
            <v>43.021039999999999</v>
          </cell>
          <cell r="DE22">
            <v>42.792124000000001</v>
          </cell>
          <cell r="DF22">
            <v>43.702120899999997</v>
          </cell>
          <cell r="DG22">
            <v>43.318152599999998</v>
          </cell>
          <cell r="DH22">
            <v>43.312352099999998</v>
          </cell>
          <cell r="DI22">
            <v>44.116527499999997</v>
          </cell>
          <cell r="DJ22">
            <v>44.555058000000002</v>
          </cell>
          <cell r="DK22">
            <v>43.510790900000003</v>
          </cell>
          <cell r="DL22">
            <v>43.444222699999997</v>
          </cell>
          <cell r="DM22">
            <v>42.489631000000003</v>
          </cell>
          <cell r="DN22">
            <v>43.593999699999998</v>
          </cell>
          <cell r="DO22">
            <v>42.945325500000003</v>
          </cell>
          <cell r="DP22">
            <v>44.780414</v>
          </cell>
          <cell r="DQ22">
            <v>43.731035900000002</v>
          </cell>
          <cell r="DR22">
            <v>41.886231000000002</v>
          </cell>
          <cell r="DS22">
            <v>43.938687999999999</v>
          </cell>
          <cell r="DT22">
            <v>42.649143000000002</v>
          </cell>
          <cell r="DU22">
            <v>44.251519999999999</v>
          </cell>
          <cell r="DV22">
            <v>42.082364699999999</v>
          </cell>
          <cell r="DW22">
            <v>44.100572999999997</v>
          </cell>
          <cell r="DX22">
            <v>42.375397999999997</v>
          </cell>
          <cell r="DY22">
            <v>43.571413300000003</v>
          </cell>
          <cell r="DZ22">
            <v>44.567398699999998</v>
          </cell>
          <cell r="EA22">
            <v>44.540533000000003</v>
          </cell>
          <cell r="EB22">
            <v>43.300550600000001</v>
          </cell>
          <cell r="EC22">
            <v>43.676427599999997</v>
          </cell>
          <cell r="ED22">
            <v>43.636288</v>
          </cell>
          <cell r="EE22">
            <v>44.317354000000002</v>
          </cell>
          <cell r="EF22">
            <v>43.8405719</v>
          </cell>
          <cell r="EG22">
            <v>44.30744</v>
          </cell>
          <cell r="EH22">
            <v>43.805471199999999</v>
          </cell>
          <cell r="EI22">
            <v>43.150724400000001</v>
          </cell>
          <cell r="EJ22">
            <v>44.7448853</v>
          </cell>
          <cell r="EK22">
            <v>44.612465999999998</v>
          </cell>
          <cell r="EL22">
            <v>42.973854000000003</v>
          </cell>
          <cell r="EM22">
            <v>43.856791999999999</v>
          </cell>
          <cell r="EN22">
            <v>44.804694499999997</v>
          </cell>
          <cell r="EO22">
            <v>44.053781999999998</v>
          </cell>
          <cell r="EP22">
            <v>44.476550000000003</v>
          </cell>
          <cell r="EQ22">
            <v>44.039553099999999</v>
          </cell>
          <cell r="ER22">
            <v>42.681467300000001</v>
          </cell>
          <cell r="ES22">
            <v>44.228990500000002</v>
          </cell>
          <cell r="ET22">
            <v>45.657255999999997</v>
          </cell>
          <cell r="EU22">
            <v>43.593409999999999</v>
          </cell>
          <cell r="EV22">
            <v>44.448203800000002</v>
          </cell>
          <cell r="EW22" t="str">
            <v xml:space="preserve">
44.536445</v>
          </cell>
          <cell r="EX22">
            <v>42.561230999999999</v>
          </cell>
          <cell r="EY22">
            <v>42.412331000000002</v>
          </cell>
          <cell r="EZ22">
            <v>41.743287000000002</v>
          </cell>
          <cell r="FA22">
            <v>41.732745999999999</v>
          </cell>
          <cell r="FB22">
            <v>42.681655999999997</v>
          </cell>
          <cell r="FC22">
            <v>43.975797999999998</v>
          </cell>
          <cell r="FD22">
            <v>44.458359000000002</v>
          </cell>
          <cell r="FF22">
            <v>44.983241999999997</v>
          </cell>
          <cell r="FG22">
            <v>42.936874000000003</v>
          </cell>
          <cell r="FH22">
            <v>42.742985599999997</v>
          </cell>
          <cell r="FI22">
            <v>42.365022099999997</v>
          </cell>
          <cell r="FJ22">
            <v>42.307797899999997</v>
          </cell>
          <cell r="FK22">
            <v>44.406585</v>
          </cell>
          <cell r="FL22">
            <v>43.597272599999997</v>
          </cell>
          <cell r="FM22">
            <v>42.495663499999999</v>
          </cell>
          <cell r="FN22">
            <v>42.968876999999999</v>
          </cell>
          <cell r="FO22">
            <v>42.968876999999999</v>
          </cell>
          <cell r="FP22">
            <v>43.130030099999999</v>
          </cell>
          <cell r="FS22">
            <v>43.710123899999999</v>
          </cell>
          <cell r="FT22">
            <v>43.195416799999997</v>
          </cell>
          <cell r="FU22">
            <v>43.553782599999998</v>
          </cell>
          <cell r="FV22">
            <v>43.2341555</v>
          </cell>
          <cell r="FW22">
            <v>43.523947900000003</v>
          </cell>
          <cell r="FX22">
            <v>44.794334800000001</v>
          </cell>
          <cell r="FY22">
            <v>45.179978499999997</v>
          </cell>
          <cell r="FZ22">
            <v>42.616058500000001</v>
          </cell>
          <cell r="GA22">
            <v>42.252274200000002</v>
          </cell>
          <cell r="GB22">
            <v>42.923603700000001</v>
          </cell>
          <cell r="GC22">
            <v>42.543097500000002</v>
          </cell>
          <cell r="GD22">
            <v>42.4617334</v>
          </cell>
          <cell r="GE22">
            <v>42.9682818</v>
          </cell>
          <cell r="GF22">
            <v>42.408209499999998</v>
          </cell>
          <cell r="GG22">
            <v>42.765315999999999</v>
          </cell>
          <cell r="GH22">
            <v>42.882452499999999</v>
          </cell>
          <cell r="GI22">
            <v>43.456214099999997</v>
          </cell>
          <cell r="GJ22">
            <v>43.629283999999998</v>
          </cell>
          <cell r="GK22">
            <v>42.070689700000003</v>
          </cell>
          <cell r="GL22">
            <v>42.240658699999997</v>
          </cell>
        </row>
        <row r="23">
          <cell r="B23" t="str">
            <v>Longitude</v>
          </cell>
          <cell r="C23">
            <v>-68.811850000000007</v>
          </cell>
          <cell r="D23">
            <v>-71.21611</v>
          </cell>
          <cell r="E23">
            <v>-72.224621200000001</v>
          </cell>
          <cell r="F23">
            <v>-70.229372999999995</v>
          </cell>
          <cell r="G23">
            <v>-69.812166000000005</v>
          </cell>
          <cell r="H23">
            <v>-69.765447800000004</v>
          </cell>
          <cell r="I23">
            <v>-71.594763099999994</v>
          </cell>
          <cell r="J23">
            <v>-68.209556699999993</v>
          </cell>
          <cell r="K23">
            <v>-72.505836000000002</v>
          </cell>
          <cell r="L23">
            <v>-67.881254999999996</v>
          </cell>
          <cell r="M23">
            <v>-71.537412000000003</v>
          </cell>
          <cell r="N23">
            <v>-71.480188999999996</v>
          </cell>
          <cell r="O23">
            <v>-69.018124400000005</v>
          </cell>
          <cell r="P23">
            <v>-70.790098799999996</v>
          </cell>
          <cell r="Q23">
            <v>-70.465812299999996</v>
          </cell>
          <cell r="R23">
            <v>-69.626926600000004</v>
          </cell>
          <cell r="S23">
            <v>-72.123098999999996</v>
          </cell>
          <cell r="T23">
            <v>-72.561154999999999</v>
          </cell>
          <cell r="U23">
            <v>-68.752734899999993</v>
          </cell>
          <cell r="V23">
            <v>-70.7009659</v>
          </cell>
          <cell r="W23">
            <v>-71.750882000000004</v>
          </cell>
          <cell r="X23">
            <v>-68.778979699999994</v>
          </cell>
          <cell r="Y23">
            <v>-69.966488100000007</v>
          </cell>
          <cell r="Z23">
            <v>-68.785221199999995</v>
          </cell>
          <cell r="AA23">
            <v>-70.523826999999997</v>
          </cell>
          <cell r="AB23">
            <v>-69.077757599999998</v>
          </cell>
          <cell r="AC23">
            <v>-68.008590999999996</v>
          </cell>
          <cell r="AD23">
            <v>-71.364069499999999</v>
          </cell>
          <cell r="AE23">
            <v>-69.567993700000002</v>
          </cell>
          <cell r="AF23">
            <v>-72.325912599999995</v>
          </cell>
          <cell r="AG23">
            <v>-71.688190500000005</v>
          </cell>
          <cell r="AH23">
            <v>-67.762349</v>
          </cell>
          <cell r="AI23">
            <v>-71.533362299999993</v>
          </cell>
          <cell r="AJ23">
            <v>-70.825420600000001</v>
          </cell>
          <cell r="AK23">
            <v>-69.512098600000002</v>
          </cell>
          <cell r="AL23">
            <v>-71.336092100000002</v>
          </cell>
          <cell r="AM23">
            <v>-69.288689599999998</v>
          </cell>
          <cell r="AN23">
            <v>-70.879495899999995</v>
          </cell>
          <cell r="AO23">
            <v>-70.873563700000005</v>
          </cell>
          <cell r="AP23">
            <v>-71.312805999999995</v>
          </cell>
          <cell r="AQ23">
            <v>-70.926010000000005</v>
          </cell>
          <cell r="AR23">
            <v>-71.142066099999994</v>
          </cell>
          <cell r="AS23">
            <v>-68.409464999999997</v>
          </cell>
          <cell r="AT23">
            <v>-70.930715000000006</v>
          </cell>
          <cell r="AU23">
            <v>-70.295008899999999</v>
          </cell>
          <cell r="AV23">
            <v>-70.151217000000003</v>
          </cell>
          <cell r="AW23">
            <v>-70.271413699999997</v>
          </cell>
          <cell r="AX23">
            <v>-71.622084999999998</v>
          </cell>
          <cell r="AY23">
            <v>-69.771315799999996</v>
          </cell>
          <cell r="AZ23">
            <v>-71.991990999999999</v>
          </cell>
          <cell r="BA23">
            <v>-71.4395253</v>
          </cell>
          <cell r="BB23">
            <v>-71.180161999999996</v>
          </cell>
          <cell r="BC23">
            <v>-71.512943000000007</v>
          </cell>
          <cell r="BD23">
            <v>-70.438648999999998</v>
          </cell>
          <cell r="BE23">
            <v>-70.344918000000007</v>
          </cell>
          <cell r="BF23">
            <v>-71.142569600000002</v>
          </cell>
          <cell r="BG23">
            <v>-71.427403600000005</v>
          </cell>
          <cell r="BH23">
            <v>-68.748462799999999</v>
          </cell>
          <cell r="BI23">
            <v>-71.449048000000005</v>
          </cell>
          <cell r="BJ23">
            <v>-67.845461</v>
          </cell>
          <cell r="BK23">
            <v>-71.567761099999998</v>
          </cell>
          <cell r="BL23">
            <v>-71.4444819</v>
          </cell>
          <cell r="BM23">
            <v>-70.177349000000007</v>
          </cell>
          <cell r="BN23">
            <v>-71.441968099999997</v>
          </cell>
          <cell r="BO23">
            <v>-72.296815899999999</v>
          </cell>
          <cell r="BP23">
            <v>-70.529542500000005</v>
          </cell>
          <cell r="BQ23">
            <v>-70.732420700000006</v>
          </cell>
          <cell r="BR23">
            <v>-71.75488</v>
          </cell>
          <cell r="BS23">
            <v>-71.7829421</v>
          </cell>
          <cell r="BT23">
            <v>-70.178965000000005</v>
          </cell>
          <cell r="BU23">
            <v>-68.516327000000004</v>
          </cell>
          <cell r="BV23">
            <v>-69.981703300000007</v>
          </cell>
          <cell r="BW23">
            <v>-71.346289100000007</v>
          </cell>
          <cell r="BX23">
            <v>-71.276057300000005</v>
          </cell>
          <cell r="BY23">
            <v>-71.7565314</v>
          </cell>
          <cell r="BZ23">
            <v>-67.466081099999997</v>
          </cell>
          <cell r="CA23">
            <v>-69.866423699999999</v>
          </cell>
          <cell r="CB23">
            <v>-71.591014099999995</v>
          </cell>
          <cell r="CC23">
            <v>-70.331383000000002</v>
          </cell>
          <cell r="CD23">
            <v>-71.498159999999999</v>
          </cell>
          <cell r="CE23">
            <v>-70.910600299999999</v>
          </cell>
          <cell r="CF23">
            <v>-71.501173699999995</v>
          </cell>
          <cell r="CG23">
            <v>-70.250447399999999</v>
          </cell>
          <cell r="CH23">
            <v>-68.687406800000005</v>
          </cell>
          <cell r="CI23">
            <v>-68.567763299999996</v>
          </cell>
          <cell r="CJ23">
            <v>-71.499723700000004</v>
          </cell>
          <cell r="CK23">
            <v>-72.002582099999998</v>
          </cell>
          <cell r="CL23">
            <v>-69.286338599999993</v>
          </cell>
          <cell r="CM23">
            <v>-70.744547999999995</v>
          </cell>
          <cell r="CN23">
            <v>-72.0845822</v>
          </cell>
          <cell r="CO23">
            <v>-71.113527000000005</v>
          </cell>
          <cell r="CP23">
            <v>-71.151804900000002</v>
          </cell>
          <cell r="CQ23">
            <v>-70.883052300000003</v>
          </cell>
          <cell r="CR23">
            <v>-71.219377499999993</v>
          </cell>
          <cell r="CS23">
            <v>-70.379015999999993</v>
          </cell>
          <cell r="CT23">
            <v>-68.665604599999995</v>
          </cell>
          <cell r="CU23">
            <v>-71.112535300000005</v>
          </cell>
          <cell r="CV23">
            <v>-70.525731500000006</v>
          </cell>
          <cell r="CW23">
            <v>-70.999550299999996</v>
          </cell>
          <cell r="CX23">
            <v>-71.319054800000004</v>
          </cell>
          <cell r="CY23">
            <v>-69.396972000000005</v>
          </cell>
          <cell r="CZ23">
            <v>-71.743138799999997</v>
          </cell>
          <cell r="DA23">
            <v>-70.772662999999994</v>
          </cell>
          <cell r="DB23">
            <v>-68.013107000000005</v>
          </cell>
          <cell r="DC23">
            <v>-71.022952799999999</v>
          </cell>
          <cell r="DD23">
            <v>-71.1660696</v>
          </cell>
          <cell r="DE23">
            <v>-72.033716200000001</v>
          </cell>
          <cell r="DF23">
            <v>-70.320913300000001</v>
          </cell>
          <cell r="DG23">
            <v>-70.974392899999998</v>
          </cell>
          <cell r="DH23">
            <v>-70.993977900000004</v>
          </cell>
          <cell r="DI23">
            <v>-69.106341099999995</v>
          </cell>
          <cell r="DJ23">
            <v>-70.550027999999998</v>
          </cell>
          <cell r="DK23">
            <v>-70.433904400000003</v>
          </cell>
          <cell r="DL23">
            <v>-70.783383999999998</v>
          </cell>
          <cell r="DM23">
            <v>-71.019263800000004</v>
          </cell>
          <cell r="DN23">
            <v>-70.332814600000006</v>
          </cell>
          <cell r="DO23">
            <v>-70.833884800000007</v>
          </cell>
          <cell r="DP23">
            <v>-69.728421999999995</v>
          </cell>
          <cell r="DQ23">
            <v>-70.541943200000006</v>
          </cell>
          <cell r="DR23">
            <v>-71.121223999999998</v>
          </cell>
          <cell r="DS23">
            <v>-69.980125999999998</v>
          </cell>
          <cell r="DT23">
            <v>-71.660646999999997</v>
          </cell>
          <cell r="DU23">
            <v>-70.260599999999997</v>
          </cell>
          <cell r="DV23">
            <v>-71.638030200000003</v>
          </cell>
          <cell r="DW23">
            <v>-69.385491999999999</v>
          </cell>
          <cell r="DX23">
            <v>-71.244994300000002</v>
          </cell>
          <cell r="DY23">
            <v>-70.684192999999993</v>
          </cell>
          <cell r="DZ23">
            <v>-69.640111099999999</v>
          </cell>
          <cell r="EA23">
            <v>-69.652040999999997</v>
          </cell>
          <cell r="EB23">
            <v>-70.585842</v>
          </cell>
          <cell r="EC23">
            <v>-70.354878499999998</v>
          </cell>
          <cell r="ED23">
            <v>-72.317149999999998</v>
          </cell>
          <cell r="EE23">
            <v>-69.769954999999996</v>
          </cell>
          <cell r="EF23">
            <v>-70.443811999999994</v>
          </cell>
          <cell r="EG23">
            <v>-69.961019899999997</v>
          </cell>
          <cell r="EH23">
            <v>-70.179603299999997</v>
          </cell>
          <cell r="EI23">
            <v>-70.672441800000001</v>
          </cell>
          <cell r="EJ23">
            <v>-68.845707399999995</v>
          </cell>
          <cell r="EK23">
            <v>-69.339065000000005</v>
          </cell>
          <cell r="EL23">
            <v>-71.475921999999997</v>
          </cell>
          <cell r="EM23">
            <v>-70.095294999999993</v>
          </cell>
          <cell r="EN23">
            <v>-68.899827700000003</v>
          </cell>
          <cell r="EO23">
            <v>-70.700274500000006</v>
          </cell>
          <cell r="EP23">
            <v>-70.193172399999995</v>
          </cell>
          <cell r="EQ23">
            <v>-69.510873099999998</v>
          </cell>
          <cell r="ER23">
            <v>-72.047688800000003</v>
          </cell>
          <cell r="ES23">
            <v>-69.765076500000006</v>
          </cell>
          <cell r="ET23">
            <v>-68.688888700000007</v>
          </cell>
          <cell r="EU23">
            <v>-70.227376399999997</v>
          </cell>
          <cell r="EV23">
            <v>-68.370065699999998</v>
          </cell>
          <cell r="EW23" t="str">
            <v>-67.623982‎</v>
          </cell>
          <cell r="EX23">
            <v>-70.947604999999996</v>
          </cell>
          <cell r="EY23">
            <v>-71.050848999999999</v>
          </cell>
          <cell r="EZ23">
            <v>-70.660722000000007</v>
          </cell>
          <cell r="FA23">
            <v>-70.821226999999993</v>
          </cell>
          <cell r="FB23">
            <v>-71.332814999999997</v>
          </cell>
          <cell r="FC23">
            <v>-70.618679999999998</v>
          </cell>
          <cell r="FD23">
            <v>-68.925910999999999</v>
          </cell>
          <cell r="FF23">
            <v>-69.002105</v>
          </cell>
          <cell r="FG23">
            <v>-71.527551599999995</v>
          </cell>
          <cell r="FH23">
            <v>-71.588987900000006</v>
          </cell>
          <cell r="FI23">
            <v>-71.102757299999993</v>
          </cell>
          <cell r="FJ23">
            <v>-71.115608600000002</v>
          </cell>
          <cell r="FK23">
            <v>-68.597399999999993</v>
          </cell>
          <cell r="FL23">
            <v>-70.297881099999998</v>
          </cell>
          <cell r="FM23">
            <v>-73.767521299999999</v>
          </cell>
          <cell r="FN23">
            <v>-71.505183000000002</v>
          </cell>
          <cell r="FO23">
            <v>-71.505183000000002</v>
          </cell>
          <cell r="FP23">
            <v>-71.445957300000003</v>
          </cell>
          <cell r="FS23">
            <v>-71.461174400000004</v>
          </cell>
          <cell r="FT23">
            <v>-71.832099499999998</v>
          </cell>
          <cell r="FU23">
            <v>-71.027749099999994</v>
          </cell>
          <cell r="FV23">
            <v>-70.8089449</v>
          </cell>
          <cell r="FW23">
            <v>-71.467459000000005</v>
          </cell>
          <cell r="FX23">
            <v>-68.775404899999998</v>
          </cell>
          <cell r="FY23">
            <v>-69.270613100000006</v>
          </cell>
          <cell r="FZ23">
            <v>-70.665692100000001</v>
          </cell>
          <cell r="GA23">
            <v>-71.125201200000006</v>
          </cell>
          <cell r="GB23">
            <v>-72.290055300000006</v>
          </cell>
          <cell r="GC23">
            <v>-71.7586613</v>
          </cell>
          <cell r="GD23">
            <v>-70.949150700000004</v>
          </cell>
          <cell r="GE23">
            <v>-71.451783699999993</v>
          </cell>
          <cell r="GF23">
            <v>-71.093905100000001</v>
          </cell>
          <cell r="GG23">
            <v>-71.218449699999994</v>
          </cell>
          <cell r="GH23">
            <v>-70.867782700000006</v>
          </cell>
          <cell r="GI23">
            <v>-71.5656271</v>
          </cell>
          <cell r="GJ23">
            <v>-72.324600799999999</v>
          </cell>
          <cell r="GK23">
            <v>-71.866432200000006</v>
          </cell>
          <cell r="GL23">
            <v>-71.843257899999998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C3" workbookViewId="0">
      <selection activeCell="I22" sqref="I22"/>
    </sheetView>
  </sheetViews>
  <sheetFormatPr defaultRowHeight="15" x14ac:dyDescent="0.25"/>
  <cols>
    <col min="4" max="4" width="31.85546875" bestFit="1" customWidth="1"/>
    <col min="5" max="9" width="18" customWidth="1"/>
    <col min="10" max="10" width="18.7109375" bestFit="1" customWidth="1"/>
    <col min="11" max="11" width="11.7109375" bestFit="1" customWidth="1"/>
    <col min="12" max="12" width="47.28515625" bestFit="1" customWidth="1"/>
    <col min="13" max="13" width="15.5703125" customWidth="1"/>
  </cols>
  <sheetData>
    <row r="1" spans="1:20" x14ac:dyDescent="0.25">
      <c r="A1">
        <v>1</v>
      </c>
      <c r="D1">
        <f>1+A1</f>
        <v>2</v>
      </c>
      <c r="J1">
        <f>1+D1</f>
        <v>3</v>
      </c>
      <c r="K1">
        <f t="shared" ref="K1:T1" si="0">1+J1</f>
        <v>4</v>
      </c>
      <c r="L1">
        <f t="shared" si="0"/>
        <v>5</v>
      </c>
      <c r="N1">
        <f>1+L1</f>
        <v>6</v>
      </c>
      <c r="O1">
        <f t="shared" si="0"/>
        <v>7</v>
      </c>
      <c r="P1">
        <f t="shared" si="0"/>
        <v>8</v>
      </c>
      <c r="Q1">
        <f t="shared" si="0"/>
        <v>9</v>
      </c>
      <c r="R1">
        <f t="shared" si="0"/>
        <v>10</v>
      </c>
      <c r="S1">
        <f t="shared" si="0"/>
        <v>11</v>
      </c>
      <c r="T1">
        <f t="shared" si="0"/>
        <v>12</v>
      </c>
    </row>
    <row r="2" spans="1:20" ht="275.25" x14ac:dyDescent="0.25">
      <c r="A2" s="1" t="s">
        <v>0</v>
      </c>
      <c r="B2" s="5"/>
      <c r="C2" s="5"/>
      <c r="D2" s="2" t="s">
        <v>1</v>
      </c>
      <c r="E2" s="2"/>
      <c r="F2" s="2"/>
      <c r="G2" s="2"/>
      <c r="H2" s="2"/>
      <c r="I2" s="2"/>
      <c r="J2" s="2" t="s">
        <v>2</v>
      </c>
      <c r="K2" s="2" t="s">
        <v>3</v>
      </c>
      <c r="L2" s="2" t="s">
        <v>4</v>
      </c>
      <c r="M2" s="2"/>
      <c r="N2" s="2" t="s">
        <v>5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3" t="s">
        <v>11</v>
      </c>
    </row>
    <row r="5" spans="1:20" x14ac:dyDescent="0.25">
      <c r="B5" t="s">
        <v>12</v>
      </c>
      <c r="F5" t="s">
        <v>18</v>
      </c>
      <c r="G5" t="s">
        <v>15</v>
      </c>
      <c r="H5" t="s">
        <v>16</v>
      </c>
      <c r="I5" t="s">
        <v>17</v>
      </c>
      <c r="J5" t="s">
        <v>13</v>
      </c>
      <c r="K5" t="s">
        <v>14</v>
      </c>
    </row>
    <row r="6" spans="1:20" ht="20.25" x14ac:dyDescent="0.25">
      <c r="A6">
        <v>12</v>
      </c>
      <c r="B6">
        <v>1</v>
      </c>
      <c r="D6" t="str">
        <f>HLOOKUP(A6,$1:$2,2,FALSE)</f>
        <v>IFS - Bedford Start</v>
      </c>
      <c r="E6" t="str">
        <f>CONCATENATE("      &lt;option value='",F6," ",G6," ",H6," ",I6,"'&gt;",D6,"&lt;/option&gt;")</f>
        <v xml:space="preserve">      &lt;option value='522 Donald Street Bedford NH 3110'&gt;IFS - Bedford Start&lt;/option&gt;</v>
      </c>
      <c r="F6" t="s">
        <v>19</v>
      </c>
      <c r="G6" t="s">
        <v>20</v>
      </c>
      <c r="H6" t="s">
        <v>21</v>
      </c>
      <c r="I6">
        <v>3110</v>
      </c>
      <c r="J6" s="4">
        <v>42.9686351</v>
      </c>
      <c r="K6">
        <v>-71.505726600000003</v>
      </c>
      <c r="L6" t="str">
        <f>CONCATENATE("        var stop",B6," = {lat: ",J6,", lng:",K6,"};")</f>
        <v xml:space="preserve">        var stop1 = {lat: 42.9686351, lng:-71.5057266};</v>
      </c>
      <c r="M6" t="str">
        <f>CONCATENATE("          origins: [",LEFT(M7,LEN(M7)-1),"],")</f>
        <v xml:space="preserve">          origins: [stop1,stop2,stop3,stop4,stop5,stop6,stop7,stop8,stop9,stop10,stop11],</v>
      </c>
      <c r="N6" t="str">
        <f>CONCATENATE("          destination: [",LEFT(N7,LEN(N7)-1),"],")</f>
        <v xml:space="preserve">          destination: [stop2,stop3,stop4,stop5,stop6,stop7,stop8,stop9,stop10,stop11,stop12],</v>
      </c>
    </row>
    <row r="7" spans="1:20" ht="20.25" x14ac:dyDescent="0.25">
      <c r="A7">
        <f>A6-1</f>
        <v>11</v>
      </c>
      <c r="B7">
        <f>B6+1</f>
        <v>2</v>
      </c>
      <c r="D7" t="str">
        <f>HLOOKUP(A7,$1:$2,2,FALSE)</f>
        <v>H-YORK</v>
      </c>
      <c r="E7" t="str">
        <f t="shared" ref="E7:E17" si="1">CONCATENATE("      &lt;option value='",F7," ",G7," ",H7," ",I7,"'&gt;",D7,"&lt;/option&gt;")</f>
        <v xml:space="preserve">      &lt;option value='5 Hannaford Drive York ME 03909'&gt;H-YORK&lt;/option&gt;</v>
      </c>
      <c r="F7" t="str">
        <f>HLOOKUP(D7,'[1]Store Info'!$4:$15,10,FALSE)</f>
        <v>5 Hannaford Drive</v>
      </c>
      <c r="G7" t="str">
        <f>HLOOKUP(D7,'[1]Store Info'!$4:$15,11,FALSE)</f>
        <v>York</v>
      </c>
      <c r="H7" t="str">
        <f>HLOOKUP(D7,'[1]Store Info'!$4:$15,4,FALSE)</f>
        <v>ME</v>
      </c>
      <c r="I7" t="str">
        <f>HLOOKUP(D7,'[1]Store Info'!$4:$15,12,FALSE)</f>
        <v>03909</v>
      </c>
      <c r="J7" s="4">
        <f>HLOOKUP(D7,'[1]Store Info'!$4:$23,19,FALSE)</f>
        <v>43.150724400000001</v>
      </c>
      <c r="K7">
        <f>HLOOKUP(D7,'[1]Store Info'!$4:$23,20,FALSE)</f>
        <v>-70.672441800000001</v>
      </c>
      <c r="L7" t="str">
        <f t="shared" ref="L7:L17" si="2">CONCATENATE("        var stop",B7," = {lat: ",J7,", lng:",K7,"};")</f>
        <v xml:space="preserve">        var stop2 = {lat: 43.1507244, lng:-70.6724418};</v>
      </c>
      <c r="M7" t="str">
        <f>CONCATENATE("stop",B6,",",M8)</f>
        <v>stop1,stop2,stop3,stop4,stop5,stop6,stop7,stop8,stop9,stop10,stop11,</v>
      </c>
      <c r="N7" t="str">
        <f>CONCATENATE("stop",B7,",",N8)</f>
        <v>stop2,stop3,stop4,stop5,stop6,stop7,stop8,stop9,stop10,stop11,stop12,</v>
      </c>
    </row>
    <row r="8" spans="1:20" ht="20.25" x14ac:dyDescent="0.25">
      <c r="A8">
        <f t="shared" ref="A8:A17" si="3">A7-1</f>
        <v>10</v>
      </c>
      <c r="B8">
        <f t="shared" ref="B7:B17" si="4">B7+1</f>
        <v>3</v>
      </c>
      <c r="D8" t="str">
        <f>HLOOKUP(A8,$1:$2,2,FALSE)</f>
        <v>H-WELLS</v>
      </c>
      <c r="E8" t="str">
        <f t="shared" si="1"/>
        <v xml:space="preserve">      &lt;option value='(U.S. Route 1) 107 Wells Plaza Wells ME 04090'&gt;H-WELLS&lt;/option&gt;</v>
      </c>
      <c r="F8" t="str">
        <f>HLOOKUP(D8,'[1]Store Info'!$4:$15,10,FALSE)</f>
        <v>(U.S. Route 1) 107 Wells Plaza</v>
      </c>
      <c r="G8" t="str">
        <f>HLOOKUP(D8,'[1]Store Info'!$4:$15,11,FALSE)</f>
        <v>Wells</v>
      </c>
      <c r="H8" t="str">
        <f>HLOOKUP(D8,'[1]Store Info'!$4:$15,4,FALSE)</f>
        <v>ME</v>
      </c>
      <c r="I8" t="str">
        <f>HLOOKUP(D8,'[1]Store Info'!$4:$15,12,FALSE)</f>
        <v>04090</v>
      </c>
      <c r="J8" s="4">
        <f>HLOOKUP(D8,'[1]Store Info'!$4:$23,19,FALSE)</f>
        <v>43.300550600000001</v>
      </c>
      <c r="K8">
        <f>HLOOKUP(D8,'[1]Store Info'!$4:$23,20,FALSE)</f>
        <v>-70.585842</v>
      </c>
      <c r="L8" t="str">
        <f t="shared" si="2"/>
        <v xml:space="preserve">        var stop3 = {lat: 43.3005506, lng:-70.585842};</v>
      </c>
      <c r="M8" t="str">
        <f>CONCATENATE("stop",B7,",",M9)</f>
        <v>stop2,stop3,stop4,stop5,stop6,stop7,stop8,stop9,stop10,stop11,</v>
      </c>
      <c r="N8" t="str">
        <f t="shared" ref="N8:N17" si="5">CONCATENATE("stop",B8,",",N9)</f>
        <v>stop3,stop4,stop5,stop6,stop7,stop8,stop9,stop10,stop11,stop12,</v>
      </c>
    </row>
    <row r="9" spans="1:20" ht="20.25" x14ac:dyDescent="0.25">
      <c r="A9">
        <f t="shared" si="3"/>
        <v>9</v>
      </c>
      <c r="B9">
        <f t="shared" si="4"/>
        <v>4</v>
      </c>
      <c r="D9" t="str">
        <f>HLOOKUP(A9,$1:$2,2,FALSE)</f>
        <v>H-KENNEBUNK</v>
      </c>
      <c r="E9" t="str">
        <f t="shared" si="1"/>
        <v xml:space="preserve">      &lt;option value='65 Portland Road Kennebunk ME 04043'&gt;H-KENNEBUNK&lt;/option&gt;</v>
      </c>
      <c r="F9" t="str">
        <f>HLOOKUP(D9,'[1]Store Info'!$4:$15,10,FALSE)</f>
        <v>65 Portland Road</v>
      </c>
      <c r="G9" t="str">
        <f>HLOOKUP(D9,'[1]Store Info'!$4:$15,11,FALSE)</f>
        <v>Kennebunk</v>
      </c>
      <c r="H9" t="str">
        <f>HLOOKUP(D9,'[1]Store Info'!$4:$15,4,FALSE)</f>
        <v>ME</v>
      </c>
      <c r="I9" t="str">
        <f>HLOOKUP(D9,'[1]Store Info'!$4:$15,12,FALSE)</f>
        <v>04043</v>
      </c>
      <c r="J9" s="4">
        <f>HLOOKUP(D9,'[1]Store Info'!$4:$23,19,FALSE)</f>
        <v>43.397926400000003</v>
      </c>
      <c r="K9">
        <f>HLOOKUP(D9,'[1]Store Info'!$4:$23,20,FALSE)</f>
        <v>-70.529542500000005</v>
      </c>
      <c r="L9" t="str">
        <f t="shared" si="2"/>
        <v xml:space="preserve">        var stop4 = {lat: 43.3979264, lng:-70.5295425};</v>
      </c>
      <c r="M9" t="str">
        <f>CONCATENATE("stop",B8,",",M10)</f>
        <v>stop3,stop4,stop5,stop6,stop7,stop8,stop9,stop10,stop11,</v>
      </c>
      <c r="N9" t="str">
        <f t="shared" si="5"/>
        <v>stop4,stop5,stop6,stop7,stop8,stop9,stop10,stop11,stop12,</v>
      </c>
    </row>
    <row r="10" spans="1:20" ht="20.25" x14ac:dyDescent="0.25">
      <c r="A10">
        <f t="shared" si="3"/>
        <v>8</v>
      </c>
      <c r="B10">
        <f t="shared" si="4"/>
        <v>5</v>
      </c>
      <c r="D10" t="str">
        <f>HLOOKUP(A10,$1:$2,2,FALSE)</f>
        <v>H-BIDDEFORD</v>
      </c>
      <c r="E10" t="str">
        <f t="shared" si="1"/>
        <v xml:space="preserve">      &lt;option value='299 Elm Street Biddeford ME 04005'&gt;H-BIDDEFORD&lt;/option&gt;</v>
      </c>
      <c r="F10" t="str">
        <f>HLOOKUP(D10,'[1]Store Info'!$4:$15,10,FALSE)</f>
        <v>299 Elm Street</v>
      </c>
      <c r="G10" t="str">
        <f>HLOOKUP(D10,'[1]Store Info'!$4:$15,11,FALSE)</f>
        <v>Biddeford</v>
      </c>
      <c r="H10" t="str">
        <f>HLOOKUP(D10,'[1]Store Info'!$4:$15,4,FALSE)</f>
        <v>ME</v>
      </c>
      <c r="I10" t="str">
        <f>HLOOKUP(D10,'[1]Store Info'!$4:$15,12,FALSE)</f>
        <v>04005</v>
      </c>
      <c r="J10" s="4">
        <f>HLOOKUP(D10,'[1]Store Info'!$4:$23,19,FALSE)</f>
        <v>43.488453300000003</v>
      </c>
      <c r="K10">
        <f>HLOOKUP(D10,'[1]Store Info'!$4:$23,20,FALSE)</f>
        <v>-70.465812299999996</v>
      </c>
      <c r="L10" t="str">
        <f t="shared" si="2"/>
        <v xml:space="preserve">        var stop5 = {lat: 43.4884533, lng:-70.4658123};</v>
      </c>
      <c r="M10" t="str">
        <f>CONCATENATE("stop",B9,",",M11)</f>
        <v>stop4,stop5,stop6,stop7,stop8,stop9,stop10,stop11,</v>
      </c>
      <c r="N10" t="str">
        <f t="shared" si="5"/>
        <v>stop5,stop6,stop7,stop8,stop9,stop10,stop11,stop12,</v>
      </c>
    </row>
    <row r="11" spans="1:20" ht="20.25" x14ac:dyDescent="0.25">
      <c r="A11">
        <f t="shared" si="3"/>
        <v>7</v>
      </c>
      <c r="B11">
        <f t="shared" si="4"/>
        <v>6</v>
      </c>
      <c r="D11" t="str">
        <f>HLOOKUP(A11,$1:$2,2,FALSE)</f>
        <v>H-Old Orchard Beach</v>
      </c>
      <c r="E11" t="str">
        <f t="shared" si="1"/>
        <v xml:space="preserve">      &lt;option value=' 2 Cascade Rd Old Orchard Beach ME 04064'&gt;H-Old Orchard Beach&lt;/option&gt;</v>
      </c>
      <c r="F11" t="str">
        <f>HLOOKUP(D11,'[1]Store Info'!$4:$15,10,FALSE)</f>
        <v> 2 Cascade Rd</v>
      </c>
      <c r="G11" t="str">
        <f>HLOOKUP(D11,'[1]Store Info'!$4:$15,11,FALSE)</f>
        <v>Old Orchard Beach</v>
      </c>
      <c r="H11" t="str">
        <f>HLOOKUP(D11,'[1]Store Info'!$4:$15,4,FALSE)</f>
        <v>ME</v>
      </c>
      <c r="I11" t="str">
        <f>HLOOKUP(D11,'[1]Store Info'!$4:$15,12,FALSE)</f>
        <v>04064</v>
      </c>
      <c r="J11" s="4">
        <f>HLOOKUP(D11,'[1]Store Info'!$4:$23,19,FALSE)</f>
        <v>43.522672</v>
      </c>
      <c r="K11">
        <f>HLOOKUP(D11,'[1]Store Info'!$4:$23,20,FALSE)</f>
        <v>-70.379015999999993</v>
      </c>
      <c r="L11" t="str">
        <f t="shared" si="2"/>
        <v xml:space="preserve">        var stop6 = {lat: 43.522672, lng:-70.379016};</v>
      </c>
      <c r="M11" t="str">
        <f>CONCATENATE("stop",B10,",",M12)</f>
        <v>stop5,stop6,stop7,stop8,stop9,stop10,stop11,</v>
      </c>
      <c r="N11" t="str">
        <f t="shared" si="5"/>
        <v>stop6,stop7,stop8,stop9,stop10,stop11,stop12,</v>
      </c>
    </row>
    <row r="12" spans="1:20" ht="20.25" x14ac:dyDescent="0.25">
      <c r="A12">
        <f t="shared" si="3"/>
        <v>6</v>
      </c>
      <c r="B12">
        <f t="shared" si="4"/>
        <v>7</v>
      </c>
      <c r="D12" t="str">
        <f>HLOOKUP(A12,$1:$2,2,FALSE)</f>
        <v>H-MILL CREEK</v>
      </c>
      <c r="E12" t="str">
        <f t="shared" si="1"/>
        <v xml:space="preserve">      &lt;option value='50 Cottage Road So. Portland ME 04106'&gt;H-MILL CREEK&lt;/option&gt;</v>
      </c>
      <c r="F12" t="str">
        <f>HLOOKUP(D12,'[1]Store Info'!$4:$15,10,FALSE)</f>
        <v>50 Cottage Road</v>
      </c>
      <c r="G12" t="str">
        <f>HLOOKUP(D12,'[1]Store Info'!$4:$15,11,FALSE)</f>
        <v>So. Portland</v>
      </c>
      <c r="H12" t="str">
        <f>HLOOKUP(D12,'[1]Store Info'!$4:$15,4,FALSE)</f>
        <v>ME</v>
      </c>
      <c r="I12" t="str">
        <f>HLOOKUP(D12,'[1]Store Info'!$4:$15,12,FALSE)</f>
        <v>04106</v>
      </c>
      <c r="J12" s="4">
        <f>HLOOKUP(D12,'[1]Store Info'!$4:$23,19,FALSE)</f>
        <v>43.637126600000002</v>
      </c>
      <c r="K12">
        <f>HLOOKUP(D12,'[1]Store Info'!$4:$23,20,FALSE)</f>
        <v>-70.250447399999999</v>
      </c>
      <c r="L12" t="str">
        <f t="shared" si="2"/>
        <v xml:space="preserve">        var stop7 = {lat: 43.6371266, lng:-70.2504474};</v>
      </c>
      <c r="M12" t="str">
        <f>CONCATENATE("stop",B11,",",M13)</f>
        <v>stop6,stop7,stop8,stop9,stop10,stop11,</v>
      </c>
      <c r="N12" t="str">
        <f t="shared" si="5"/>
        <v>stop7,stop8,stop9,stop10,stop11,stop12,</v>
      </c>
    </row>
    <row r="13" spans="1:20" ht="20.25" x14ac:dyDescent="0.25">
      <c r="A13">
        <f t="shared" si="3"/>
        <v>5</v>
      </c>
      <c r="B13">
        <f t="shared" si="4"/>
        <v>8</v>
      </c>
      <c r="D13" t="str">
        <f>HLOOKUP(A13,$1:$2,2,FALSE)</f>
        <v>IGA - POND COVE (Cape Elizabeth)</v>
      </c>
      <c r="E13" t="str">
        <f t="shared" si="1"/>
        <v xml:space="preserve">      &lt;option value='339 Ocean House Rd Cape Elizabeth ME 04107'&gt;IGA - POND COVE (Cape Elizabeth)&lt;/option&gt;</v>
      </c>
      <c r="F13" t="str">
        <f>HLOOKUP(D13,'[1]Store Info'!$4:$15,10,FALSE)</f>
        <v>339 Ocean House Rd</v>
      </c>
      <c r="G13" t="str">
        <f>HLOOKUP(D13,'[1]Store Info'!$4:$15,11,FALSE)</f>
        <v>Cape Elizabeth</v>
      </c>
      <c r="H13" t="str">
        <f>HLOOKUP(D13,'[1]Store Info'!$4:$15,4,FALSE)</f>
        <v>ME</v>
      </c>
      <c r="I13" t="str">
        <f>HLOOKUP(D13,'[1]Store Info'!$4:$15,12,FALSE)</f>
        <v>04107</v>
      </c>
      <c r="J13" s="4">
        <f>HLOOKUP(D13,'[1]Store Info'!$4:$23,19,FALSE)</f>
        <v>43.593409999999999</v>
      </c>
      <c r="K13">
        <f>HLOOKUP(D13,'[1]Store Info'!$4:$23,20,FALSE)</f>
        <v>-70.227376399999997</v>
      </c>
      <c r="L13" t="str">
        <f t="shared" si="2"/>
        <v xml:space="preserve">        var stop8 = {lat: 43.59341, lng:-70.2273764};</v>
      </c>
      <c r="M13" t="str">
        <f>CONCATENATE("stop",B12,",",M14)</f>
        <v>stop7,stop8,stop9,stop10,stop11,</v>
      </c>
      <c r="N13" t="str">
        <f t="shared" si="5"/>
        <v>stop8,stop9,stop10,stop11,stop12,</v>
      </c>
    </row>
    <row r="14" spans="1:20" ht="20.25" x14ac:dyDescent="0.25">
      <c r="A14">
        <f t="shared" si="3"/>
        <v>4</v>
      </c>
      <c r="B14">
        <f t="shared" si="4"/>
        <v>9</v>
      </c>
      <c r="D14" t="str">
        <f>HLOOKUP(A14,$1:$2,2,FALSE)</f>
        <v>H-MAINE MALL</v>
      </c>
      <c r="E14" t="str">
        <f t="shared" si="1"/>
        <v xml:space="preserve">      &lt;option value='415 Philbrook Avenue So. Portland ME   04106'&gt;H-MAINE MALL&lt;/option&gt;</v>
      </c>
      <c r="F14" t="str">
        <f>HLOOKUP(D14,'[1]Store Info'!$4:$15,10,FALSE)</f>
        <v>415 Philbrook Avenue</v>
      </c>
      <c r="G14" t="str">
        <f>HLOOKUP(D14,'[1]Store Info'!$4:$15,11,FALSE)</f>
        <v>So. Portland</v>
      </c>
      <c r="H14" t="str">
        <f>HLOOKUP(D14,'[1]Store Info'!$4:$15,4,FALSE)</f>
        <v xml:space="preserve">ME  </v>
      </c>
      <c r="I14" t="str">
        <f>HLOOKUP(D14,'[1]Store Info'!$4:$15,12,FALSE)</f>
        <v>04106</v>
      </c>
      <c r="J14" s="4">
        <f>HLOOKUP(D14,'[1]Store Info'!$4:$23,19,FALSE)</f>
        <v>43.634010000000004</v>
      </c>
      <c r="K14">
        <f>HLOOKUP(D14,'[1]Store Info'!$4:$23,20,FALSE)</f>
        <v>-70.331383000000002</v>
      </c>
      <c r="L14" t="str">
        <f t="shared" si="2"/>
        <v xml:space="preserve">        var stop9 = {lat: 43.63401, lng:-70.331383};</v>
      </c>
      <c r="M14" t="str">
        <f>CONCATENATE("stop",B13,",",M15)</f>
        <v>stop8,stop9,stop10,stop11,</v>
      </c>
      <c r="N14" t="str">
        <f t="shared" si="5"/>
        <v>stop9,stop10,stop11,stop12,</v>
      </c>
    </row>
    <row r="15" spans="1:20" ht="20.25" x14ac:dyDescent="0.25">
      <c r="A15">
        <f t="shared" si="3"/>
        <v>3</v>
      </c>
      <c r="B15">
        <f t="shared" si="4"/>
        <v>10</v>
      </c>
      <c r="D15" t="str">
        <f>HLOOKUP(A15,$1:$2,2,FALSE)</f>
        <v>H-GORHAM</v>
      </c>
      <c r="E15" t="str">
        <f t="shared" si="1"/>
        <v xml:space="preserve">      &lt;option value='99 Main Street Gorham ME 04038'&gt;H-GORHAM&lt;/option&gt;</v>
      </c>
      <c r="F15" t="str">
        <f>HLOOKUP(D15,'[1]Store Info'!$4:$15,10,FALSE)</f>
        <v>99 Main Street</v>
      </c>
      <c r="G15" t="str">
        <f>HLOOKUP(D15,'[1]Store Info'!$4:$15,11,FALSE)</f>
        <v>Gorham</v>
      </c>
      <c r="H15" t="str">
        <f>HLOOKUP(D15,'[1]Store Info'!$4:$15,4,FALSE)</f>
        <v>ME</v>
      </c>
      <c r="I15" t="str">
        <f>HLOOKUP(D15,'[1]Store Info'!$4:$15,12,FALSE)</f>
        <v>04038</v>
      </c>
      <c r="J15" s="4">
        <f>HLOOKUP(D15,'[1]Store Info'!$4:$23,19,FALSE)</f>
        <v>43.680045999999997</v>
      </c>
      <c r="K15">
        <f>HLOOKUP(D15,'[1]Store Info'!$4:$23,20,FALSE)</f>
        <v>-70.438648999999998</v>
      </c>
      <c r="L15" t="str">
        <f t="shared" si="2"/>
        <v xml:space="preserve">        var stop10 = {lat: 43.680046, lng:-70.438649};</v>
      </c>
      <c r="M15" t="str">
        <f>CONCATENATE("stop",B14,",",M16)</f>
        <v>stop9,stop10,stop11,</v>
      </c>
      <c r="N15" t="str">
        <f t="shared" si="5"/>
        <v>stop10,stop11,stop12,</v>
      </c>
    </row>
    <row r="16" spans="1:20" ht="20.25" x14ac:dyDescent="0.25">
      <c r="A16">
        <f t="shared" si="3"/>
        <v>2</v>
      </c>
      <c r="B16">
        <f t="shared" si="4"/>
        <v>11</v>
      </c>
      <c r="D16" t="str">
        <f>HLOOKUP(A16,$1:$2,2,FALSE)</f>
        <v>H-CORNISH</v>
      </c>
      <c r="E16" t="str">
        <f t="shared" si="1"/>
        <v xml:space="preserve">      &lt;option value='200 Maple Street Unit 3 Cornish ME 04020'&gt;H-CORNISH&lt;/option&gt;</v>
      </c>
      <c r="F16" t="str">
        <f>HLOOKUP(D16,'[1]Store Info'!$4:$15,10,FALSE)</f>
        <v>200 Maple Street Unit 3</v>
      </c>
      <c r="G16" t="str">
        <f>HLOOKUP(D16,'[1]Store Info'!$4:$15,11,FALSE)</f>
        <v>Cornish</v>
      </c>
      <c r="H16" t="str">
        <f>HLOOKUP(D16,'[1]Store Info'!$4:$15,4,FALSE)</f>
        <v>ME</v>
      </c>
      <c r="I16" t="str">
        <f>HLOOKUP(D16,'[1]Store Info'!$4:$15,12,FALSE)</f>
        <v>04020</v>
      </c>
      <c r="J16" s="4">
        <f>HLOOKUP(D16,'[1]Store Info'!$4:$23,19,FALSE)</f>
        <v>43.802378300000001</v>
      </c>
      <c r="K16">
        <f>HLOOKUP(D16,'[1]Store Info'!$4:$23,20,FALSE)</f>
        <v>-70.825420600000001</v>
      </c>
      <c r="L16" t="str">
        <f t="shared" si="2"/>
        <v xml:space="preserve">        var stop11 = {lat: 43.8023783, lng:-70.8254206};</v>
      </c>
      <c r="M16" t="str">
        <f>CONCATENATE("stop",B15,",",M17)</f>
        <v>stop10,stop11,</v>
      </c>
      <c r="N16" t="str">
        <f t="shared" si="5"/>
        <v>stop11,stop12,</v>
      </c>
    </row>
    <row r="17" spans="1:14" ht="20.25" x14ac:dyDescent="0.25">
      <c r="A17">
        <f t="shared" si="3"/>
        <v>1</v>
      </c>
      <c r="B17">
        <f t="shared" si="4"/>
        <v>12</v>
      </c>
      <c r="D17" t="str">
        <f>HLOOKUP(A17,$1:$2,2,FALSE)</f>
        <v>IFS - Finish</v>
      </c>
      <c r="E17" t="str">
        <f t="shared" si="1"/>
        <v xml:space="preserve">      &lt;option value='522 Donald Street Bedford NH 3110'&gt;IFS - Finish&lt;/option&gt;</v>
      </c>
      <c r="F17" t="s">
        <v>19</v>
      </c>
      <c r="G17" t="s">
        <v>20</v>
      </c>
      <c r="H17" t="s">
        <v>21</v>
      </c>
      <c r="I17">
        <v>3110</v>
      </c>
      <c r="J17" s="4">
        <v>42.9686351</v>
      </c>
      <c r="K17">
        <v>-71.505726600000003</v>
      </c>
      <c r="L17" t="str">
        <f t="shared" si="2"/>
        <v xml:space="preserve">        var stop12 = {lat: 42.9686351, lng:-71.5057266};</v>
      </c>
      <c r="M17" t="str">
        <f>CONCATENATE("stop",B16,",",M18)</f>
        <v>stop11,</v>
      </c>
      <c r="N17" t="str">
        <f t="shared" si="5"/>
        <v>stop12,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Moulton</dc:creator>
  <cp:lastModifiedBy>Preston Moulton</cp:lastModifiedBy>
  <dcterms:created xsi:type="dcterms:W3CDTF">2016-12-19T16:01:03Z</dcterms:created>
  <dcterms:modified xsi:type="dcterms:W3CDTF">2016-12-19T18:41:19Z</dcterms:modified>
</cp:coreProperties>
</file>